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wa\Dropbox\BOX\paper related\mvpa_PhonReading\shared_script\participants\"/>
    </mc:Choice>
  </mc:AlternateContent>
  <xr:revisionPtr revIDLastSave="0" documentId="13_ncr:1_{A3A8A4E0-971D-41F1-BEE7-70F5A3B81A6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inal_sample" sheetId="4" r:id="rId1"/>
    <sheet name="data_screening" sheetId="1" r:id="rId2"/>
    <sheet name="mv_rerun" sheetId="5" r:id="rId3"/>
    <sheet name="fmri_bids_data" sheetId="3" r:id="rId4"/>
    <sheet name="fmri_bids_original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2" i="1" l="1"/>
  <c r="AB33" i="1"/>
  <c r="AB34" i="1"/>
  <c r="AB35" i="1"/>
  <c r="AB36" i="1"/>
  <c r="AB37" i="1"/>
  <c r="AB38" i="1"/>
  <c r="AB39" i="1"/>
  <c r="AB40" i="1"/>
  <c r="AB41" i="1"/>
  <c r="AB22" i="1"/>
  <c r="AB23" i="1"/>
  <c r="AB24" i="1"/>
  <c r="AB25" i="1"/>
  <c r="AB26" i="1"/>
  <c r="AB27" i="1"/>
  <c r="AB28" i="1"/>
  <c r="AB29" i="1"/>
  <c r="AB30" i="1"/>
  <c r="AB31" i="1"/>
  <c r="AB11" i="1"/>
  <c r="AB12" i="1"/>
  <c r="AB13" i="1"/>
  <c r="AB14" i="1"/>
  <c r="AB15" i="1"/>
  <c r="AB16" i="1"/>
  <c r="AB17" i="1"/>
  <c r="AB18" i="1"/>
  <c r="AB19" i="1"/>
  <c r="AB20" i="1"/>
  <c r="AB21" i="1"/>
  <c r="AB3" i="1"/>
  <c r="AB4" i="1"/>
  <c r="AB5" i="1"/>
  <c r="AB6" i="1"/>
  <c r="AB7" i="1"/>
  <c r="AB8" i="1"/>
  <c r="AB9" i="1"/>
  <c r="AB10" i="1"/>
  <c r="AB2" i="1"/>
  <c r="AA34" i="1"/>
  <c r="AA35" i="1"/>
  <c r="AA36" i="1"/>
  <c r="AA37" i="1"/>
  <c r="AA38" i="1"/>
  <c r="AA39" i="1"/>
  <c r="AA40" i="1"/>
  <c r="AA41" i="1"/>
  <c r="AA28" i="1"/>
  <c r="AA29" i="1"/>
  <c r="AA30" i="1"/>
  <c r="AA31" i="1"/>
  <c r="AA32" i="1"/>
  <c r="AA33" i="1"/>
  <c r="AA19" i="1"/>
  <c r="AA20" i="1"/>
  <c r="AA21" i="1"/>
  <c r="AA22" i="1"/>
  <c r="AA23" i="1"/>
  <c r="AA24" i="1"/>
  <c r="AA25" i="1"/>
  <c r="AA26" i="1"/>
  <c r="AA27" i="1"/>
  <c r="AA8" i="1"/>
  <c r="AA9" i="1"/>
  <c r="AA10" i="1"/>
  <c r="AA11" i="1"/>
  <c r="AA12" i="1"/>
  <c r="AA13" i="1"/>
  <c r="AA14" i="1"/>
  <c r="AA15" i="1"/>
  <c r="AA16" i="1"/>
  <c r="AA17" i="1"/>
  <c r="AA18" i="1"/>
  <c r="AA3" i="1"/>
  <c r="AA4" i="1"/>
  <c r="AA5" i="1"/>
  <c r="AA6" i="1"/>
  <c r="AA7" i="1"/>
  <c r="AA2" i="1"/>
  <c r="Z41" i="1"/>
  <c r="Z30" i="1"/>
  <c r="Z31" i="1"/>
  <c r="Z32" i="1"/>
  <c r="Z33" i="1"/>
  <c r="Z34" i="1"/>
  <c r="Z35" i="1"/>
  <c r="Z36" i="1"/>
  <c r="Z37" i="1"/>
  <c r="Z38" i="1"/>
  <c r="Z39" i="1"/>
  <c r="Z40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Y31" i="1"/>
  <c r="Y32" i="1"/>
  <c r="Y33" i="1"/>
  <c r="Y34" i="1"/>
  <c r="Y35" i="1"/>
  <c r="Y36" i="1"/>
  <c r="Y37" i="1"/>
  <c r="Y38" i="1"/>
  <c r="Y39" i="1"/>
  <c r="Y40" i="1"/>
  <c r="Y41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" i="1"/>
  <c r="Y4" i="1"/>
  <c r="Y5" i="1"/>
  <c r="Y6" i="1"/>
  <c r="Y7" i="1"/>
  <c r="Y8" i="1"/>
  <c r="Y9" i="1"/>
  <c r="Y10" i="1"/>
  <c r="Y11" i="1"/>
  <c r="Y12" i="1"/>
  <c r="Y13" i="1"/>
  <c r="Y14" i="1"/>
  <c r="Y2" i="1"/>
  <c r="Z2" i="1"/>
  <c r="T2" i="3"/>
  <c r="BN3" i="4"/>
  <c r="BN4" i="4"/>
  <c r="BN5" i="4"/>
  <c r="BN6" i="4"/>
  <c r="BN7" i="4"/>
  <c r="BN8" i="4"/>
  <c r="BN9" i="4"/>
  <c r="BN10" i="4"/>
  <c r="BN11" i="4"/>
  <c r="BN12" i="4"/>
  <c r="BN13" i="4"/>
  <c r="BN14" i="4"/>
  <c r="BN15" i="4"/>
  <c r="BN16" i="4"/>
  <c r="BN17" i="4"/>
  <c r="BN18" i="4"/>
  <c r="BN19" i="4"/>
  <c r="BN20" i="4"/>
  <c r="BN21" i="4"/>
  <c r="BN22" i="4"/>
  <c r="BN23" i="4"/>
  <c r="BN24" i="4"/>
  <c r="BN25" i="4"/>
  <c r="BN26" i="4"/>
  <c r="BN27" i="4"/>
  <c r="BN28" i="4"/>
  <c r="BN29" i="4"/>
  <c r="BN30" i="4"/>
  <c r="BN31" i="4"/>
  <c r="BN32" i="4"/>
  <c r="BN33" i="4"/>
  <c r="BN34" i="4"/>
  <c r="BN35" i="4"/>
  <c r="BN36" i="4"/>
  <c r="BN37" i="4"/>
  <c r="BN38" i="4"/>
  <c r="BN39" i="4"/>
  <c r="BN40" i="4"/>
  <c r="BN41" i="4"/>
  <c r="BN2" i="4"/>
  <c r="BD3" i="4"/>
  <c r="BD4" i="4"/>
  <c r="BD5" i="4"/>
  <c r="BD6" i="4"/>
  <c r="BD7" i="4"/>
  <c r="BD8" i="4"/>
  <c r="BD9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2" i="4"/>
  <c r="AT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2" i="4"/>
  <c r="CD3" i="4"/>
  <c r="CD4" i="4"/>
  <c r="CD5" i="4"/>
  <c r="CD6" i="4"/>
  <c r="CD7" i="4"/>
  <c r="CD8" i="4"/>
  <c r="CD9" i="4"/>
  <c r="CD10" i="4"/>
  <c r="CD11" i="4"/>
  <c r="CD12" i="4"/>
  <c r="CD13" i="4"/>
  <c r="CD14" i="4"/>
  <c r="CD15" i="4"/>
  <c r="CD16" i="4"/>
  <c r="CD17" i="4"/>
  <c r="CD18" i="4"/>
  <c r="CD19" i="4"/>
  <c r="CD20" i="4"/>
  <c r="CD21" i="4"/>
  <c r="CD22" i="4"/>
  <c r="CD23" i="4"/>
  <c r="CD24" i="4"/>
  <c r="CD25" i="4"/>
  <c r="CD26" i="4"/>
  <c r="CD27" i="4"/>
  <c r="CD28" i="4"/>
  <c r="CD29" i="4"/>
  <c r="CD30" i="4"/>
  <c r="CD31" i="4"/>
  <c r="CD32" i="4"/>
  <c r="CD33" i="4"/>
  <c r="CD34" i="4"/>
  <c r="CD35" i="4"/>
  <c r="CD36" i="4"/>
  <c r="CD37" i="4"/>
  <c r="CD38" i="4"/>
  <c r="CD39" i="4"/>
  <c r="CD40" i="4"/>
  <c r="CD41" i="4"/>
  <c r="CC3" i="4"/>
  <c r="CC4" i="4"/>
  <c r="CC5" i="4"/>
  <c r="CC6" i="4"/>
  <c r="CC7" i="4"/>
  <c r="CC8" i="4"/>
  <c r="CC9" i="4"/>
  <c r="CC10" i="4"/>
  <c r="CC11" i="4"/>
  <c r="CC12" i="4"/>
  <c r="CC13" i="4"/>
  <c r="CC14" i="4"/>
  <c r="CC15" i="4"/>
  <c r="CC16" i="4"/>
  <c r="CC17" i="4"/>
  <c r="CC18" i="4"/>
  <c r="CC19" i="4"/>
  <c r="CC20" i="4"/>
  <c r="CC21" i="4"/>
  <c r="CC22" i="4"/>
  <c r="CC23" i="4"/>
  <c r="CC24" i="4"/>
  <c r="CC25" i="4"/>
  <c r="CC26" i="4"/>
  <c r="CC27" i="4"/>
  <c r="CC28" i="4"/>
  <c r="CC29" i="4"/>
  <c r="CC30" i="4"/>
  <c r="CC31" i="4"/>
  <c r="CC32" i="4"/>
  <c r="CC33" i="4"/>
  <c r="CC34" i="4"/>
  <c r="CC35" i="4"/>
  <c r="CC36" i="4"/>
  <c r="CC37" i="4"/>
  <c r="CC38" i="4"/>
  <c r="CC39" i="4"/>
  <c r="CC40" i="4"/>
  <c r="CC41" i="4"/>
  <c r="CB3" i="4"/>
  <c r="CB4" i="4"/>
  <c r="CB5" i="4"/>
  <c r="CB6" i="4"/>
  <c r="CB7" i="4"/>
  <c r="CB8" i="4"/>
  <c r="CB9" i="4"/>
  <c r="CB10" i="4"/>
  <c r="CB11" i="4"/>
  <c r="CB12" i="4"/>
  <c r="CB13" i="4"/>
  <c r="CB14" i="4"/>
  <c r="CB15" i="4"/>
  <c r="CB16" i="4"/>
  <c r="CB17" i="4"/>
  <c r="CB18" i="4"/>
  <c r="CB19" i="4"/>
  <c r="CB20" i="4"/>
  <c r="CB21" i="4"/>
  <c r="CB22" i="4"/>
  <c r="CB23" i="4"/>
  <c r="CB24" i="4"/>
  <c r="CB25" i="4"/>
  <c r="CB26" i="4"/>
  <c r="CB27" i="4"/>
  <c r="CB28" i="4"/>
  <c r="CB29" i="4"/>
  <c r="CB30" i="4"/>
  <c r="CB31" i="4"/>
  <c r="CB32" i="4"/>
  <c r="CB33" i="4"/>
  <c r="CB34" i="4"/>
  <c r="CB35" i="4"/>
  <c r="CB36" i="4"/>
  <c r="CB37" i="4"/>
  <c r="CB38" i="4"/>
  <c r="CB39" i="4"/>
  <c r="CB40" i="4"/>
  <c r="CB41" i="4"/>
  <c r="CA3" i="4"/>
  <c r="CA4" i="4"/>
  <c r="CA5" i="4"/>
  <c r="CA6" i="4"/>
  <c r="CA7" i="4"/>
  <c r="CA8" i="4"/>
  <c r="CA9" i="4"/>
  <c r="CA10" i="4"/>
  <c r="CA11" i="4"/>
  <c r="CA12" i="4"/>
  <c r="CA13" i="4"/>
  <c r="CA14" i="4"/>
  <c r="CA15" i="4"/>
  <c r="CA16" i="4"/>
  <c r="CA17" i="4"/>
  <c r="CA18" i="4"/>
  <c r="CA19" i="4"/>
  <c r="CA20" i="4"/>
  <c r="CA21" i="4"/>
  <c r="CA22" i="4"/>
  <c r="CA23" i="4"/>
  <c r="CA24" i="4"/>
  <c r="CA25" i="4"/>
  <c r="CA26" i="4"/>
  <c r="CA27" i="4"/>
  <c r="CA28" i="4"/>
  <c r="CA29" i="4"/>
  <c r="CA30" i="4"/>
  <c r="CA31" i="4"/>
  <c r="CA32" i="4"/>
  <c r="CA33" i="4"/>
  <c r="CA34" i="4"/>
  <c r="CA35" i="4"/>
  <c r="CA36" i="4"/>
  <c r="CA37" i="4"/>
  <c r="CA38" i="4"/>
  <c r="CA39" i="4"/>
  <c r="CA40" i="4"/>
  <c r="CA41" i="4"/>
  <c r="BZ3" i="4"/>
  <c r="BZ4" i="4"/>
  <c r="BZ5" i="4"/>
  <c r="BZ6" i="4"/>
  <c r="BZ7" i="4"/>
  <c r="BZ8" i="4"/>
  <c r="BZ9" i="4"/>
  <c r="BZ10" i="4"/>
  <c r="BZ11" i="4"/>
  <c r="BZ12" i="4"/>
  <c r="BZ13" i="4"/>
  <c r="BZ14" i="4"/>
  <c r="BZ15" i="4"/>
  <c r="BZ16" i="4"/>
  <c r="BZ17" i="4"/>
  <c r="BZ18" i="4"/>
  <c r="BZ19" i="4"/>
  <c r="BZ20" i="4"/>
  <c r="BZ21" i="4"/>
  <c r="BZ22" i="4"/>
  <c r="BZ23" i="4"/>
  <c r="BZ24" i="4"/>
  <c r="BZ25" i="4"/>
  <c r="BZ26" i="4"/>
  <c r="BZ27" i="4"/>
  <c r="BZ28" i="4"/>
  <c r="BZ29" i="4"/>
  <c r="BZ30" i="4"/>
  <c r="BZ31" i="4"/>
  <c r="BZ32" i="4"/>
  <c r="BZ33" i="4"/>
  <c r="BZ34" i="4"/>
  <c r="BZ35" i="4"/>
  <c r="BZ36" i="4"/>
  <c r="BZ37" i="4"/>
  <c r="BZ38" i="4"/>
  <c r="BZ39" i="4"/>
  <c r="BZ40" i="4"/>
  <c r="BZ41" i="4"/>
  <c r="BY3" i="4"/>
  <c r="BY4" i="4"/>
  <c r="BY5" i="4"/>
  <c r="BY6" i="4"/>
  <c r="BY7" i="4"/>
  <c r="BY8" i="4"/>
  <c r="BY9" i="4"/>
  <c r="BY10" i="4"/>
  <c r="BY11" i="4"/>
  <c r="BY12" i="4"/>
  <c r="BY13" i="4"/>
  <c r="BY14" i="4"/>
  <c r="BY15" i="4"/>
  <c r="BY16" i="4"/>
  <c r="BY17" i="4"/>
  <c r="BY18" i="4"/>
  <c r="BY19" i="4"/>
  <c r="BY20" i="4"/>
  <c r="BY21" i="4"/>
  <c r="BY22" i="4"/>
  <c r="BY23" i="4"/>
  <c r="BY24" i="4"/>
  <c r="BY25" i="4"/>
  <c r="BY26" i="4"/>
  <c r="BY27" i="4"/>
  <c r="BY28" i="4"/>
  <c r="BY29" i="4"/>
  <c r="BY30" i="4"/>
  <c r="BY31" i="4"/>
  <c r="BY32" i="4"/>
  <c r="BY33" i="4"/>
  <c r="BY34" i="4"/>
  <c r="BY35" i="4"/>
  <c r="BY36" i="4"/>
  <c r="BY37" i="4"/>
  <c r="BY38" i="4"/>
  <c r="BY39" i="4"/>
  <c r="BY40" i="4"/>
  <c r="BY41" i="4"/>
  <c r="BX3" i="4"/>
  <c r="BX4" i="4"/>
  <c r="BX5" i="4"/>
  <c r="BX6" i="4"/>
  <c r="BX7" i="4"/>
  <c r="BX8" i="4"/>
  <c r="BX9" i="4"/>
  <c r="BX10" i="4"/>
  <c r="BX11" i="4"/>
  <c r="BX12" i="4"/>
  <c r="BX13" i="4"/>
  <c r="BX14" i="4"/>
  <c r="BX15" i="4"/>
  <c r="BX16" i="4"/>
  <c r="BX17" i="4"/>
  <c r="BX18" i="4"/>
  <c r="BX19" i="4"/>
  <c r="BX20" i="4"/>
  <c r="BX21" i="4"/>
  <c r="BX22" i="4"/>
  <c r="BX23" i="4"/>
  <c r="BX24" i="4"/>
  <c r="BX25" i="4"/>
  <c r="BX26" i="4"/>
  <c r="BX27" i="4"/>
  <c r="BX28" i="4"/>
  <c r="BX29" i="4"/>
  <c r="BX30" i="4"/>
  <c r="BX31" i="4"/>
  <c r="BX32" i="4"/>
  <c r="BX33" i="4"/>
  <c r="BX34" i="4"/>
  <c r="BX35" i="4"/>
  <c r="BX36" i="4"/>
  <c r="BX37" i="4"/>
  <c r="BX38" i="4"/>
  <c r="BX39" i="4"/>
  <c r="BX40" i="4"/>
  <c r="BX41" i="4"/>
  <c r="BX2" i="4"/>
  <c r="BY2" i="4"/>
  <c r="BZ2" i="4"/>
  <c r="CA2" i="4"/>
  <c r="CB2" i="4"/>
  <c r="CC2" i="4"/>
  <c r="CD2" i="4"/>
  <c r="BW3" i="4"/>
  <c r="BW4" i="4"/>
  <c r="BW5" i="4"/>
  <c r="BW6" i="4"/>
  <c r="BW7" i="4"/>
  <c r="BW8" i="4"/>
  <c r="BW9" i="4"/>
  <c r="BW10" i="4"/>
  <c r="BW11" i="4"/>
  <c r="BW12" i="4"/>
  <c r="BW13" i="4"/>
  <c r="BW14" i="4"/>
  <c r="BW15" i="4"/>
  <c r="BW16" i="4"/>
  <c r="BW17" i="4"/>
  <c r="BW18" i="4"/>
  <c r="BW19" i="4"/>
  <c r="BW20" i="4"/>
  <c r="BW21" i="4"/>
  <c r="BW22" i="4"/>
  <c r="BW23" i="4"/>
  <c r="BW24" i="4"/>
  <c r="BW25" i="4"/>
  <c r="BW26" i="4"/>
  <c r="BW27" i="4"/>
  <c r="BW28" i="4"/>
  <c r="BW29" i="4"/>
  <c r="BW30" i="4"/>
  <c r="BW31" i="4"/>
  <c r="BW32" i="4"/>
  <c r="BW33" i="4"/>
  <c r="BW34" i="4"/>
  <c r="BW35" i="4"/>
  <c r="BW36" i="4"/>
  <c r="BW37" i="4"/>
  <c r="BW38" i="4"/>
  <c r="BW39" i="4"/>
  <c r="BW40" i="4"/>
  <c r="BW41" i="4"/>
  <c r="BW2" i="4"/>
  <c r="BV3" i="4"/>
  <c r="BV4" i="4"/>
  <c r="BV5" i="4"/>
  <c r="BV6" i="4"/>
  <c r="BV7" i="4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V24" i="4"/>
  <c r="BV25" i="4"/>
  <c r="BV26" i="4"/>
  <c r="BV27" i="4"/>
  <c r="BV28" i="4"/>
  <c r="BV29" i="4"/>
  <c r="BV30" i="4"/>
  <c r="BV31" i="4"/>
  <c r="BV32" i="4"/>
  <c r="BV33" i="4"/>
  <c r="BV34" i="4"/>
  <c r="BV35" i="4"/>
  <c r="BV36" i="4"/>
  <c r="BV37" i="4"/>
  <c r="BV38" i="4"/>
  <c r="BV39" i="4"/>
  <c r="BV40" i="4"/>
  <c r="BV41" i="4"/>
  <c r="BU3" i="4"/>
  <c r="BU4" i="4"/>
  <c r="BU5" i="4"/>
  <c r="BU6" i="4"/>
  <c r="BU7" i="4"/>
  <c r="BU8" i="4"/>
  <c r="BU9" i="4"/>
  <c r="BU10" i="4"/>
  <c r="BU11" i="4"/>
  <c r="BU12" i="4"/>
  <c r="BU13" i="4"/>
  <c r="BU14" i="4"/>
  <c r="BU15" i="4"/>
  <c r="BU16" i="4"/>
  <c r="BU17" i="4"/>
  <c r="BU18" i="4"/>
  <c r="BU19" i="4"/>
  <c r="BU20" i="4"/>
  <c r="BU21" i="4"/>
  <c r="BU22" i="4"/>
  <c r="BU23" i="4"/>
  <c r="BU24" i="4"/>
  <c r="BU25" i="4"/>
  <c r="BU26" i="4"/>
  <c r="BU27" i="4"/>
  <c r="BU28" i="4"/>
  <c r="BU29" i="4"/>
  <c r="BU30" i="4"/>
  <c r="BU31" i="4"/>
  <c r="BU32" i="4"/>
  <c r="BU33" i="4"/>
  <c r="BU34" i="4"/>
  <c r="BU35" i="4"/>
  <c r="BU36" i="4"/>
  <c r="BU37" i="4"/>
  <c r="BU38" i="4"/>
  <c r="BU39" i="4"/>
  <c r="BU40" i="4"/>
  <c r="BU41" i="4"/>
  <c r="BT3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T28" i="4"/>
  <c r="BT29" i="4"/>
  <c r="BT30" i="4"/>
  <c r="BT31" i="4"/>
  <c r="BT32" i="4"/>
  <c r="BT33" i="4"/>
  <c r="BT34" i="4"/>
  <c r="BT35" i="4"/>
  <c r="BT36" i="4"/>
  <c r="BT37" i="4"/>
  <c r="BT38" i="4"/>
  <c r="BT39" i="4"/>
  <c r="BT40" i="4"/>
  <c r="BT41" i="4"/>
  <c r="BS3" i="4"/>
  <c r="BS4" i="4"/>
  <c r="BS5" i="4"/>
  <c r="BS6" i="4"/>
  <c r="BS7" i="4"/>
  <c r="BS8" i="4"/>
  <c r="BS9" i="4"/>
  <c r="BS10" i="4"/>
  <c r="BS11" i="4"/>
  <c r="BS12" i="4"/>
  <c r="BS13" i="4"/>
  <c r="BS14" i="4"/>
  <c r="BS15" i="4"/>
  <c r="BS16" i="4"/>
  <c r="BS17" i="4"/>
  <c r="BS18" i="4"/>
  <c r="BS19" i="4"/>
  <c r="BS20" i="4"/>
  <c r="BS21" i="4"/>
  <c r="BS22" i="4"/>
  <c r="BS23" i="4"/>
  <c r="BS24" i="4"/>
  <c r="BS25" i="4"/>
  <c r="BS26" i="4"/>
  <c r="BS27" i="4"/>
  <c r="BS28" i="4"/>
  <c r="BS29" i="4"/>
  <c r="BS30" i="4"/>
  <c r="BS31" i="4"/>
  <c r="BS32" i="4"/>
  <c r="BS33" i="4"/>
  <c r="BS34" i="4"/>
  <c r="BS35" i="4"/>
  <c r="BS36" i="4"/>
  <c r="BS37" i="4"/>
  <c r="BS38" i="4"/>
  <c r="BS39" i="4"/>
  <c r="BS40" i="4"/>
  <c r="BS41" i="4"/>
  <c r="BR3" i="4"/>
  <c r="BR4" i="4"/>
  <c r="BR5" i="4"/>
  <c r="BR6" i="4"/>
  <c r="BR7" i="4"/>
  <c r="BR8" i="4"/>
  <c r="BR9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22" i="4"/>
  <c r="BR23" i="4"/>
  <c r="BR24" i="4"/>
  <c r="BR25" i="4"/>
  <c r="BR26" i="4"/>
  <c r="BR27" i="4"/>
  <c r="BR28" i="4"/>
  <c r="BR29" i="4"/>
  <c r="BR30" i="4"/>
  <c r="BR31" i="4"/>
  <c r="BR32" i="4"/>
  <c r="BR33" i="4"/>
  <c r="BR34" i="4"/>
  <c r="BR35" i="4"/>
  <c r="BR36" i="4"/>
  <c r="BR37" i="4"/>
  <c r="BR38" i="4"/>
  <c r="BR39" i="4"/>
  <c r="BR40" i="4"/>
  <c r="BR41" i="4"/>
  <c r="BQ3" i="4"/>
  <c r="BQ4" i="4"/>
  <c r="BQ5" i="4"/>
  <c r="BQ6" i="4"/>
  <c r="BQ7" i="4"/>
  <c r="BQ8" i="4"/>
  <c r="BQ9" i="4"/>
  <c r="BQ10" i="4"/>
  <c r="BQ11" i="4"/>
  <c r="BQ12" i="4"/>
  <c r="BQ13" i="4"/>
  <c r="BQ14" i="4"/>
  <c r="BQ15" i="4"/>
  <c r="BQ16" i="4"/>
  <c r="BQ17" i="4"/>
  <c r="BQ18" i="4"/>
  <c r="BQ19" i="4"/>
  <c r="BQ20" i="4"/>
  <c r="BQ21" i="4"/>
  <c r="BQ22" i="4"/>
  <c r="BQ23" i="4"/>
  <c r="BQ24" i="4"/>
  <c r="BQ25" i="4"/>
  <c r="BQ26" i="4"/>
  <c r="BQ27" i="4"/>
  <c r="BQ28" i="4"/>
  <c r="BQ29" i="4"/>
  <c r="BQ30" i="4"/>
  <c r="BQ31" i="4"/>
  <c r="BQ32" i="4"/>
  <c r="BQ33" i="4"/>
  <c r="BQ34" i="4"/>
  <c r="BQ35" i="4"/>
  <c r="BQ36" i="4"/>
  <c r="BQ37" i="4"/>
  <c r="BQ38" i="4"/>
  <c r="BQ39" i="4"/>
  <c r="BQ40" i="4"/>
  <c r="BQ41" i="4"/>
  <c r="BP2" i="4"/>
  <c r="BP3" i="4"/>
  <c r="BP4" i="4"/>
  <c r="BP5" i="4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36" i="4"/>
  <c r="BP37" i="4"/>
  <c r="BP38" i="4"/>
  <c r="BP39" i="4"/>
  <c r="BP40" i="4"/>
  <c r="BP41" i="4"/>
  <c r="BQ2" i="4"/>
  <c r="BR2" i="4"/>
  <c r="BS2" i="4"/>
  <c r="BT2" i="4"/>
  <c r="BU2" i="4"/>
  <c r="BV2" i="4"/>
  <c r="BO3" i="4"/>
  <c r="BO4" i="4"/>
  <c r="BO5" i="4"/>
  <c r="BO6" i="4"/>
  <c r="BO7" i="4"/>
  <c r="BO8" i="4"/>
  <c r="BO9" i="4"/>
  <c r="BO10" i="4"/>
  <c r="BO11" i="4"/>
  <c r="BO12" i="4"/>
  <c r="BO13" i="4"/>
  <c r="BO14" i="4"/>
  <c r="BO15" i="4"/>
  <c r="BO16" i="4"/>
  <c r="BO17" i="4"/>
  <c r="BO18" i="4"/>
  <c r="BO19" i="4"/>
  <c r="BO20" i="4"/>
  <c r="BO21" i="4"/>
  <c r="BO22" i="4"/>
  <c r="BO23" i="4"/>
  <c r="BO24" i="4"/>
  <c r="BO25" i="4"/>
  <c r="BO26" i="4"/>
  <c r="BO27" i="4"/>
  <c r="BO28" i="4"/>
  <c r="BO29" i="4"/>
  <c r="BO30" i="4"/>
  <c r="BO31" i="4"/>
  <c r="BO32" i="4"/>
  <c r="BO33" i="4"/>
  <c r="BO34" i="4"/>
  <c r="BO35" i="4"/>
  <c r="BO36" i="4"/>
  <c r="BO37" i="4"/>
  <c r="BO38" i="4"/>
  <c r="BO39" i="4"/>
  <c r="BO40" i="4"/>
  <c r="BO41" i="4"/>
  <c r="BO2" i="4"/>
  <c r="G147" i="1"/>
  <c r="AW3" i="3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77" i="3"/>
  <c r="AW78" i="3"/>
  <c r="AW79" i="3"/>
  <c r="AW80" i="3"/>
  <c r="AW81" i="3"/>
  <c r="AW82" i="3"/>
  <c r="AW83" i="3"/>
  <c r="AW84" i="3"/>
  <c r="AW85" i="3"/>
  <c r="AW86" i="3"/>
  <c r="AW87" i="3"/>
  <c r="AW88" i="3"/>
  <c r="AW89" i="3"/>
  <c r="AW90" i="3"/>
  <c r="AW91" i="3"/>
  <c r="AW92" i="3"/>
  <c r="AW93" i="3"/>
  <c r="AW94" i="3"/>
  <c r="AW95" i="3"/>
  <c r="AW96" i="3"/>
  <c r="AW97" i="3"/>
  <c r="AW98" i="3"/>
  <c r="AW99" i="3"/>
  <c r="AW100" i="3"/>
  <c r="AW101" i="3"/>
  <c r="AW102" i="3"/>
  <c r="AW103" i="3"/>
  <c r="AW104" i="3"/>
  <c r="AW105" i="3"/>
  <c r="AW106" i="3"/>
  <c r="AW107" i="3"/>
  <c r="AW108" i="3"/>
  <c r="AW109" i="3"/>
  <c r="AW110" i="3"/>
  <c r="AW111" i="3"/>
  <c r="AW112" i="3"/>
  <c r="AW113" i="3"/>
  <c r="AW114" i="3"/>
  <c r="AW115" i="3"/>
  <c r="AW116" i="3"/>
  <c r="AW117" i="3"/>
  <c r="AW118" i="3"/>
  <c r="AW119" i="3"/>
  <c r="AW120" i="3"/>
  <c r="AW121" i="3"/>
  <c r="AW122" i="3"/>
  <c r="AW123" i="3"/>
  <c r="AW124" i="3"/>
  <c r="AW125" i="3"/>
  <c r="AW126" i="3"/>
  <c r="AW127" i="3"/>
  <c r="AW128" i="3"/>
  <c r="AW129" i="3"/>
  <c r="AW130" i="3"/>
  <c r="AW131" i="3"/>
  <c r="AW132" i="3"/>
  <c r="AW133" i="3"/>
  <c r="AW134" i="3"/>
  <c r="AW135" i="3"/>
  <c r="AW136" i="3"/>
  <c r="AW137" i="3"/>
  <c r="AW138" i="3"/>
  <c r="AW139" i="3"/>
  <c r="AW140" i="3"/>
  <c r="AW141" i="3"/>
  <c r="AW142" i="3"/>
  <c r="AW143" i="3"/>
  <c r="AW144" i="3"/>
  <c r="AW145" i="3"/>
  <c r="AW146" i="3"/>
  <c r="AW147" i="3"/>
  <c r="AW148" i="3"/>
  <c r="AW149" i="3"/>
  <c r="AW150" i="3"/>
  <c r="AW151" i="3"/>
  <c r="AW2" i="3"/>
  <c r="AV100" i="3"/>
  <c r="AV101" i="3"/>
  <c r="AV3" i="3"/>
  <c r="AV4" i="3"/>
  <c r="AV5" i="3"/>
  <c r="AV6" i="3"/>
  <c r="AV7" i="3"/>
  <c r="AV8" i="3"/>
  <c r="AV102" i="3"/>
  <c r="AV9" i="3"/>
  <c r="AV10" i="3"/>
  <c r="AV11" i="3"/>
  <c r="AV12" i="3"/>
  <c r="AV103" i="3"/>
  <c r="AV104" i="3"/>
  <c r="AV105" i="3"/>
  <c r="AV106" i="3"/>
  <c r="AV13" i="3"/>
  <c r="AV107" i="3"/>
  <c r="AV14" i="3"/>
  <c r="AV15" i="3"/>
  <c r="AV16" i="3"/>
  <c r="AV108" i="3"/>
  <c r="AV17" i="3"/>
  <c r="AV18" i="3"/>
  <c r="AV19" i="3"/>
  <c r="AV20" i="3"/>
  <c r="AV21" i="3"/>
  <c r="AV22" i="3"/>
  <c r="AV109" i="3"/>
  <c r="AV23" i="3"/>
  <c r="AV24" i="3"/>
  <c r="AV110" i="3"/>
  <c r="AV25" i="3"/>
  <c r="AV111" i="3"/>
  <c r="AV26" i="3"/>
  <c r="AV27" i="3"/>
  <c r="AV28" i="3"/>
  <c r="AV29" i="3"/>
  <c r="AV112" i="3"/>
  <c r="AV30" i="3"/>
  <c r="AV31" i="3"/>
  <c r="AV32" i="3"/>
  <c r="AV33" i="3"/>
  <c r="AV34" i="3"/>
  <c r="AV35" i="3"/>
  <c r="AV113" i="3"/>
  <c r="AV36" i="3"/>
  <c r="AV37" i="3"/>
  <c r="AV38" i="3"/>
  <c r="AV114" i="3"/>
  <c r="AV115" i="3"/>
  <c r="AV39" i="3"/>
  <c r="AV116" i="3"/>
  <c r="AV117" i="3"/>
  <c r="AV40" i="3"/>
  <c r="AV118" i="3"/>
  <c r="AV41" i="3"/>
  <c r="AV119" i="3"/>
  <c r="AV42" i="3"/>
  <c r="AV120" i="3"/>
  <c r="AV43" i="3"/>
  <c r="AV121" i="3"/>
  <c r="AV122" i="3"/>
  <c r="AV44" i="3"/>
  <c r="AV45" i="3"/>
  <c r="AV123" i="3"/>
  <c r="AV46" i="3"/>
  <c r="AV124" i="3"/>
  <c r="AV125" i="3"/>
  <c r="AV47" i="3"/>
  <c r="AV48" i="3"/>
  <c r="AV49" i="3"/>
  <c r="AV50" i="3"/>
  <c r="AV51" i="3"/>
  <c r="AV126" i="3"/>
  <c r="AV127" i="3"/>
  <c r="AV52" i="3"/>
  <c r="AV53" i="3"/>
  <c r="AV54" i="3"/>
  <c r="AV55" i="3"/>
  <c r="AV56" i="3"/>
  <c r="AV57" i="3"/>
  <c r="AV128" i="3"/>
  <c r="AV58" i="3"/>
  <c r="AV59" i="3"/>
  <c r="AV60" i="3"/>
  <c r="AV61" i="3"/>
  <c r="AV129" i="3"/>
  <c r="AV130" i="3"/>
  <c r="AV131" i="3"/>
  <c r="AV132" i="3"/>
  <c r="AV62" i="3"/>
  <c r="AV133" i="3"/>
  <c r="AV63" i="3"/>
  <c r="AV64" i="3"/>
  <c r="AV65" i="3"/>
  <c r="AV134" i="3"/>
  <c r="AV66" i="3"/>
  <c r="AV67" i="3"/>
  <c r="AV68" i="3"/>
  <c r="AV69" i="3"/>
  <c r="AV70" i="3"/>
  <c r="AV71" i="3"/>
  <c r="AV135" i="3"/>
  <c r="AV72" i="3"/>
  <c r="AV73" i="3"/>
  <c r="AV136" i="3"/>
  <c r="AV74" i="3"/>
  <c r="AV137" i="3"/>
  <c r="AV75" i="3"/>
  <c r="AV76" i="3"/>
  <c r="AV77" i="3"/>
  <c r="AV78" i="3"/>
  <c r="AV138" i="3"/>
  <c r="AV79" i="3"/>
  <c r="AV80" i="3"/>
  <c r="AV81" i="3"/>
  <c r="AV82" i="3"/>
  <c r="AV83" i="3"/>
  <c r="AV84" i="3"/>
  <c r="AV139" i="3"/>
  <c r="AV85" i="3"/>
  <c r="AV86" i="3"/>
  <c r="AV87" i="3"/>
  <c r="AV140" i="3"/>
  <c r="AV141" i="3"/>
  <c r="AV88" i="3"/>
  <c r="AV142" i="3"/>
  <c r="AV143" i="3"/>
  <c r="AV89" i="3"/>
  <c r="AV144" i="3"/>
  <c r="AV90" i="3"/>
  <c r="AV145" i="3"/>
  <c r="AV91" i="3"/>
  <c r="AV146" i="3"/>
  <c r="AV92" i="3"/>
  <c r="AV147" i="3"/>
  <c r="AV148" i="3"/>
  <c r="AV93" i="3"/>
  <c r="AV94" i="3"/>
  <c r="AV149" i="3"/>
  <c r="AV95" i="3"/>
  <c r="AV150" i="3"/>
  <c r="AV151" i="3"/>
  <c r="AV96" i="3"/>
  <c r="AV97" i="3"/>
  <c r="AV98" i="3"/>
  <c r="AV99" i="3"/>
  <c r="AV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2" i="3"/>
  <c r="W2" i="3"/>
  <c r="W100" i="3"/>
  <c r="W101" i="3"/>
  <c r="W3" i="3"/>
  <c r="W4" i="3"/>
  <c r="W5" i="3"/>
  <c r="W6" i="3"/>
  <c r="W7" i="3"/>
  <c r="W8" i="3"/>
  <c r="W102" i="3"/>
  <c r="W9" i="3"/>
  <c r="W10" i="3"/>
  <c r="W11" i="3"/>
  <c r="W12" i="3"/>
  <c r="W103" i="3"/>
  <c r="W104" i="3"/>
  <c r="W105" i="3"/>
  <c r="W106" i="3"/>
  <c r="W13" i="3"/>
  <c r="W107" i="3"/>
  <c r="W14" i="3"/>
  <c r="W15" i="3"/>
  <c r="W16" i="3"/>
  <c r="W108" i="3"/>
  <c r="W17" i="3"/>
  <c r="W18" i="3"/>
  <c r="W19" i="3"/>
  <c r="W20" i="3"/>
  <c r="W21" i="3"/>
  <c r="W22" i="3"/>
  <c r="W109" i="3"/>
  <c r="W23" i="3"/>
  <c r="W24" i="3"/>
  <c r="W110" i="3"/>
  <c r="W25" i="3"/>
  <c r="W111" i="3"/>
  <c r="W26" i="3"/>
  <c r="W27" i="3"/>
  <c r="W28" i="3"/>
  <c r="W29" i="3"/>
  <c r="W112" i="3"/>
  <c r="W30" i="3"/>
  <c r="W31" i="3"/>
  <c r="W32" i="3"/>
  <c r="W33" i="3"/>
  <c r="W34" i="3"/>
  <c r="W35" i="3"/>
  <c r="W113" i="3"/>
  <c r="W36" i="3"/>
  <c r="W37" i="3"/>
  <c r="W38" i="3"/>
  <c r="W114" i="3"/>
  <c r="W115" i="3"/>
  <c r="W39" i="3"/>
  <c r="W116" i="3"/>
  <c r="W117" i="3"/>
  <c r="W40" i="3"/>
  <c r="W118" i="3"/>
  <c r="W41" i="3"/>
  <c r="W119" i="3"/>
  <c r="W42" i="3"/>
  <c r="W120" i="3"/>
  <c r="W43" i="3"/>
  <c r="W121" i="3"/>
  <c r="W122" i="3"/>
  <c r="W44" i="3"/>
  <c r="W45" i="3"/>
  <c r="W123" i="3"/>
  <c r="W46" i="3"/>
  <c r="W124" i="3"/>
  <c r="W125" i="3"/>
  <c r="W47" i="3"/>
  <c r="W48" i="3"/>
  <c r="W49" i="3"/>
  <c r="W50" i="3"/>
  <c r="W51" i="3"/>
  <c r="W126" i="3"/>
  <c r="W127" i="3"/>
  <c r="W52" i="3"/>
  <c r="W53" i="3"/>
  <c r="W54" i="3"/>
  <c r="W55" i="3"/>
  <c r="W56" i="3"/>
  <c r="W57" i="3"/>
  <c r="W128" i="3"/>
  <c r="W58" i="3"/>
  <c r="W59" i="3"/>
  <c r="W60" i="3"/>
  <c r="W61" i="3"/>
  <c r="W129" i="3"/>
  <c r="W130" i="3"/>
  <c r="W131" i="3"/>
  <c r="W132" i="3"/>
  <c r="W62" i="3"/>
  <c r="W133" i="3"/>
  <c r="W63" i="3"/>
  <c r="W64" i="3"/>
  <c r="W65" i="3"/>
  <c r="W134" i="3"/>
  <c r="W66" i="3"/>
  <c r="W67" i="3"/>
  <c r="W68" i="3"/>
  <c r="W69" i="3"/>
  <c r="W70" i="3"/>
  <c r="W71" i="3"/>
  <c r="W135" i="3"/>
  <c r="W72" i="3"/>
  <c r="W73" i="3"/>
  <c r="W136" i="3"/>
  <c r="W74" i="3"/>
  <c r="W137" i="3"/>
  <c r="W75" i="3"/>
  <c r="W76" i="3"/>
  <c r="W77" i="3"/>
  <c r="W78" i="3"/>
  <c r="W138" i="3"/>
  <c r="W79" i="3"/>
  <c r="W80" i="3"/>
  <c r="W81" i="3"/>
  <c r="W82" i="3"/>
  <c r="W83" i="3"/>
  <c r="W84" i="3"/>
  <c r="W139" i="3"/>
  <c r="W85" i="3"/>
  <c r="W86" i="3"/>
  <c r="W87" i="3"/>
  <c r="W140" i="3"/>
  <c r="W141" i="3"/>
  <c r="W88" i="3"/>
  <c r="W142" i="3"/>
  <c r="W143" i="3"/>
  <c r="W89" i="3"/>
  <c r="W144" i="3"/>
  <c r="W90" i="3"/>
  <c r="W145" i="3"/>
  <c r="W91" i="3"/>
  <c r="W146" i="3"/>
  <c r="W92" i="3"/>
  <c r="W147" i="3"/>
  <c r="W148" i="3"/>
  <c r="W93" i="3"/>
  <c r="W94" i="3"/>
  <c r="W149" i="3"/>
  <c r="W95" i="3"/>
  <c r="W150" i="3"/>
  <c r="W151" i="3"/>
  <c r="W96" i="3"/>
  <c r="W97" i="3"/>
  <c r="W98" i="3"/>
  <c r="W99" i="3"/>
  <c r="AU88" i="3"/>
  <c r="AU149" i="3"/>
  <c r="V121" i="3"/>
  <c r="U99" i="3"/>
  <c r="V99" i="3" s="1"/>
  <c r="T99" i="3"/>
  <c r="U98" i="3"/>
  <c r="V98" i="3" s="1"/>
  <c r="T98" i="3"/>
  <c r="U97" i="3"/>
  <c r="V97" i="3" s="1"/>
  <c r="T97" i="3"/>
  <c r="U96" i="3"/>
  <c r="V96" i="3" s="1"/>
  <c r="T96" i="3"/>
  <c r="U151" i="3"/>
  <c r="V151" i="3" s="1"/>
  <c r="T151" i="3"/>
  <c r="AT99" i="3"/>
  <c r="AU99" i="3" s="1"/>
  <c r="U150" i="3"/>
  <c r="V150" i="3" s="1"/>
  <c r="T150" i="3"/>
  <c r="AT98" i="3"/>
  <c r="AU98" i="3" s="1"/>
  <c r="U95" i="3"/>
  <c r="V95" i="3" s="1"/>
  <c r="T95" i="3"/>
  <c r="AT97" i="3"/>
  <c r="AU97" i="3" s="1"/>
  <c r="U149" i="3"/>
  <c r="V149" i="3" s="1"/>
  <c r="T149" i="3"/>
  <c r="AT96" i="3"/>
  <c r="AU96" i="3" s="1"/>
  <c r="U94" i="3"/>
  <c r="V94" i="3" s="1"/>
  <c r="T94" i="3"/>
  <c r="AT151" i="3"/>
  <c r="AU151" i="3" s="1"/>
  <c r="U93" i="3"/>
  <c r="V93" i="3" s="1"/>
  <c r="T93" i="3"/>
  <c r="AT150" i="3"/>
  <c r="AU150" i="3" s="1"/>
  <c r="AT95" i="3"/>
  <c r="AU95" i="3" s="1"/>
  <c r="U148" i="3"/>
  <c r="V148" i="3" s="1"/>
  <c r="T148" i="3"/>
  <c r="AT149" i="3"/>
  <c r="AT94" i="3"/>
  <c r="AU94" i="3" s="1"/>
  <c r="U147" i="3"/>
  <c r="V147" i="3" s="1"/>
  <c r="T147" i="3"/>
  <c r="AT93" i="3"/>
  <c r="AU93" i="3" s="1"/>
  <c r="U92" i="3"/>
  <c r="V92" i="3" s="1"/>
  <c r="T92" i="3"/>
  <c r="AT148" i="3"/>
  <c r="AU148" i="3" s="1"/>
  <c r="U146" i="3"/>
  <c r="V146" i="3" s="1"/>
  <c r="T146" i="3"/>
  <c r="AT147" i="3"/>
  <c r="AU147" i="3" s="1"/>
  <c r="U91" i="3"/>
  <c r="V91" i="3" s="1"/>
  <c r="T91" i="3"/>
  <c r="AT92" i="3"/>
  <c r="AU92" i="3" s="1"/>
  <c r="U145" i="3"/>
  <c r="V145" i="3" s="1"/>
  <c r="T145" i="3"/>
  <c r="AT146" i="3"/>
  <c r="AU146" i="3" s="1"/>
  <c r="U90" i="3"/>
  <c r="V90" i="3" s="1"/>
  <c r="T90" i="3"/>
  <c r="AT91" i="3"/>
  <c r="AU91" i="3" s="1"/>
  <c r="U144" i="3"/>
  <c r="V144" i="3" s="1"/>
  <c r="T144" i="3"/>
  <c r="AT145" i="3"/>
  <c r="AU145" i="3" s="1"/>
  <c r="U89" i="3"/>
  <c r="V89" i="3" s="1"/>
  <c r="T89" i="3"/>
  <c r="AT90" i="3"/>
  <c r="AU90" i="3" s="1"/>
  <c r="U143" i="3"/>
  <c r="V143" i="3" s="1"/>
  <c r="T143" i="3"/>
  <c r="AT144" i="3"/>
  <c r="AU144" i="3" s="1"/>
  <c r="U142" i="3"/>
  <c r="V142" i="3" s="1"/>
  <c r="T142" i="3"/>
  <c r="AT89" i="3"/>
  <c r="AU89" i="3" s="1"/>
  <c r="U88" i="3"/>
  <c r="V88" i="3" s="1"/>
  <c r="T88" i="3"/>
  <c r="AT143" i="3"/>
  <c r="AU143" i="3" s="1"/>
  <c r="U141" i="3"/>
  <c r="V141" i="3" s="1"/>
  <c r="T141" i="3"/>
  <c r="AT142" i="3"/>
  <c r="AU142" i="3" s="1"/>
  <c r="U140" i="3"/>
  <c r="V140" i="3" s="1"/>
  <c r="T140" i="3"/>
  <c r="AT88" i="3"/>
  <c r="AT141" i="3"/>
  <c r="AU141" i="3" s="1"/>
  <c r="U87" i="3"/>
  <c r="V87" i="3" s="1"/>
  <c r="T87" i="3"/>
  <c r="AT140" i="3"/>
  <c r="AU140" i="3" s="1"/>
  <c r="U86" i="3"/>
  <c r="V86" i="3" s="1"/>
  <c r="T86" i="3"/>
  <c r="AT87" i="3"/>
  <c r="AU87" i="3" s="1"/>
  <c r="U85" i="3"/>
  <c r="V85" i="3" s="1"/>
  <c r="T85" i="3"/>
  <c r="AT86" i="3"/>
  <c r="AU86" i="3" s="1"/>
  <c r="U139" i="3"/>
  <c r="V139" i="3" s="1"/>
  <c r="T139" i="3"/>
  <c r="AT85" i="3"/>
  <c r="AU85" i="3" s="1"/>
  <c r="U84" i="3"/>
  <c r="V84" i="3" s="1"/>
  <c r="T84" i="3"/>
  <c r="AT139" i="3"/>
  <c r="AU139" i="3" s="1"/>
  <c r="U83" i="3"/>
  <c r="V83" i="3" s="1"/>
  <c r="T83" i="3"/>
  <c r="AT84" i="3"/>
  <c r="AU84" i="3" s="1"/>
  <c r="U82" i="3"/>
  <c r="V82" i="3" s="1"/>
  <c r="T82" i="3"/>
  <c r="AT83" i="3"/>
  <c r="AU83" i="3" s="1"/>
  <c r="U81" i="3"/>
  <c r="V81" i="3" s="1"/>
  <c r="T81" i="3"/>
  <c r="U80" i="3"/>
  <c r="V80" i="3" s="1"/>
  <c r="T80" i="3"/>
  <c r="U79" i="3"/>
  <c r="V79" i="3" s="1"/>
  <c r="T79" i="3"/>
  <c r="AT82" i="3"/>
  <c r="AU82" i="3" s="1"/>
  <c r="U138" i="3"/>
  <c r="V138" i="3" s="1"/>
  <c r="T138" i="3"/>
  <c r="AT81" i="3"/>
  <c r="AU81" i="3" s="1"/>
  <c r="U78" i="3"/>
  <c r="V78" i="3" s="1"/>
  <c r="T78" i="3"/>
  <c r="AT80" i="3"/>
  <c r="AU80" i="3" s="1"/>
  <c r="AT79" i="3"/>
  <c r="AU79" i="3" s="1"/>
  <c r="U77" i="3"/>
  <c r="V77" i="3" s="1"/>
  <c r="T77" i="3"/>
  <c r="U76" i="3"/>
  <c r="V76" i="3" s="1"/>
  <c r="T76" i="3"/>
  <c r="AT138" i="3"/>
  <c r="AU138" i="3" s="1"/>
  <c r="U75" i="3"/>
  <c r="V75" i="3" s="1"/>
  <c r="T75" i="3"/>
  <c r="AT78" i="3"/>
  <c r="AU78" i="3" s="1"/>
  <c r="U137" i="3"/>
  <c r="V137" i="3" s="1"/>
  <c r="T137" i="3"/>
  <c r="AT77" i="3"/>
  <c r="AU77" i="3" s="1"/>
  <c r="U74" i="3"/>
  <c r="V74" i="3" s="1"/>
  <c r="T74" i="3"/>
  <c r="AT76" i="3"/>
  <c r="AU76" i="3" s="1"/>
  <c r="U136" i="3"/>
  <c r="V136" i="3" s="1"/>
  <c r="T136" i="3"/>
  <c r="AT75" i="3"/>
  <c r="AU75" i="3" s="1"/>
  <c r="U73" i="3"/>
  <c r="V73" i="3" s="1"/>
  <c r="T73" i="3"/>
  <c r="AT137" i="3"/>
  <c r="AU137" i="3" s="1"/>
  <c r="U72" i="3"/>
  <c r="V72" i="3" s="1"/>
  <c r="T72" i="3"/>
  <c r="AT74" i="3"/>
  <c r="AU74" i="3" s="1"/>
  <c r="AT136" i="3"/>
  <c r="AU136" i="3" s="1"/>
  <c r="U135" i="3"/>
  <c r="V135" i="3" s="1"/>
  <c r="T135" i="3"/>
  <c r="AT73" i="3"/>
  <c r="AU73" i="3" s="1"/>
  <c r="U71" i="3"/>
  <c r="V71" i="3" s="1"/>
  <c r="T71" i="3"/>
  <c r="U70" i="3"/>
  <c r="V70" i="3" s="1"/>
  <c r="T70" i="3"/>
  <c r="AT72" i="3"/>
  <c r="AU72" i="3" s="1"/>
  <c r="U69" i="3"/>
  <c r="V69" i="3" s="1"/>
  <c r="T69" i="3"/>
  <c r="AT135" i="3"/>
  <c r="AU135" i="3" s="1"/>
  <c r="U68" i="3"/>
  <c r="V68" i="3" s="1"/>
  <c r="T68" i="3"/>
  <c r="AT71" i="3"/>
  <c r="AU71" i="3" s="1"/>
  <c r="U67" i="3"/>
  <c r="V67" i="3" s="1"/>
  <c r="T67" i="3"/>
  <c r="AT70" i="3"/>
  <c r="AU70" i="3" s="1"/>
  <c r="U66" i="3"/>
  <c r="V66" i="3" s="1"/>
  <c r="T66" i="3"/>
  <c r="AT69" i="3"/>
  <c r="AU69" i="3" s="1"/>
  <c r="U134" i="3"/>
  <c r="V134" i="3" s="1"/>
  <c r="T134" i="3"/>
  <c r="AT68" i="3"/>
  <c r="AU68" i="3" s="1"/>
  <c r="AT67" i="3"/>
  <c r="AU67" i="3" s="1"/>
  <c r="U65" i="3"/>
  <c r="V65" i="3" s="1"/>
  <c r="T65" i="3"/>
  <c r="AT66" i="3"/>
  <c r="AU66" i="3" s="1"/>
  <c r="U64" i="3"/>
  <c r="V64" i="3" s="1"/>
  <c r="T64" i="3"/>
  <c r="AT134" i="3"/>
  <c r="AU134" i="3" s="1"/>
  <c r="U63" i="3"/>
  <c r="V63" i="3" s="1"/>
  <c r="T63" i="3"/>
  <c r="AT65" i="3"/>
  <c r="AU65" i="3" s="1"/>
  <c r="U133" i="3"/>
  <c r="V133" i="3" s="1"/>
  <c r="T133" i="3"/>
  <c r="AT64" i="3"/>
  <c r="AU64" i="3" s="1"/>
  <c r="U62" i="3"/>
  <c r="V62" i="3" s="1"/>
  <c r="T62" i="3"/>
  <c r="U132" i="3"/>
  <c r="V132" i="3" s="1"/>
  <c r="T132" i="3"/>
  <c r="AT63" i="3"/>
  <c r="AU63" i="3" s="1"/>
  <c r="U131" i="3"/>
  <c r="V131" i="3" s="1"/>
  <c r="T131" i="3"/>
  <c r="U130" i="3"/>
  <c r="V130" i="3" s="1"/>
  <c r="T130" i="3"/>
  <c r="AT133" i="3"/>
  <c r="AU133" i="3" s="1"/>
  <c r="U129" i="3"/>
  <c r="V129" i="3" s="1"/>
  <c r="T129" i="3"/>
  <c r="AT62" i="3"/>
  <c r="AU62" i="3" s="1"/>
  <c r="U61" i="3"/>
  <c r="V61" i="3" s="1"/>
  <c r="T61" i="3"/>
  <c r="AT132" i="3"/>
  <c r="AU132" i="3" s="1"/>
  <c r="U60" i="3"/>
  <c r="V60" i="3" s="1"/>
  <c r="T60" i="3"/>
  <c r="AT131" i="3"/>
  <c r="AU131" i="3" s="1"/>
  <c r="U59" i="3"/>
  <c r="V59" i="3" s="1"/>
  <c r="T59" i="3"/>
  <c r="AT130" i="3"/>
  <c r="AU130" i="3" s="1"/>
  <c r="U58" i="3"/>
  <c r="V58" i="3" s="1"/>
  <c r="T58" i="3"/>
  <c r="AT129" i="3"/>
  <c r="AU129" i="3" s="1"/>
  <c r="U128" i="3"/>
  <c r="V128" i="3" s="1"/>
  <c r="T128" i="3"/>
  <c r="U57" i="3"/>
  <c r="V57" i="3" s="1"/>
  <c r="T57" i="3"/>
  <c r="AT61" i="3"/>
  <c r="AU61" i="3" s="1"/>
  <c r="AT60" i="3"/>
  <c r="AU60" i="3" s="1"/>
  <c r="U56" i="3"/>
  <c r="V56" i="3" s="1"/>
  <c r="T56" i="3"/>
  <c r="AT59" i="3"/>
  <c r="AU59" i="3" s="1"/>
  <c r="U55" i="3"/>
  <c r="V55" i="3" s="1"/>
  <c r="T55" i="3"/>
  <c r="AT58" i="3"/>
  <c r="AU58" i="3" s="1"/>
  <c r="U54" i="3"/>
  <c r="V54" i="3" s="1"/>
  <c r="T54" i="3"/>
  <c r="AT128" i="3"/>
  <c r="AU128" i="3" s="1"/>
  <c r="U53" i="3"/>
  <c r="V53" i="3" s="1"/>
  <c r="T53" i="3"/>
  <c r="AT57" i="3"/>
  <c r="AU57" i="3" s="1"/>
  <c r="AT56" i="3"/>
  <c r="AU56" i="3" s="1"/>
  <c r="U52" i="3"/>
  <c r="V52" i="3" s="1"/>
  <c r="T52" i="3"/>
  <c r="AT55" i="3"/>
  <c r="AU55" i="3" s="1"/>
  <c r="U127" i="3"/>
  <c r="V127" i="3" s="1"/>
  <c r="T127" i="3"/>
  <c r="AT54" i="3"/>
  <c r="AU54" i="3" s="1"/>
  <c r="U126" i="3"/>
  <c r="V126" i="3" s="1"/>
  <c r="T126" i="3"/>
  <c r="AT53" i="3"/>
  <c r="AU53" i="3" s="1"/>
  <c r="U51" i="3"/>
  <c r="V51" i="3" s="1"/>
  <c r="T51" i="3"/>
  <c r="AT52" i="3"/>
  <c r="AU52" i="3" s="1"/>
  <c r="U50" i="3"/>
  <c r="V50" i="3" s="1"/>
  <c r="T50" i="3"/>
  <c r="AT127" i="3"/>
  <c r="AU127" i="3" s="1"/>
  <c r="U49" i="3"/>
  <c r="V49" i="3" s="1"/>
  <c r="T49" i="3"/>
  <c r="AT126" i="3"/>
  <c r="AU126" i="3" s="1"/>
  <c r="U48" i="3"/>
  <c r="V48" i="3" s="1"/>
  <c r="T48" i="3"/>
  <c r="U47" i="3"/>
  <c r="V47" i="3" s="1"/>
  <c r="T47" i="3"/>
  <c r="AT51" i="3"/>
  <c r="AU51" i="3" s="1"/>
  <c r="U125" i="3"/>
  <c r="V125" i="3" s="1"/>
  <c r="T125" i="3"/>
  <c r="AT50" i="3"/>
  <c r="AU50" i="3" s="1"/>
  <c r="U124" i="3"/>
  <c r="V124" i="3" s="1"/>
  <c r="T124" i="3"/>
  <c r="AT49" i="3"/>
  <c r="AU49" i="3" s="1"/>
  <c r="U46" i="3"/>
  <c r="V46" i="3" s="1"/>
  <c r="T46" i="3"/>
  <c r="AT48" i="3"/>
  <c r="AU48" i="3" s="1"/>
  <c r="U123" i="3"/>
  <c r="V123" i="3" s="1"/>
  <c r="T123" i="3"/>
  <c r="AT47" i="3"/>
  <c r="AU47" i="3" s="1"/>
  <c r="U45" i="3"/>
  <c r="V45" i="3" s="1"/>
  <c r="T45" i="3"/>
  <c r="AT125" i="3"/>
  <c r="AU125" i="3" s="1"/>
  <c r="U44" i="3"/>
  <c r="V44" i="3" s="1"/>
  <c r="T44" i="3"/>
  <c r="AT124" i="3"/>
  <c r="AU124" i="3" s="1"/>
  <c r="U122" i="3"/>
  <c r="V122" i="3" s="1"/>
  <c r="T122" i="3"/>
  <c r="AT46" i="3"/>
  <c r="AU46" i="3" s="1"/>
  <c r="U121" i="3"/>
  <c r="T121" i="3"/>
  <c r="AT123" i="3"/>
  <c r="AU123" i="3" s="1"/>
  <c r="U43" i="3"/>
  <c r="V43" i="3" s="1"/>
  <c r="T43" i="3"/>
  <c r="AT45" i="3"/>
  <c r="AU45" i="3" s="1"/>
  <c r="U120" i="3"/>
  <c r="V120" i="3" s="1"/>
  <c r="T120" i="3"/>
  <c r="AT44" i="3"/>
  <c r="AU44" i="3" s="1"/>
  <c r="AT122" i="3"/>
  <c r="AU122" i="3" s="1"/>
  <c r="AT121" i="3"/>
  <c r="AU121" i="3" s="1"/>
  <c r="U42" i="3"/>
  <c r="V42" i="3" s="1"/>
  <c r="T42" i="3"/>
  <c r="AT43" i="3"/>
  <c r="AU43" i="3" s="1"/>
  <c r="U119" i="3"/>
  <c r="V119" i="3" s="1"/>
  <c r="T119" i="3"/>
  <c r="AT120" i="3"/>
  <c r="AU120" i="3" s="1"/>
  <c r="AT42" i="3"/>
  <c r="AU42" i="3" s="1"/>
  <c r="U41" i="3"/>
  <c r="V41" i="3" s="1"/>
  <c r="T41" i="3"/>
  <c r="AT119" i="3"/>
  <c r="AU119" i="3" s="1"/>
  <c r="U118" i="3"/>
  <c r="V118" i="3" s="1"/>
  <c r="T118" i="3"/>
  <c r="AT41" i="3"/>
  <c r="AU41" i="3" s="1"/>
  <c r="U40" i="3"/>
  <c r="V40" i="3" s="1"/>
  <c r="T40" i="3"/>
  <c r="AT118" i="3"/>
  <c r="AU118" i="3" s="1"/>
  <c r="U117" i="3"/>
  <c r="V117" i="3" s="1"/>
  <c r="T117" i="3"/>
  <c r="AT40" i="3"/>
  <c r="AU40" i="3" s="1"/>
  <c r="U116" i="3"/>
  <c r="V116" i="3" s="1"/>
  <c r="T116" i="3"/>
  <c r="U39" i="3"/>
  <c r="V39" i="3" s="1"/>
  <c r="T39" i="3"/>
  <c r="AT117" i="3"/>
  <c r="AU117" i="3" s="1"/>
  <c r="U115" i="3"/>
  <c r="V115" i="3" s="1"/>
  <c r="T115" i="3"/>
  <c r="AT116" i="3"/>
  <c r="AU116" i="3" s="1"/>
  <c r="U114" i="3"/>
  <c r="V114" i="3" s="1"/>
  <c r="T114" i="3"/>
  <c r="AT39" i="3"/>
  <c r="AU39" i="3" s="1"/>
  <c r="U38" i="3"/>
  <c r="V38" i="3" s="1"/>
  <c r="T38" i="3"/>
  <c r="AT115" i="3"/>
  <c r="AU115" i="3" s="1"/>
  <c r="U37" i="3"/>
  <c r="V37" i="3" s="1"/>
  <c r="T37" i="3"/>
  <c r="AT114" i="3"/>
  <c r="AU114" i="3" s="1"/>
  <c r="U36" i="3"/>
  <c r="V36" i="3" s="1"/>
  <c r="T36" i="3"/>
  <c r="U113" i="3"/>
  <c r="V113" i="3" s="1"/>
  <c r="T113" i="3"/>
  <c r="AT38" i="3"/>
  <c r="AU38" i="3" s="1"/>
  <c r="U35" i="3"/>
  <c r="V35" i="3" s="1"/>
  <c r="T35" i="3"/>
  <c r="AT37" i="3"/>
  <c r="AU37" i="3" s="1"/>
  <c r="AT36" i="3"/>
  <c r="AU36" i="3" s="1"/>
  <c r="U34" i="3"/>
  <c r="V34" i="3" s="1"/>
  <c r="T34" i="3"/>
  <c r="AT113" i="3"/>
  <c r="AU113" i="3" s="1"/>
  <c r="U33" i="3"/>
  <c r="V33" i="3" s="1"/>
  <c r="T33" i="3"/>
  <c r="AT35" i="3"/>
  <c r="AU35" i="3" s="1"/>
  <c r="U32" i="3"/>
  <c r="V32" i="3" s="1"/>
  <c r="T32" i="3"/>
  <c r="AT34" i="3"/>
  <c r="AU34" i="3" s="1"/>
  <c r="U31" i="3"/>
  <c r="V31" i="3" s="1"/>
  <c r="T31" i="3"/>
  <c r="AT33" i="3"/>
  <c r="AU33" i="3" s="1"/>
  <c r="AT32" i="3"/>
  <c r="AU32" i="3" s="1"/>
  <c r="U30" i="3"/>
  <c r="V30" i="3" s="1"/>
  <c r="T30" i="3"/>
  <c r="AT31" i="3"/>
  <c r="AU31" i="3" s="1"/>
  <c r="U112" i="3"/>
  <c r="V112" i="3" s="1"/>
  <c r="T112" i="3"/>
  <c r="AT30" i="3"/>
  <c r="AU30" i="3" s="1"/>
  <c r="U29" i="3"/>
  <c r="V29" i="3" s="1"/>
  <c r="T29" i="3"/>
  <c r="AT112" i="3"/>
  <c r="AU112" i="3" s="1"/>
  <c r="U28" i="3"/>
  <c r="V28" i="3" s="1"/>
  <c r="T28" i="3"/>
  <c r="U27" i="3"/>
  <c r="V27" i="3" s="1"/>
  <c r="T27" i="3"/>
  <c r="U26" i="3"/>
  <c r="V26" i="3" s="1"/>
  <c r="T26" i="3"/>
  <c r="AT29" i="3"/>
  <c r="AU29" i="3" s="1"/>
  <c r="U111" i="3"/>
  <c r="V111" i="3" s="1"/>
  <c r="T111" i="3"/>
  <c r="AT28" i="3"/>
  <c r="AU28" i="3" s="1"/>
  <c r="U25" i="3"/>
  <c r="V25" i="3" s="1"/>
  <c r="T25" i="3"/>
  <c r="AT27" i="3"/>
  <c r="AU27" i="3" s="1"/>
  <c r="AT26" i="3"/>
  <c r="AU26" i="3" s="1"/>
  <c r="U110" i="3"/>
  <c r="V110" i="3" s="1"/>
  <c r="T110" i="3"/>
  <c r="AT111" i="3"/>
  <c r="AU111" i="3" s="1"/>
  <c r="U24" i="3"/>
  <c r="V24" i="3" s="1"/>
  <c r="T24" i="3"/>
  <c r="AT25" i="3"/>
  <c r="AU25" i="3" s="1"/>
  <c r="AT110" i="3"/>
  <c r="AU110" i="3" s="1"/>
  <c r="AT24" i="3"/>
  <c r="AU24" i="3" s="1"/>
  <c r="U23" i="3"/>
  <c r="V23" i="3" s="1"/>
  <c r="T23" i="3"/>
  <c r="AT23" i="3"/>
  <c r="AU23" i="3" s="1"/>
  <c r="AT109" i="3"/>
  <c r="AU109" i="3" s="1"/>
  <c r="U109" i="3"/>
  <c r="V109" i="3" s="1"/>
  <c r="T109" i="3"/>
  <c r="AT22" i="3"/>
  <c r="AU22" i="3" s="1"/>
  <c r="U22" i="3"/>
  <c r="V22" i="3" s="1"/>
  <c r="T22" i="3"/>
  <c r="AT21" i="3"/>
  <c r="AU21" i="3" s="1"/>
  <c r="U21" i="3"/>
  <c r="V21" i="3" s="1"/>
  <c r="T21" i="3"/>
  <c r="AT20" i="3"/>
  <c r="AU20" i="3" s="1"/>
  <c r="U20" i="3"/>
  <c r="V20" i="3" s="1"/>
  <c r="T20" i="3"/>
  <c r="AT19" i="3"/>
  <c r="AU19" i="3" s="1"/>
  <c r="AT18" i="3"/>
  <c r="AU18" i="3" s="1"/>
  <c r="U19" i="3"/>
  <c r="V19" i="3" s="1"/>
  <c r="T19" i="3"/>
  <c r="AT17" i="3"/>
  <c r="AU17" i="3" s="1"/>
  <c r="U18" i="3"/>
  <c r="V18" i="3" s="1"/>
  <c r="T18" i="3"/>
  <c r="AT108" i="3"/>
  <c r="AU108" i="3" s="1"/>
  <c r="U17" i="3"/>
  <c r="V17" i="3" s="1"/>
  <c r="T17" i="3"/>
  <c r="U108" i="3"/>
  <c r="V108" i="3" s="1"/>
  <c r="T108" i="3"/>
  <c r="U16" i="3"/>
  <c r="V16" i="3" s="1"/>
  <c r="T16" i="3"/>
  <c r="AT16" i="3"/>
  <c r="AU16" i="3" s="1"/>
  <c r="U15" i="3"/>
  <c r="V15" i="3" s="1"/>
  <c r="T15" i="3"/>
  <c r="AT15" i="3"/>
  <c r="AU15" i="3" s="1"/>
  <c r="U14" i="3"/>
  <c r="V14" i="3" s="1"/>
  <c r="T14" i="3"/>
  <c r="AT14" i="3"/>
  <c r="AU14" i="3" s="1"/>
  <c r="U107" i="3"/>
  <c r="V107" i="3" s="1"/>
  <c r="T107" i="3"/>
  <c r="AT107" i="3"/>
  <c r="AU107" i="3" s="1"/>
  <c r="U13" i="3"/>
  <c r="V13" i="3" s="1"/>
  <c r="T13" i="3"/>
  <c r="U106" i="3"/>
  <c r="V106" i="3" s="1"/>
  <c r="T106" i="3"/>
  <c r="AT13" i="3"/>
  <c r="AU13" i="3" s="1"/>
  <c r="U105" i="3"/>
  <c r="V105" i="3" s="1"/>
  <c r="T105" i="3"/>
  <c r="U104" i="3"/>
  <c r="V104" i="3" s="1"/>
  <c r="T104" i="3"/>
  <c r="AT106" i="3"/>
  <c r="AU106" i="3" s="1"/>
  <c r="AT105" i="3"/>
  <c r="AU105" i="3" s="1"/>
  <c r="U103" i="3"/>
  <c r="V103" i="3" s="1"/>
  <c r="T103" i="3"/>
  <c r="U12" i="3"/>
  <c r="V12" i="3" s="1"/>
  <c r="T12" i="3"/>
  <c r="AT104" i="3"/>
  <c r="AU104" i="3" s="1"/>
  <c r="AT103" i="3"/>
  <c r="AU103" i="3" s="1"/>
  <c r="U11" i="3"/>
  <c r="V11" i="3" s="1"/>
  <c r="T11" i="3"/>
  <c r="U10" i="3"/>
  <c r="V10" i="3" s="1"/>
  <c r="T10" i="3"/>
  <c r="AT12" i="3"/>
  <c r="AU12" i="3" s="1"/>
  <c r="U9" i="3"/>
  <c r="V9" i="3" s="1"/>
  <c r="T9" i="3"/>
  <c r="AT11" i="3"/>
  <c r="AU11" i="3" s="1"/>
  <c r="AT10" i="3"/>
  <c r="AU10" i="3" s="1"/>
  <c r="U102" i="3"/>
  <c r="V102" i="3" s="1"/>
  <c r="T102" i="3"/>
  <c r="AT9" i="3"/>
  <c r="AU9" i="3" s="1"/>
  <c r="U8" i="3"/>
  <c r="V8" i="3" s="1"/>
  <c r="T8" i="3"/>
  <c r="AT102" i="3"/>
  <c r="AU102" i="3" s="1"/>
  <c r="U7" i="3"/>
  <c r="V7" i="3" s="1"/>
  <c r="T7" i="3"/>
  <c r="AT8" i="3"/>
  <c r="AU8" i="3" s="1"/>
  <c r="AT7" i="3"/>
  <c r="AU7" i="3" s="1"/>
  <c r="U6" i="3"/>
  <c r="V6" i="3" s="1"/>
  <c r="T6" i="3"/>
  <c r="AT6" i="3"/>
  <c r="AU6" i="3" s="1"/>
  <c r="U5" i="3"/>
  <c r="V5" i="3" s="1"/>
  <c r="T5" i="3"/>
  <c r="AT5" i="3"/>
  <c r="AU5" i="3" s="1"/>
  <c r="U4" i="3"/>
  <c r="V4" i="3" s="1"/>
  <c r="T4" i="3"/>
  <c r="AT4" i="3"/>
  <c r="AU4" i="3" s="1"/>
  <c r="AT3" i="3"/>
  <c r="AU3" i="3" s="1"/>
  <c r="U3" i="3"/>
  <c r="V3" i="3" s="1"/>
  <c r="T3" i="3"/>
  <c r="AT101" i="3"/>
  <c r="AU101" i="3" s="1"/>
  <c r="U101" i="3"/>
  <c r="V101" i="3" s="1"/>
  <c r="T101" i="3"/>
  <c r="AT100" i="3"/>
  <c r="AU100" i="3" s="1"/>
  <c r="U100" i="3"/>
  <c r="V100" i="3" s="1"/>
  <c r="T100" i="3"/>
  <c r="AT2" i="3"/>
  <c r="AU2" i="3" s="1"/>
  <c r="U2" i="3"/>
  <c r="V2" i="3" s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2" i="2"/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</calcChain>
</file>

<file path=xl/sharedStrings.xml><?xml version="1.0" encoding="utf-8"?>
<sst xmlns="http://schemas.openxmlformats.org/spreadsheetml/2006/main" count="8116" uniqueCount="1259">
  <si>
    <t>participant_id</t>
  </si>
  <si>
    <t>birthdate</t>
  </si>
  <si>
    <t>sex</t>
  </si>
  <si>
    <t>handedness_ses-5</t>
  </si>
  <si>
    <t>handedness_ses-7</t>
  </si>
  <si>
    <t>ses-5_date_ST</t>
  </si>
  <si>
    <t>ses-7_date_ST</t>
  </si>
  <si>
    <t>sub-5002</t>
  </si>
  <si>
    <t>1809-08-09</t>
  </si>
  <si>
    <t>Female</t>
  </si>
  <si>
    <t>n/a</t>
  </si>
  <si>
    <t>1814-07-31</t>
  </si>
  <si>
    <t>1816-08-23</t>
  </si>
  <si>
    <t>sub-5003</t>
  </si>
  <si>
    <t>1808-12-03</t>
  </si>
  <si>
    <t>1814-02-11</t>
  </si>
  <si>
    <t>1816-02-05</t>
  </si>
  <si>
    <t>sub-5004</t>
  </si>
  <si>
    <t>1809-03-19</t>
  </si>
  <si>
    <t>1814-10-07</t>
  </si>
  <si>
    <t>1816-06-08</t>
  </si>
  <si>
    <t>sub-5005</t>
  </si>
  <si>
    <t>1809-01-13</t>
  </si>
  <si>
    <t>Male</t>
  </si>
  <si>
    <t>1814-07-30</t>
  </si>
  <si>
    <t>1816-04-25</t>
  </si>
  <si>
    <t>sub-5007</t>
  </si>
  <si>
    <t>1809-06-19</t>
  </si>
  <si>
    <t>1814-07-04</t>
  </si>
  <si>
    <t>1816-08-14</t>
  </si>
  <si>
    <t>sub-5008</t>
  </si>
  <si>
    <t>1808-11-09</t>
  </si>
  <si>
    <t>1814-01-31</t>
  </si>
  <si>
    <t>sub-5009</t>
  </si>
  <si>
    <t>1808-06-02</t>
  </si>
  <si>
    <t>1814-03-19</t>
  </si>
  <si>
    <t>1815-12-01</t>
  </si>
  <si>
    <t>sub-5010</t>
  </si>
  <si>
    <t>1809-02-27</t>
  </si>
  <si>
    <t>1814-03-13</t>
  </si>
  <si>
    <t>1816-05-28</t>
  </si>
  <si>
    <t>sub-5011</t>
  </si>
  <si>
    <t>1809-05-07</t>
  </si>
  <si>
    <t>1814-05-17</t>
  </si>
  <si>
    <t>1816-08-13</t>
  </si>
  <si>
    <t>sub-5015</t>
  </si>
  <si>
    <t>1809-03-25</t>
  </si>
  <si>
    <t>1814-06-15</t>
  </si>
  <si>
    <t>1816-05-29</t>
  </si>
  <si>
    <t>sub-5018</t>
  </si>
  <si>
    <t>1808-05-31</t>
  </si>
  <si>
    <t>1814-03-28</t>
  </si>
  <si>
    <t>1816-03-16</t>
  </si>
  <si>
    <t>sub-5019</t>
  </si>
  <si>
    <t>1808-06-20</t>
  </si>
  <si>
    <t>1814-03-02</t>
  </si>
  <si>
    <t>1816-01-20</t>
  </si>
  <si>
    <t>sub-5020</t>
  </si>
  <si>
    <t>1809-06-06</t>
  </si>
  <si>
    <t>1815-01-08</t>
  </si>
  <si>
    <t>1817-03-23</t>
  </si>
  <si>
    <t>sub-5021</t>
  </si>
  <si>
    <t>1808-10-22</t>
  </si>
  <si>
    <t>1814-05-04</t>
  </si>
  <si>
    <t>1816-03-26</t>
  </si>
  <si>
    <t>sub-5022</t>
  </si>
  <si>
    <t>1808-09-12</t>
  </si>
  <si>
    <t>1814-06-27</t>
  </si>
  <si>
    <t>1816-08-04</t>
  </si>
  <si>
    <t>sub-5023</t>
  </si>
  <si>
    <t>1808-09-24</t>
  </si>
  <si>
    <t>1814-04-03</t>
  </si>
  <si>
    <t>1816-01-01</t>
  </si>
  <si>
    <t>sub-5024</t>
  </si>
  <si>
    <t>1808-05-05</t>
  </si>
  <si>
    <t>1814-02-23</t>
  </si>
  <si>
    <t>1815-11-21</t>
  </si>
  <si>
    <t>sub-5025</t>
  </si>
  <si>
    <t>1808-12-24</t>
  </si>
  <si>
    <t>1814-10-13</t>
  </si>
  <si>
    <t>1816-07-11</t>
  </si>
  <si>
    <t>sub-5029</t>
  </si>
  <si>
    <t>1809-01-23</t>
  </si>
  <si>
    <t>1814-11-02</t>
  </si>
  <si>
    <t>1816-06-27</t>
  </si>
  <si>
    <t>sub-5031</t>
  </si>
  <si>
    <t>1809-02-25</t>
  </si>
  <si>
    <t>1814-12-04</t>
  </si>
  <si>
    <t>sub-5032</t>
  </si>
  <si>
    <t>1808-11-10</t>
  </si>
  <si>
    <t>1814-06-20</t>
  </si>
  <si>
    <t>1816-02-21</t>
  </si>
  <si>
    <t>sub-5033</t>
  </si>
  <si>
    <t>1808-12-15</t>
  </si>
  <si>
    <t>1814-08-01</t>
  </si>
  <si>
    <t>1816-03-10</t>
  </si>
  <si>
    <t>sub-5034</t>
  </si>
  <si>
    <t>1808-06-29</t>
  </si>
  <si>
    <t>1814-05-01</t>
  </si>
  <si>
    <t>1815-12-24</t>
  </si>
  <si>
    <t>sub-5035</t>
  </si>
  <si>
    <t>1815-02-16</t>
  </si>
  <si>
    <t>1817-03-13</t>
  </si>
  <si>
    <t>sub-5036</t>
  </si>
  <si>
    <t>1809-04-15</t>
  </si>
  <si>
    <t>1815-01-01</t>
  </si>
  <si>
    <t>1816-08-25</t>
  </si>
  <si>
    <t>sub-5040</t>
  </si>
  <si>
    <t>1808-11-28</t>
  </si>
  <si>
    <t>1814-07-03</t>
  </si>
  <si>
    <t>1816-11-12</t>
  </si>
  <si>
    <t>sub-5042</t>
  </si>
  <si>
    <t>1808-12-14</t>
  </si>
  <si>
    <t>1814-08-28</t>
  </si>
  <si>
    <t>1816-05-26</t>
  </si>
  <si>
    <t>sub-5043</t>
  </si>
  <si>
    <t>1809-07-16</t>
  </si>
  <si>
    <t>1815-03-22</t>
  </si>
  <si>
    <t>1816-11-13</t>
  </si>
  <si>
    <t>sub-5044</t>
  </si>
  <si>
    <t>1814-08-10</t>
  </si>
  <si>
    <t>1816-04-10</t>
  </si>
  <si>
    <t>sub-5045</t>
  </si>
  <si>
    <t>1809-04-17</t>
  </si>
  <si>
    <t>1815-03-06</t>
  </si>
  <si>
    <t>1816-10-22</t>
  </si>
  <si>
    <t>sub-5046</t>
  </si>
  <si>
    <t>1808-11-04</t>
  </si>
  <si>
    <t>1814-08-27</t>
  </si>
  <si>
    <t>1816-04-13</t>
  </si>
  <si>
    <t>sub-5047</t>
  </si>
  <si>
    <t>1809-01-26</t>
  </si>
  <si>
    <t>1814-07-09</t>
  </si>
  <si>
    <t>1816-05-25</t>
  </si>
  <si>
    <t>1818-04-04</t>
  </si>
  <si>
    <t>sub-5048</t>
  </si>
  <si>
    <t>1809-04-13</t>
  </si>
  <si>
    <t>1815-01-25</t>
  </si>
  <si>
    <t>1817-04-14</t>
  </si>
  <si>
    <t>sub-5049</t>
  </si>
  <si>
    <t>1808-09-16</t>
  </si>
  <si>
    <t>1814-05-22</t>
  </si>
  <si>
    <t>1816-01-15</t>
  </si>
  <si>
    <t>1809-02-24</t>
  </si>
  <si>
    <t>sub-5052</t>
  </si>
  <si>
    <t>1809-07-03</t>
  </si>
  <si>
    <t>1815-02-11</t>
  </si>
  <si>
    <t>1817-08-07</t>
  </si>
  <si>
    <t>sub-5053</t>
  </si>
  <si>
    <t>1809-02-03</t>
  </si>
  <si>
    <t>1814-11-14</t>
  </si>
  <si>
    <t>1816-09-02</t>
  </si>
  <si>
    <t>sub-5054</t>
  </si>
  <si>
    <t>1809-02-08</t>
  </si>
  <si>
    <t>1814-10-01</t>
  </si>
  <si>
    <t>1816-05-24</t>
  </si>
  <si>
    <t>sub-5055</t>
  </si>
  <si>
    <t>1814-09-26</t>
  </si>
  <si>
    <t>1816-05-07</t>
  </si>
  <si>
    <t>sub-5056</t>
  </si>
  <si>
    <t>1808-11-02</t>
  </si>
  <si>
    <t>1814-09-30</t>
  </si>
  <si>
    <t>1816-07-19</t>
  </si>
  <si>
    <t>sub-5057</t>
  </si>
  <si>
    <t>1814-12-11</t>
  </si>
  <si>
    <t>1816-10-13</t>
  </si>
  <si>
    <t>sub-5058</t>
  </si>
  <si>
    <t>1809-01-30</t>
  </si>
  <si>
    <t>1814-11-09</t>
  </si>
  <si>
    <t>sub-5059</t>
  </si>
  <si>
    <t>1809-01-03</t>
  </si>
  <si>
    <t>1814-11-03</t>
  </si>
  <si>
    <t>1816-06-21</t>
  </si>
  <si>
    <t>sub-5061</t>
  </si>
  <si>
    <t>1809-05-17</t>
  </si>
  <si>
    <t>1815-01-15</t>
  </si>
  <si>
    <t>sub-5063</t>
  </si>
  <si>
    <t>1809-05-10</t>
  </si>
  <si>
    <t>1815-01-19</t>
  </si>
  <si>
    <t>1816-11-07</t>
  </si>
  <si>
    <t>sub-5065</t>
  </si>
  <si>
    <t>1809-01-11</t>
  </si>
  <si>
    <t>1814-09-10</t>
  </si>
  <si>
    <t>1816-03-31</t>
  </si>
  <si>
    <t>sub-5069</t>
  </si>
  <si>
    <t>1809-03-06</t>
  </si>
  <si>
    <t>1815-02-02</t>
  </si>
  <si>
    <t>1816-11-26</t>
  </si>
  <si>
    <t>sub-5070</t>
  </si>
  <si>
    <t>1808-08-19</t>
  </si>
  <si>
    <t>1814-06-29</t>
  </si>
  <si>
    <t>1816-01-22</t>
  </si>
  <si>
    <t>sub-5071</t>
  </si>
  <si>
    <t>1808-11-13</t>
  </si>
  <si>
    <t>1814-09-27</t>
  </si>
  <si>
    <t>1816-04-21</t>
  </si>
  <si>
    <t>sub-5074</t>
  </si>
  <si>
    <t>1809-07-15</t>
  </si>
  <si>
    <t>1816-10-11</t>
  </si>
  <si>
    <t>sub-5075</t>
  </si>
  <si>
    <t>1809-03-09</t>
  </si>
  <si>
    <t>1814-09-18</t>
  </si>
  <si>
    <t>1816-07-08</t>
  </si>
  <si>
    <t>sub-5077</t>
  </si>
  <si>
    <t>1808-09-06</t>
  </si>
  <si>
    <t>1814-07-24</t>
  </si>
  <si>
    <t>1815-12-23</t>
  </si>
  <si>
    <t>sub-5079</t>
  </si>
  <si>
    <t>1809-08-19</t>
  </si>
  <si>
    <t>1815-03-21</t>
  </si>
  <si>
    <t>1817-05-07</t>
  </si>
  <si>
    <t>sub-5080</t>
  </si>
  <si>
    <t>1809-06-23</t>
  </si>
  <si>
    <t>1815-03-25</t>
  </si>
  <si>
    <t>1816-11-17</t>
  </si>
  <si>
    <t>sub-5085</t>
  </si>
  <si>
    <t>1809-07-31</t>
  </si>
  <si>
    <t>1815-04-17</t>
  </si>
  <si>
    <t>1816-09-21</t>
  </si>
  <si>
    <t>sub-5086</t>
  </si>
  <si>
    <t>1809-05-25</t>
  </si>
  <si>
    <t>1814-12-29</t>
  </si>
  <si>
    <t>1816-07-12</t>
  </si>
  <si>
    <t>sub-5087</t>
  </si>
  <si>
    <t>1809-10-02</t>
  </si>
  <si>
    <t>1815-06-15</t>
  </si>
  <si>
    <t>1816-12-01</t>
  </si>
  <si>
    <t>sub-5090</t>
  </si>
  <si>
    <t>1814-10-02</t>
  </si>
  <si>
    <t>1816-07-06</t>
  </si>
  <si>
    <t>sub-5091</t>
  </si>
  <si>
    <t>1810-01-20</t>
  </si>
  <si>
    <t>1815-07-23</t>
  </si>
  <si>
    <t>1817-05-04</t>
  </si>
  <si>
    <t>sub-5094</t>
  </si>
  <si>
    <t>1808-11-29</t>
  </si>
  <si>
    <t>1814-10-17</t>
  </si>
  <si>
    <t>1816-03-06</t>
  </si>
  <si>
    <t>1815-04-22</t>
  </si>
  <si>
    <t>sub-5099</t>
  </si>
  <si>
    <t>1809-08-20</t>
  </si>
  <si>
    <t>1815-02-26</t>
  </si>
  <si>
    <t>1816-09-27</t>
  </si>
  <si>
    <t>sub-5102</t>
  </si>
  <si>
    <t>1809-12-02</t>
  </si>
  <si>
    <t>1815-07-06</t>
  </si>
  <si>
    <t>1817-02-12</t>
  </si>
  <si>
    <t>sub-5103</t>
  </si>
  <si>
    <t>1809-11-11</t>
  </si>
  <si>
    <t>1815-06-06</t>
  </si>
  <si>
    <t>1816-12-09</t>
  </si>
  <si>
    <t>sub-5104</t>
  </si>
  <si>
    <t>1809-08-24</t>
  </si>
  <si>
    <t>1815-07-21</t>
  </si>
  <si>
    <t>1817-02-01</t>
  </si>
  <si>
    <t>sub-5105</t>
  </si>
  <si>
    <t>1809-06-13</t>
  </si>
  <si>
    <t>1815-02-06</t>
  </si>
  <si>
    <t>1816-10-09</t>
  </si>
  <si>
    <t>1815-02-24</t>
  </si>
  <si>
    <t>sub-5109</t>
  </si>
  <si>
    <t>1814-12-03</t>
  </si>
  <si>
    <t>1816-05-03</t>
  </si>
  <si>
    <t>sub-5110</t>
  </si>
  <si>
    <t>1809-03-27</t>
  </si>
  <si>
    <t>1814-10-31</t>
  </si>
  <si>
    <t>1817-03-31</t>
  </si>
  <si>
    <t>sub-5111</t>
  </si>
  <si>
    <t>1809-09-15</t>
  </si>
  <si>
    <t>1815-03-07</t>
  </si>
  <si>
    <t>1816-12-27</t>
  </si>
  <si>
    <t>sub-5118</t>
  </si>
  <si>
    <t>1810-01-08</t>
  </si>
  <si>
    <t>1815-08-26</t>
  </si>
  <si>
    <t>1817-02-11</t>
  </si>
  <si>
    <t>sub-5120</t>
  </si>
  <si>
    <t>1809-09-04</t>
  </si>
  <si>
    <t>1815-03-13</t>
  </si>
  <si>
    <t>1816-06-03</t>
  </si>
  <si>
    <t>sub-5121</t>
  </si>
  <si>
    <t>1809-11-30</t>
  </si>
  <si>
    <t>1815-06-19</t>
  </si>
  <si>
    <t>1817-01-06</t>
  </si>
  <si>
    <t>sub-5122</t>
  </si>
  <si>
    <t>1814-12-27</t>
  </si>
  <si>
    <t>1816-08-05</t>
  </si>
  <si>
    <t>sub-5123</t>
  </si>
  <si>
    <t>1809-09-07</t>
  </si>
  <si>
    <t>1815-03-19</t>
  </si>
  <si>
    <t>1816-11-05</t>
  </si>
  <si>
    <t>sub-5125</t>
  </si>
  <si>
    <t>1810-04-15</t>
  </si>
  <si>
    <t>1815-10-21</t>
  </si>
  <si>
    <t>1817-05-18</t>
  </si>
  <si>
    <t>sub-5126</t>
  </si>
  <si>
    <t>1809-12-01</t>
  </si>
  <si>
    <t>1815-06-04</t>
  </si>
  <si>
    <t>1816-12-28</t>
  </si>
  <si>
    <t>sub-5136</t>
  </si>
  <si>
    <t>1809-09-16</t>
  </si>
  <si>
    <t>1815-06-01</t>
  </si>
  <si>
    <t>sub-5137</t>
  </si>
  <si>
    <t>1809-03-26</t>
  </si>
  <si>
    <t>1815-02-27</t>
  </si>
  <si>
    <t>1815-01-30</t>
  </si>
  <si>
    <t>sub-5139</t>
  </si>
  <si>
    <t>1809-05-20</t>
  </si>
  <si>
    <t>1815-02-15</t>
  </si>
  <si>
    <t>1816-06-20</t>
  </si>
  <si>
    <t>sub-5140</t>
  </si>
  <si>
    <t>1809-09-12</t>
  </si>
  <si>
    <t>1815-04-23</t>
  </si>
  <si>
    <t>sub-5141</t>
  </si>
  <si>
    <t>1809-09-02</t>
  </si>
  <si>
    <t>1815-03-23</t>
  </si>
  <si>
    <t>1817-01-22</t>
  </si>
  <si>
    <t>sub-5143</t>
  </si>
  <si>
    <t>1809-08-22</t>
  </si>
  <si>
    <t>1815-03-08</t>
  </si>
  <si>
    <t>1816-10-31</t>
  </si>
  <si>
    <t>sub-5144</t>
  </si>
  <si>
    <t>1809-06-03</t>
  </si>
  <si>
    <t>1817-10-13</t>
  </si>
  <si>
    <t>sub-5149</t>
  </si>
  <si>
    <t>1809-05-13</t>
  </si>
  <si>
    <t>1815-03-18</t>
  </si>
  <si>
    <t>1816-07-01</t>
  </si>
  <si>
    <t>sub-5150</t>
  </si>
  <si>
    <t>1809-10-25</t>
  </si>
  <si>
    <t>1815-07-03</t>
  </si>
  <si>
    <t>sub-5151</t>
  </si>
  <si>
    <t>1810-01-04</t>
  </si>
  <si>
    <t>1815-07-19</t>
  </si>
  <si>
    <t>1817-01-27</t>
  </si>
  <si>
    <t>sub-5153</t>
  </si>
  <si>
    <t>1809-12-04</t>
  </si>
  <si>
    <t>1815-09-12</t>
  </si>
  <si>
    <t>1816-12-31</t>
  </si>
  <si>
    <t>sub-5154</t>
  </si>
  <si>
    <t>1809-07-12</t>
  </si>
  <si>
    <t>1815-03-05</t>
  </si>
  <si>
    <t>sub-5157</t>
  </si>
  <si>
    <t>1809-08-07</t>
  </si>
  <si>
    <t>sub-5158</t>
  </si>
  <si>
    <t>1810-01-01</t>
  </si>
  <si>
    <t>1815-11-18</t>
  </si>
  <si>
    <t>1817-02-15</t>
  </si>
  <si>
    <t>sub-5159</t>
  </si>
  <si>
    <t>1809-10-10</t>
  </si>
  <si>
    <t>1815-09-02</t>
  </si>
  <si>
    <t>1816-11-16</t>
  </si>
  <si>
    <t>sub-5160</t>
  </si>
  <si>
    <t>1809-11-19</t>
  </si>
  <si>
    <t>1815-08-01</t>
  </si>
  <si>
    <t>1816-12-20</t>
  </si>
  <si>
    <t>sub-5161</t>
  </si>
  <si>
    <t>1814-12-13</t>
  </si>
  <si>
    <t>sub-5162</t>
  </si>
  <si>
    <t>1809-07-18</t>
  </si>
  <si>
    <t>1815-03-31</t>
  </si>
  <si>
    <t>1816-08-10</t>
  </si>
  <si>
    <t>sub-5163</t>
  </si>
  <si>
    <t>1809-08-03</t>
  </si>
  <si>
    <t>1815-04-08</t>
  </si>
  <si>
    <t>sub-5166</t>
  </si>
  <si>
    <t>1810-03-22</t>
  </si>
  <si>
    <t>1815-11-07</t>
  </si>
  <si>
    <t>1817-05-03</t>
  </si>
  <si>
    <t>sub-5167</t>
  </si>
  <si>
    <t>1809-12-25</t>
  </si>
  <si>
    <t>1815-11-23</t>
  </si>
  <si>
    <t>1817-03-28</t>
  </si>
  <si>
    <t>sub-5169</t>
  </si>
  <si>
    <t>1815-05-22</t>
  </si>
  <si>
    <t>1817-01-03</t>
  </si>
  <si>
    <t>sub-5171</t>
  </si>
  <si>
    <t>1810-04-05</t>
  </si>
  <si>
    <t>1815-11-19</t>
  </si>
  <si>
    <t>1817-04-22</t>
  </si>
  <si>
    <t>sub-5172</t>
  </si>
  <si>
    <t>1810-07-04</t>
  </si>
  <si>
    <t>1816-01-05</t>
  </si>
  <si>
    <t>1817-07-11</t>
  </si>
  <si>
    <t>1815-02-04</t>
  </si>
  <si>
    <t>sub-5177</t>
  </si>
  <si>
    <t>1810-02-02</t>
  </si>
  <si>
    <t>1815-08-14</t>
  </si>
  <si>
    <t>1817-03-07</t>
  </si>
  <si>
    <t>sub-5179</t>
  </si>
  <si>
    <t>1810-02-12</t>
  </si>
  <si>
    <t>1815-10-03</t>
  </si>
  <si>
    <t>1817-04-08</t>
  </si>
  <si>
    <t>sub-5183</t>
  </si>
  <si>
    <t>1810-04-25</t>
  </si>
  <si>
    <t>1816-01-30</t>
  </si>
  <si>
    <t>1817-06-26</t>
  </si>
  <si>
    <t>sub-5185</t>
  </si>
  <si>
    <t>1810-04-14</t>
  </si>
  <si>
    <t>1816-01-11</t>
  </si>
  <si>
    <t>1817-05-26</t>
  </si>
  <si>
    <t>sub-5186</t>
  </si>
  <si>
    <t>1809-09-25</t>
  </si>
  <si>
    <t>1815-05-14</t>
  </si>
  <si>
    <t>1816-10-12</t>
  </si>
  <si>
    <t>sub-5187</t>
  </si>
  <si>
    <t>1809-09-22</t>
  </si>
  <si>
    <t>1815-08-08</t>
  </si>
  <si>
    <t>1816-09-24</t>
  </si>
  <si>
    <t>sub-5188</t>
  </si>
  <si>
    <t>1810-04-10</t>
  </si>
  <si>
    <t>1815-10-25</t>
  </si>
  <si>
    <t>1817-06-04</t>
  </si>
  <si>
    <t>sub-5190</t>
  </si>
  <si>
    <t>1809-05-08</t>
  </si>
  <si>
    <t>1816-06-26</t>
  </si>
  <si>
    <t>sub-5192</t>
  </si>
  <si>
    <t>1815-06-09</t>
  </si>
  <si>
    <t>1816-08-22</t>
  </si>
  <si>
    <t>sub-5194</t>
  </si>
  <si>
    <t>1817-06-09</t>
  </si>
  <si>
    <t>sub-5198</t>
  </si>
  <si>
    <t>1810-03-16</t>
  </si>
  <si>
    <t>1815-11-12</t>
  </si>
  <si>
    <t>1817-03-29</t>
  </si>
  <si>
    <t>sub-5199</t>
  </si>
  <si>
    <t>1810-06-06</t>
  </si>
  <si>
    <t>1816-03-28</t>
  </si>
  <si>
    <t>1817-07-31</t>
  </si>
  <si>
    <t>1817-11-12</t>
  </si>
  <si>
    <t>sub-5205</t>
  </si>
  <si>
    <t>1809-12-08</t>
  </si>
  <si>
    <t>1817-01-18</t>
  </si>
  <si>
    <t>sub-5207</t>
  </si>
  <si>
    <t>1809-10-26</t>
  </si>
  <si>
    <t>1815-09-10</t>
  </si>
  <si>
    <t>1817-05-22</t>
  </si>
  <si>
    <t>sub-5215</t>
  </si>
  <si>
    <t>1815-07-29</t>
  </si>
  <si>
    <t>1816-09-30</t>
  </si>
  <si>
    <t>1816-02-06</t>
  </si>
  <si>
    <t>sub-5220</t>
  </si>
  <si>
    <t>1809-11-03</t>
  </si>
  <si>
    <t>1815-09-13</t>
  </si>
  <si>
    <t>sub-5222</t>
  </si>
  <si>
    <t>1810-03-09</t>
  </si>
  <si>
    <t>1816-04-17</t>
  </si>
  <si>
    <t>1817-10-22</t>
  </si>
  <si>
    <t>sub-5224</t>
  </si>
  <si>
    <t>1810-06-18</t>
  </si>
  <si>
    <t>1816-01-10</t>
  </si>
  <si>
    <t>1818-01-06</t>
  </si>
  <si>
    <t>sub-5237</t>
  </si>
  <si>
    <t>1815-09-19</t>
  </si>
  <si>
    <t>1817-03-19</t>
  </si>
  <si>
    <t>sub-5242</t>
  </si>
  <si>
    <t>1809-08-05</t>
  </si>
  <si>
    <t>sub-5244</t>
  </si>
  <si>
    <t>1810-02-11</t>
  </si>
  <si>
    <t>1815-10-11</t>
  </si>
  <si>
    <t>sub-5256</t>
  </si>
  <si>
    <t>1809-09-01</t>
  </si>
  <si>
    <t>1817-07-21</t>
  </si>
  <si>
    <t>sub-5259</t>
  </si>
  <si>
    <t>1810-02-27</t>
  </si>
  <si>
    <t>1815-12-12</t>
  </si>
  <si>
    <t>1817-08-28</t>
  </si>
  <si>
    <t>1816-04-04</t>
  </si>
  <si>
    <t>sub-5262</t>
  </si>
  <si>
    <t>1810-02-09</t>
  </si>
  <si>
    <t>1815-08-18</t>
  </si>
  <si>
    <t>1817-04-27</t>
  </si>
  <si>
    <t>sub-5267</t>
  </si>
  <si>
    <t>1810-05-28</t>
  </si>
  <si>
    <t>1816-04-06</t>
  </si>
  <si>
    <t>1818-04-18</t>
  </si>
  <si>
    <t>sub-5270</t>
  </si>
  <si>
    <t>1809-12-27</t>
  </si>
  <si>
    <t>1815-11-22</t>
  </si>
  <si>
    <t>1817-03-21</t>
  </si>
  <si>
    <t>sub-5272</t>
  </si>
  <si>
    <t>1810-05-20</t>
  </si>
  <si>
    <t>1816-04-14</t>
  </si>
  <si>
    <t>1817-08-03</t>
  </si>
  <si>
    <t>sub-5274</t>
  </si>
  <si>
    <t>1810-02-15</t>
  </si>
  <si>
    <t>1816-02-25</t>
  </si>
  <si>
    <t>sub-5280</t>
  </si>
  <si>
    <t>1810-01-03</t>
  </si>
  <si>
    <t>1817-08-16</t>
  </si>
  <si>
    <t>sub-5282</t>
  </si>
  <si>
    <t>1809-07-24</t>
  </si>
  <si>
    <t>1815-08-03</t>
  </si>
  <si>
    <t>1817-04-17</t>
  </si>
  <si>
    <t>sub-5286</t>
  </si>
  <si>
    <t>1809-12-31</t>
  </si>
  <si>
    <t>1817-07-02</t>
  </si>
  <si>
    <t>sub-5300</t>
  </si>
  <si>
    <t>1810-03-26</t>
  </si>
  <si>
    <t>1816-02-22</t>
  </si>
  <si>
    <t>1817-11-15</t>
  </si>
  <si>
    <t>sub-5304</t>
  </si>
  <si>
    <t>1809-09-26</t>
  </si>
  <si>
    <t>1817-04-25</t>
  </si>
  <si>
    <t>sub-5311</t>
  </si>
  <si>
    <t>1810-02-01</t>
  </si>
  <si>
    <t>1817-09-15</t>
  </si>
  <si>
    <t>sub-5330</t>
  </si>
  <si>
    <t>1810-01-30</t>
  </si>
  <si>
    <t>1816-05-31</t>
  </si>
  <si>
    <t>1818-02-08</t>
  </si>
  <si>
    <t>sub-5332</t>
  </si>
  <si>
    <t>1816-01-06</t>
  </si>
  <si>
    <t>1817-09-27</t>
  </si>
  <si>
    <t>sub-5336</t>
  </si>
  <si>
    <t>1809-12-24</t>
  </si>
  <si>
    <t>1816-03-20</t>
  </si>
  <si>
    <t>1818-01-21</t>
  </si>
  <si>
    <t>sub-5338</t>
  </si>
  <si>
    <t>1809-12-26</t>
  </si>
  <si>
    <t>1816-04-07</t>
  </si>
  <si>
    <t>1818-01-05</t>
  </si>
  <si>
    <t>sub-5342</t>
  </si>
  <si>
    <t>1810-06-08</t>
  </si>
  <si>
    <t>1816-07-23</t>
  </si>
  <si>
    <t>1818-02-25</t>
  </si>
  <si>
    <t>sub-5344</t>
  </si>
  <si>
    <t>1810-01-26</t>
  </si>
  <si>
    <t>1816-03-19</t>
  </si>
  <si>
    <t>1817-10-14</t>
  </si>
  <si>
    <t>sub-5347</t>
  </si>
  <si>
    <t>1816-03-03</t>
  </si>
  <si>
    <t>1818-03-03</t>
  </si>
  <si>
    <t>sub-5352</t>
  </si>
  <si>
    <t>1810-10-23</t>
  </si>
  <si>
    <t>1818-03-01</t>
  </si>
  <si>
    <t>1816-11-02</t>
  </si>
  <si>
    <t>1816-09-26</t>
  </si>
  <si>
    <t>1816-11-25</t>
  </si>
  <si>
    <t>1818-08-24</t>
  </si>
  <si>
    <t>1816-08-20</t>
  </si>
  <si>
    <t>1817-01-14</t>
  </si>
  <si>
    <t>1817-07-24</t>
  </si>
  <si>
    <t>1817-11-27</t>
  </si>
  <si>
    <t>1817-12-02</t>
  </si>
  <si>
    <t>DELV_ses-5</t>
  </si>
  <si>
    <t>DELV_ses-7</t>
  </si>
  <si>
    <t>Mainstream American English</t>
  </si>
  <si>
    <t>Some Variation from MAE</t>
  </si>
  <si>
    <t>KBIT_StS_ses-5</t>
  </si>
  <si>
    <t>KBIT_StS_ses-7</t>
  </si>
  <si>
    <t>CELF_CLS_ses-5</t>
  </si>
  <si>
    <t>CELF_CLS_ses-7</t>
  </si>
  <si>
    <t>WJ_wordID_ses-5</t>
  </si>
  <si>
    <t>WJ_wordID_ses-7</t>
  </si>
  <si>
    <t>run_name</t>
  </si>
  <si>
    <t>num_repaired</t>
  </si>
  <si>
    <t>chunks</t>
  </si>
  <si>
    <t>shifted_date_of_acq</t>
  </si>
  <si>
    <t>cond1</t>
  </si>
  <si>
    <t>acc1</t>
  </si>
  <si>
    <t>rt1</t>
  </si>
  <si>
    <t>cond2</t>
  </si>
  <si>
    <t>acc2</t>
  </si>
  <si>
    <t>rt2</t>
  </si>
  <si>
    <t>cond3</t>
  </si>
  <si>
    <t>acc3</t>
  </si>
  <si>
    <t>rt3</t>
  </si>
  <si>
    <t>cond4</t>
  </si>
  <si>
    <t>acc4</t>
  </si>
  <si>
    <t>rt4</t>
  </si>
  <si>
    <t>sub-5002_ses-5_task-Phon_acq-D1S4_run-02_bold</t>
  </si>
  <si>
    <t>P_C</t>
  </si>
  <si>
    <t>P_O</t>
  </si>
  <si>
    <t>P_R</t>
  </si>
  <si>
    <t>P_U</t>
  </si>
  <si>
    <t>sub-5002_ses-5_task-Phon_acq-D1S6_run-01_bold</t>
  </si>
  <si>
    <t>1814-07-08</t>
  </si>
  <si>
    <t>sub-5003_ses-5_task-Phon_acq-D1S13_run-01_bold</t>
  </si>
  <si>
    <t>sub-5003_ses-5_task-Phon_acq-D1S9_run-02_bold</t>
  </si>
  <si>
    <t>sub-5004_ses-5_task-Phon_acq-D1S4_run-01_bold</t>
  </si>
  <si>
    <t>1814-10-24</t>
  </si>
  <si>
    <t>sub-5004_ses-5_task-Phon_acq-D1S6_run-02_bold</t>
  </si>
  <si>
    <t>sub-5004_ses-5_task-Phon_acq-D1S8_run-01_bold</t>
  </si>
  <si>
    <t>sub-5007_ses-5_task-Phon_acq-D1S4_run-02_bold</t>
  </si>
  <si>
    <t>1815-01-16</t>
  </si>
  <si>
    <t>sub-5007_ses-5_task-Phon_acq-D1S6_run-01_bold</t>
  </si>
  <si>
    <t>sub-5008_ses-5_task-Phon_acq-D1S10_run-01_bold</t>
  </si>
  <si>
    <t>sub-5008_ses-5_task-Phon_acq-D1S12_run-02_bold</t>
  </si>
  <si>
    <t>sub-5009_ses-5_task-Phon_acq-D2S25_run-02_bold</t>
  </si>
  <si>
    <t>1814-04-16</t>
  </si>
  <si>
    <t>sub-5009_ses-5_task-Phon_acq-D2S3_run-01_bold</t>
  </si>
  <si>
    <t>sub-5009_ses-5_task-Phon_acq-D2S7_run-02_bold</t>
  </si>
  <si>
    <t>sub-5009_ses-5_task-Phon_acq-D3S5_run-01_bold</t>
  </si>
  <si>
    <t>sub-5009_ses-5_task-Phon_acq-D3S7_run-02_bold</t>
  </si>
  <si>
    <t>1814-10-19</t>
  </si>
  <si>
    <t>sub-5010_ses-5_task-Phon_acq-D1S12_run-01_bold</t>
  </si>
  <si>
    <t>sub-5010_ses-5_task-Phon_acq-D1S14_run-02_bold</t>
  </si>
  <si>
    <t>sub-5015_ses-5_task-Phon_acq-D1S15_run-02_bold</t>
  </si>
  <si>
    <t>sub-5015_ses-5_task-Phon_acq-D1S4_run-02_bold</t>
  </si>
  <si>
    <t>sub-5015_ses-5_task-Phon_acq-D1S7_run-01_bold</t>
  </si>
  <si>
    <t>sub-5023_ses-5_task-Phon_acq-D2S3_run-01_bold</t>
  </si>
  <si>
    <t>1814-05-02</t>
  </si>
  <si>
    <t>sub-5023_ses-5_task-Phon_acq-D2S5_run-02_bold</t>
  </si>
  <si>
    <t>sub-5023_ses-5_task-Phon_acq-D3S3_run-01_bold</t>
  </si>
  <si>
    <t>1814-06-05</t>
  </si>
  <si>
    <t>sub-5023_ses-5_task-Phon_acq-D3S5_run-02_bold</t>
  </si>
  <si>
    <t>sub-5024_ses-5_task-Phon_acq-D2S5_run-02_bold</t>
  </si>
  <si>
    <t>1814-03-09</t>
  </si>
  <si>
    <t>sub-5024_ses-5_task-Phon_acq-D2S7_run-01_bold</t>
  </si>
  <si>
    <t>sub-5025_ses-5_task-Phon_acq-D2S19_run-01_bold</t>
  </si>
  <si>
    <t>1814-10-28</t>
  </si>
  <si>
    <t>sub-5025_ses-5_task-Phon_acq-D2S3_run-01_bold</t>
  </si>
  <si>
    <t>sub-5025_ses-5_task-Phon_acq-D2S7_run-02_bold</t>
  </si>
  <si>
    <t>1814-12-14</t>
  </si>
  <si>
    <t>sub-5029_ses-5_task-Phon_acq-D1S12_run-01_bold</t>
  </si>
  <si>
    <t>sub-5029_ses-5_task-Phon_acq-D1S14_run-02_bold</t>
  </si>
  <si>
    <t>1814-12-19</t>
  </si>
  <si>
    <t>sub-5031_ses-5_task-Phon_acq-D1S10_run-01_bold</t>
  </si>
  <si>
    <t>sub-5031_ses-5_task-Phon_acq-D1S8_run-02_bold</t>
  </si>
  <si>
    <t>1814-08-08</t>
  </si>
  <si>
    <t>sub-5032_ses-5_task-Phon_acq-D1S4_run-02_bold</t>
  </si>
  <si>
    <t>sub-5032_ses-5_task-Phon_acq-D1S6_run-01_bold</t>
  </si>
  <si>
    <t>sub-5032_ses-5_task-Phon_acq-D2S13_run-01_bold</t>
  </si>
  <si>
    <t>sub-5032_ses-5_task-Phon_acq-D2S5_run-02_bold</t>
  </si>
  <si>
    <t>1814-05-15</t>
  </si>
  <si>
    <t>sub-5034_ses-5_task-Phon_acq-D1S7_run-01_bold</t>
  </si>
  <si>
    <t>sub-5034_ses-5_task-Phon_acq-D1S9_run-02_bold</t>
  </si>
  <si>
    <t>1815-03-27</t>
  </si>
  <si>
    <t>sub-5036_ses-5_task-Phon_acq-D1S10_run-02_bold</t>
  </si>
  <si>
    <t>sub-5036_ses-5_task-Phon_acq-D1S12_run-01_bold</t>
  </si>
  <si>
    <t>sub-5036_ses-5_task-Phon_acq-D1S14_run-01_bold</t>
  </si>
  <si>
    <t>1814-09-11</t>
  </si>
  <si>
    <t>sub-5040_ses-5_task-Phon_acq-D1S4_run-02_bold</t>
  </si>
  <si>
    <t>sub-5040_ses-5_task-Phon_acq-D1S6_run-01_bold</t>
  </si>
  <si>
    <t>sub-5043_ses-5_task-Phon_acq-D1S7_run-02_bold</t>
  </si>
  <si>
    <t>sub-5045_ses-5_task-Phon_acq-D1S10_run-01_bold</t>
  </si>
  <si>
    <t>sub-5045_ses-5_task-Phon_acq-D1S8_run-02_bold</t>
  </si>
  <si>
    <t>sub-5046_ses-5_task-Phon_acq-D1S6_run-01_bold</t>
  </si>
  <si>
    <t>1814-11-01</t>
  </si>
  <si>
    <t>sub-5046_ses-5_task-Phon_acq-D1S8_run-02_bold</t>
  </si>
  <si>
    <t>1814-09-25</t>
  </si>
  <si>
    <t>sub-5047_ses-5_task-Phon_acq-D1S4_run-01_bold</t>
  </si>
  <si>
    <t>sub-5047_ses-5_task-Phon_acq-D1S6_run-02_bold</t>
  </si>
  <si>
    <t>sub-5049_ses-5_task-Phon_acq-D1S4_run-01_bold</t>
  </si>
  <si>
    <t>sub-5049_ses-5_task-Phon_acq-D1S8_run-02_bold</t>
  </si>
  <si>
    <t>1815-06-11</t>
  </si>
  <si>
    <t>sub-5052_ses-5_task-Phon_acq-D1S4_run-02_bold</t>
  </si>
  <si>
    <t>sub-5052_ses-5_task-Phon_acq-D1S8_run-01_bold</t>
  </si>
  <si>
    <t>1814-11-12</t>
  </si>
  <si>
    <t>sub-5054_ses-5_task-Phon_acq-D1S4_run-01_bold</t>
  </si>
  <si>
    <t>sub-5054_ses-5_task-Phon_acq-D1S6_run-02_bold</t>
  </si>
  <si>
    <t>1814-11-16</t>
  </si>
  <si>
    <t>sub-5055_ses-5_task-Phon_acq-D1S10_run-02_bold</t>
  </si>
  <si>
    <t>sub-5055_ses-5_task-Phon_acq-D1S8_run-01_bold</t>
  </si>
  <si>
    <t>sub-5058_ses-5_task-Phon_acq-D1S4_run-02_bold</t>
  </si>
  <si>
    <t>sub-5058_ses-5_task-Phon_acq-D1S6_run-01_bold</t>
  </si>
  <si>
    <t>sub-5061_ses-5_task-Phon_acq-D1S13_run-02_bold</t>
  </si>
  <si>
    <t>sub-5061_ses-5_task-Phon_acq-D1S4_run-01_bold</t>
  </si>
  <si>
    <t>sub-5061_ses-5_task-Phon_acq-D1S7_run-02_bold</t>
  </si>
  <si>
    <t>1814-10-03</t>
  </si>
  <si>
    <t>sub-5065_ses-5_task-Phon_acq-D1S11_run-02_bold</t>
  </si>
  <si>
    <t>sub-5065_ses-5_task-Phon_acq-D1S4_run-02_bold</t>
  </si>
  <si>
    <t>sub-5065_ses-5_task-Phon_acq-D1S9_run-01_bold</t>
  </si>
  <si>
    <t>sub-5069_ses-5_task-Phon_acq-D1S5_run-02_bold</t>
  </si>
  <si>
    <t>sub-5069_ses-5_task-Phon_acq-D1S7_run-01_bold</t>
  </si>
  <si>
    <t>1815-03-04</t>
  </si>
  <si>
    <t>sub-5070_ses-5_task-Phon_acq-D1S5_run-02_bold</t>
  </si>
  <si>
    <t>sub-5070_ses-5_task-Phon_acq-D1S7_run-01_bold</t>
  </si>
  <si>
    <t>sub-5071_ses-5_task-Phon_acq-D1S10_run-02_bold</t>
  </si>
  <si>
    <t>sub-5071_ses-5_task-Phon_acq-D1S12_run-01_bold</t>
  </si>
  <si>
    <t>sub-5071_ses-5_task-Phon_acq-D1S20_run-01_bold</t>
  </si>
  <si>
    <t>sub-5074_ses-5_task-Phon_acq-D1S10_run-01_bold</t>
  </si>
  <si>
    <t>sub-5074_ses-5_task-Phon_acq-D1S8_run-02_bold</t>
  </si>
  <si>
    <t>sub-5075_ses-5_task-Phon_acq-D1S6_run-01_bold</t>
  </si>
  <si>
    <t>sub-5075_ses-5_task-Phon_acq-D1S8_run-02_bold</t>
  </si>
  <si>
    <t>1814-08-15</t>
  </si>
  <si>
    <t>sub-5077_ses-5_task-Phon_acq-D1S10_run-02_bold</t>
  </si>
  <si>
    <t>sub-5077_ses-5_task-Phon_acq-D1S8_run-01_bold</t>
  </si>
  <si>
    <t>sub-5085_ses-5_task-Phon_acq-D1S4_run-01_bold</t>
  </si>
  <si>
    <t>sub-5085_ses-5_task-Phon_acq-D1S5_run-02_bold</t>
  </si>
  <si>
    <t>sub-5087_ses-5_task-Phon_acq-D2S5_run-02_bold</t>
  </si>
  <si>
    <t>1815-08-20</t>
  </si>
  <si>
    <t>sub-5091_ses-5_task-Phon_acq-D1S4_run-01_bold</t>
  </si>
  <si>
    <t>sub-5091_ses-5_task-Phon_acq-D1S6_run-02_bold</t>
  </si>
  <si>
    <t>sub-5091_ses-5_task-Phon_acq-D4S20_run-01_bold</t>
  </si>
  <si>
    <t>1815-10-08</t>
  </si>
  <si>
    <t>sub-5091_ses-5_task-Phon_acq-D4S22_run-02_bold</t>
  </si>
  <si>
    <t>sub-5091_ses-5_task-Phon_acq-D4S24_run-01_bold</t>
  </si>
  <si>
    <t>sub-5091_ses-5_task-Phon_acq-D4S7_run-01_bold</t>
  </si>
  <si>
    <t>1814-10-25</t>
  </si>
  <si>
    <t>sub-5094_ses-5_task-Phon_acq-D1S13_run-01_bold</t>
  </si>
  <si>
    <t>sub-5094_ses-5_task-Phon_acq-D1S15_run-02_bold</t>
  </si>
  <si>
    <t>sub-5099_ses-5_task-Phon_acq-D1S4_run-01_bold</t>
  </si>
  <si>
    <t>sub-5099_ses-5_task-Phon_acq-D3S7_run-01_bold</t>
  </si>
  <si>
    <t>sub-5099_ses-5_task-Phon_acq-D3S9_run-02_bold</t>
  </si>
  <si>
    <t>1815-08-23</t>
  </si>
  <si>
    <t>sub-5102_ses-5_task-Phon_acq-D1S4_run-02_bold</t>
  </si>
  <si>
    <t>sub-5102_ses-5_task-Phon_acq-D1S6_run-01_bold</t>
  </si>
  <si>
    <t>sub-5103_ses-5_task-Phon_acq-D1S6_run-01_bold</t>
  </si>
  <si>
    <t>1815-04-06</t>
  </si>
  <si>
    <t>sub-5105_ses-5_task-Phon_acq-D1S10_run-02_bold</t>
  </si>
  <si>
    <t>sub-5105_ses-5_task-Phon_acq-D1S12_run-01_bold</t>
  </si>
  <si>
    <t>1814-12-17</t>
  </si>
  <si>
    <t>sub-5109_ses-5_task-Phon_acq-D1S10_run-01_bold</t>
  </si>
  <si>
    <t>sub-5109_ses-5_task-Phon_acq-D1S14_run-02_bold</t>
  </si>
  <si>
    <t>sub-5118_ses-5_task-Phon_acq-D1S4_run-02_bold</t>
  </si>
  <si>
    <t>sub-5118_ses-5_task-Phon_acq-D1S6_run-01_bold</t>
  </si>
  <si>
    <t>sub-5121_ses-5_task-Phon_acq-D1S4_run-01_bold</t>
  </si>
  <si>
    <t>sub-5121_ses-5_task-Phon_acq-D1S6_run-02_bold</t>
  </si>
  <si>
    <t>1815-07-07</t>
  </si>
  <si>
    <t>sub-5122_ses-5_task-Phon_acq-D1S7_run-01_bold</t>
  </si>
  <si>
    <t>sub-5122_ses-5_task-Phon_acq-D1S9_run-02_bold</t>
  </si>
  <si>
    <t>sub-5123_ses-5_task-Phon_acq-D1S7_run-01_bold</t>
  </si>
  <si>
    <t>sub-5123_ses-5_task-Phon_acq-D1S9_run-02_bold</t>
  </si>
  <si>
    <t>1815-11-25</t>
  </si>
  <si>
    <t>1816-02-08</t>
  </si>
  <si>
    <t>sub-5125_ses-5_task-Phon_acq-D1S16_run-02_bold</t>
  </si>
  <si>
    <t>sub-5125_ses-5_task-Phon_acq-D1S7_run-01_bold</t>
  </si>
  <si>
    <t>sub-5125_ses-5_task-Phon_acq-D2S6_run-01_bold</t>
  </si>
  <si>
    <t>sub-5125_ses-5_task-Phon_acq-D2S8_run-02_bold</t>
  </si>
  <si>
    <t>sub-5126_ses-5_task-Phon_acq-D2S18_run-02_bold</t>
  </si>
  <si>
    <t>sub-5126_ses-5_task-Phon_acq-D2S20_run-01_bold</t>
  </si>
  <si>
    <t>1815-07-14</t>
  </si>
  <si>
    <t>sub-5136_ses-5_task-Phon_acq-D1S12_run-02_bold</t>
  </si>
  <si>
    <t>sub-5136_ses-5_task-Phon_acq-D1S8_run-01_bold</t>
  </si>
  <si>
    <t>sub-5137_ses-5_task-Phon_acq-D1S11_run-02_bold</t>
  </si>
  <si>
    <t>sub-5137_ses-5_task-Phon_acq-D1S15_run-01_bold</t>
  </si>
  <si>
    <t>sub-5139_ses-5_task-Phon_acq-D1S3_run-02_bold</t>
  </si>
  <si>
    <t>sub-5139_ses-5_task-Phon_acq-D1S8_run-01_bold</t>
  </si>
  <si>
    <t>1815-07-30</t>
  </si>
  <si>
    <t>sub-5140_ses-5_task-Phon_acq-D1S10_run-01_bold</t>
  </si>
  <si>
    <t>1815-05-19</t>
  </si>
  <si>
    <t>sub-5140_ses-5_task-Phon_acq-D1S12_run-02_bold</t>
  </si>
  <si>
    <t>sub-5140_ses-5_task-Phon_acq-D2S3_run-01_bold</t>
  </si>
  <si>
    <t>sub-5141_ses-5_task-Phon_acq-D2S11_run-01_bold</t>
  </si>
  <si>
    <t>sub-5141_ses-5_task-Phon_acq-D2S13_run-02_bold</t>
  </si>
  <si>
    <t>sub-5150_ses-5_task-Phon_acq-D1S3_run-01_bold</t>
  </si>
  <si>
    <t>sub-5150_ses-5_task-Phon_acq-D1S5_run-02_bold</t>
  </si>
  <si>
    <t>1815-05-07</t>
  </si>
  <si>
    <t>sub-5154_ses-5_task-Phon_acq-D1S3_run-02_bold</t>
  </si>
  <si>
    <t>sub-5154_ses-5_task-Phon_acq-D1S5_run-01_bold</t>
  </si>
  <si>
    <t>sub-5157_ses-5_task-Phon_acq-D1S15_run-01_bold</t>
  </si>
  <si>
    <t>1815-10-20</t>
  </si>
  <si>
    <t>sub-5159_ses-5_task-Phon_acq-D1S23_run-02_bold</t>
  </si>
  <si>
    <t>sub-5159_ses-5_task-Phon_acq-D1S33_run-01_bold</t>
  </si>
  <si>
    <t>sub-5159_ses-5_task-Phon_acq-D1S41_run-01_bold</t>
  </si>
  <si>
    <t>1815-09-15</t>
  </si>
  <si>
    <t>sub-5160_ses-5_task-Phon_acq-D1S7_run-02_bold</t>
  </si>
  <si>
    <t>sub-5160_ses-5_task-Phon_acq-D1S9_run-01_bold</t>
  </si>
  <si>
    <t>1815-02-07</t>
  </si>
  <si>
    <t>sub-5161_ses-5_task-Phon_acq-D1S3_run-02_bold</t>
  </si>
  <si>
    <t>sub-5161_ses-5_task-Phon_acq-D1S8_run-01_bold</t>
  </si>
  <si>
    <t>1815-05-26</t>
  </si>
  <si>
    <t>sub-5162_ses-5_task-Phon_acq-D1S18_run-02_bold</t>
  </si>
  <si>
    <t>sub-5162_ses-5_task-Phon_acq-D1S20_run-01_bold</t>
  </si>
  <si>
    <t>sub-5163_ses-5_task-Phon_acq-D1S9_run-01_bold</t>
  </si>
  <si>
    <t>1816-02-17</t>
  </si>
  <si>
    <t>sub-5166_ses-5_task-Phon_acq-D1S3_run-02_bold</t>
  </si>
  <si>
    <t>sub-5166_ses-5_task-Phon_acq-D1S5_run-01_bold</t>
  </si>
  <si>
    <t>1815-12-29</t>
  </si>
  <si>
    <t>sub-5167_ses-5_task-Phon_acq-D1S13_run-02_bold</t>
  </si>
  <si>
    <t>sub-5167_ses-5_task-Phon_acq-D1S18_run-01_bold</t>
  </si>
  <si>
    <t>1815-07-28</t>
  </si>
  <si>
    <t>sub-5169_ses-5_task-Phon_acq-D1S12_run-02_bold</t>
  </si>
  <si>
    <t>sub-5169_ses-5_task-Phon_acq-D1S14_run-01_bold</t>
  </si>
  <si>
    <t>sub-5169_ses-5_task-Phon_acq-D1S16_run-02_bold</t>
  </si>
  <si>
    <t>sub-5172_ses-5_task-Phon_acq-D1S5_run-02_bold</t>
  </si>
  <si>
    <t>sub-5172_ses-5_task-Phon_acq-D2S12_run-01_bold</t>
  </si>
  <si>
    <t>1815-10-15</t>
  </si>
  <si>
    <t>sub-5177_ses-5_task-Phon_acq-D1S7_run-02_bold</t>
  </si>
  <si>
    <t>sub-5177_ses-5_task-Phon_acq-D1S9_run-01_bold</t>
  </si>
  <si>
    <t>1815-10-24</t>
  </si>
  <si>
    <t>sub-5179_ses-5_task-Phon_acq-D1S10_run-01_bold</t>
  </si>
  <si>
    <t>sub-5179_ses-5_task-Phon_acq-D1S8_run-02_bold</t>
  </si>
  <si>
    <t>1816-05-01</t>
  </si>
  <si>
    <t>1816-03-01</t>
  </si>
  <si>
    <t>sub-5185_ses-5_task-Phon_acq-D1S3_run-01_bold</t>
  </si>
  <si>
    <t>sub-5185_ses-5_task-Phon_acq-D1S5_run-02_bold</t>
  </si>
  <si>
    <t>sub-5188_ses-5_task-Phon_acq-D1S10_run-01_bold</t>
  </si>
  <si>
    <t>sub-5188_ses-5_task-Phon_acq-D1S8_run-02_bold</t>
  </si>
  <si>
    <t>1815-04-26</t>
  </si>
  <si>
    <t>sub-5190_ses-5_task-Phon_acq-D1S7_run-02_bold</t>
  </si>
  <si>
    <t>sub-5190_ses-5_task-Phon_acq-D1S9_run-01_bold</t>
  </si>
  <si>
    <t>sub-5198_ses-5_task-Phon_acq-D1S15_run-02_bold</t>
  </si>
  <si>
    <t>sub-5198_ses-5_task-Phon_acq-D1S17_run-01_bold</t>
  </si>
  <si>
    <t>1816-05-30</t>
  </si>
  <si>
    <t>sub-5199_ses-5_task-Phon_acq-D1S3_run-01_bold</t>
  </si>
  <si>
    <t>sub-5199_ses-5_task-Phon_acq-D1S5_run-02_bold</t>
  </si>
  <si>
    <t>sub-5205_ses-5_task-Phon_acq-D1S11_run-01_bold</t>
  </si>
  <si>
    <t>sub-5205_ses-5_task-Phon_acq-D1S9_run-02_bold</t>
  </si>
  <si>
    <t>sub-5207_ses-5_task-Phon_acq-D1S5_run-01_bold</t>
  </si>
  <si>
    <t>sub-5207_ses-5_task-Phon_acq-D1S7_run-02_bold</t>
  </si>
  <si>
    <t>sub-5215_ses-5_task-Phon_acq-D1S11_run-01_bold</t>
  </si>
  <si>
    <t>sub-5215_ses-5_task-Phon_acq-D1S7_run-01_bold</t>
  </si>
  <si>
    <t>sub-5215_ses-5_task-Phon_acq-D1S9_run-02_bold</t>
  </si>
  <si>
    <t>1816-03-27</t>
  </si>
  <si>
    <t>sub-5224_ses-5_task-Phon_acq-D1S10_run-01_bold</t>
  </si>
  <si>
    <t>sub-5224_ses-5_task-Phon_acq-D1S12_run-02_bold</t>
  </si>
  <si>
    <t>sub-5237_ses-5_task-Phon_acq-D1S13_run-02_bold</t>
  </si>
  <si>
    <t>sub-5237_ses-5_task-Phon_acq-D1S4_run-01_bold</t>
  </si>
  <si>
    <t>sub-5242_ses-5_task-Phon_acq-D1S13_run-01_bold</t>
  </si>
  <si>
    <t>sub-5242_ses-5_task-Phon_acq-D1S3_run-02_bold</t>
  </si>
  <si>
    <t>sub-5242_ses-5_task-Phon_acq-D1S5_run-01_bold</t>
  </si>
  <si>
    <t>sub-5244_ses-5_task-Phon_acq-D1S11_run-02_bold</t>
  </si>
  <si>
    <t>sub-5244_ses-5_task-Phon_acq-D1S13_run-01_bold</t>
  </si>
  <si>
    <t>sub-5244_ses-5_task-Phon_acq-D1S9_run-01_bold</t>
  </si>
  <si>
    <t>1816-05-05</t>
  </si>
  <si>
    <t>sub-5256_ses-5_task-Phon_acq-D1S8_run-01_bold</t>
  </si>
  <si>
    <t>sub-5259_ses-5_task-Phon_acq-D1S7_run-01_bold</t>
  </si>
  <si>
    <t>sub-5259_ses-5_task-Phon_acq-D1S9_run-02_bold</t>
  </si>
  <si>
    <t>sub-5267_ses-5_task-Phon_acq-D2S15_run-02_bold</t>
  </si>
  <si>
    <t>sub-5267_ses-5_task-Phon_acq-D2S20_run-01_bold</t>
  </si>
  <si>
    <t>sub-5270_ses-5_task-Phon_acq-D1S3_run-02_bold</t>
  </si>
  <si>
    <t>sub-5270_ses-5_task-Phon_acq-D1S5_run-01_bold</t>
  </si>
  <si>
    <t>1816-06-16</t>
  </si>
  <si>
    <t>sub-5272_ses-5_task-Phon_acq-D1S15_run-01_bold</t>
  </si>
  <si>
    <t>sub-5272_ses-5_task-Phon_acq-D1S17_run-02_bold</t>
  </si>
  <si>
    <t>1816-04-20</t>
  </si>
  <si>
    <t>sub-5274_ses-5_task-Phon_acq-D1S11_run-02_bold</t>
  </si>
  <si>
    <t>sub-5274_ses-5_task-Phon_acq-D1S13_run-02_bold</t>
  </si>
  <si>
    <t>sub-5274_ses-5_task-Phon_acq-D1S9_run-01_bold</t>
  </si>
  <si>
    <t>sub-5274_ses-5_task-Phon_acq-D2S18_run-02_bold</t>
  </si>
  <si>
    <t>sub-5280_ses-5_task-Phon_acq-D1S3_run-01_bold</t>
  </si>
  <si>
    <t>sub-5280_ses-5_task-Phon_acq-D1S5_run-02_bold</t>
  </si>
  <si>
    <t>1815-09-07</t>
  </si>
  <si>
    <t>sub-5282_ses-5_task-Phon_acq-D1S7_run-01_bold</t>
  </si>
  <si>
    <t>sub-5282_ses-5_task-Phon_acq-D1S9_run-02_bold</t>
  </si>
  <si>
    <t>sub-5286_ses-5_task-Phon_acq-D1S3_run-01_bold</t>
  </si>
  <si>
    <t>sub-5286_ses-5_task-Phon_acq-D1S5_run-02_bold</t>
  </si>
  <si>
    <t>1816-03-11</t>
  </si>
  <si>
    <t>sub-5300_ses-5_task-Phon_acq-D1S3_run-01_bold</t>
  </si>
  <si>
    <t>sub-5300_ses-5_task-Phon_acq-D1S5_run-02_bold</t>
  </si>
  <si>
    <t>sub-5304_ses-5_task-Phon_acq-D1S3_run-02_bold</t>
  </si>
  <si>
    <t>sub-5304_ses-5_task-Phon_acq-D1S8_run-01_bold</t>
  </si>
  <si>
    <t>sub-5311_ses-5_task-Phon_acq-D1S11_run-01_bold</t>
  </si>
  <si>
    <t>sub-5311_ses-5_task-Phon_acq-D1S7_run-02_bold</t>
  </si>
  <si>
    <t>sub-5330_ses-5_task-Phon_acq-D1S4_run-01_bold</t>
  </si>
  <si>
    <t>sub-5330_ses-5_task-Phon_acq-D1S7_run-02_bold</t>
  </si>
  <si>
    <t>sub-5336_ses-5_task-Phon_acq-D2S2_run-02_bold</t>
  </si>
  <si>
    <t>sub-5336_ses-5_task-Phon_acq-D2S4_run-01_bold</t>
  </si>
  <si>
    <t>sub-5338_ses-5_task-Phon_acq-D2S3_run-02_bold</t>
  </si>
  <si>
    <t>sub-5338_ses-5_task-Phon_acq-D2S5_run-01_bold</t>
  </si>
  <si>
    <t>1816-08-11</t>
  </si>
  <si>
    <t>sub-5342_ses-5_task-Phon_acq-D1S5_run-02_bold</t>
  </si>
  <si>
    <t>sub-5342_ses-5_task-Phon_acq-D1S7_run-01_bold</t>
  </si>
  <si>
    <t>1816-05-14</t>
  </si>
  <si>
    <t>sub-5344_ses-5_task-Phon_acq-D1S3_run-01_bold</t>
  </si>
  <si>
    <t>sub-5344_ses-5_task-Phon_acq-D1S5_run-02_bold</t>
  </si>
  <si>
    <t>1817-02-07</t>
  </si>
  <si>
    <t>sub-5352_ses-5_task-Phon_acq-D2S6_run-01_bold</t>
  </si>
  <si>
    <t>sub-5352_ses-5_task-Phon_acq-D2S8_run-02_bold</t>
  </si>
  <si>
    <t>task</t>
  </si>
  <si>
    <t>Phon</t>
  </si>
  <si>
    <t>sub-5003_ses-7_task-Phon_acq-D1S7_run-01_bold</t>
  </si>
  <si>
    <t>sub-5003_ses-7_task-Phon_acq-D1S9_run-02_bold</t>
  </si>
  <si>
    <t>1816-08-08</t>
  </si>
  <si>
    <t>sub-5004_ses-7_task-Phon_acq-D1S7_run-02_bold</t>
  </si>
  <si>
    <t>sub-5004_ses-7_task-Phon_acq-D1S9_run-01_bold</t>
  </si>
  <si>
    <t>sub-5004_ses-7_task-Phon_acq-D2S2_run-02_bold</t>
  </si>
  <si>
    <t>1816-10-19</t>
  </si>
  <si>
    <t>sub-5004_ses-7_task-Phon_acq-D2S4_run-01_bold</t>
  </si>
  <si>
    <t>sub-5005_ses-7_task-Phon_acq-D1S4_run-02_bold</t>
  </si>
  <si>
    <t>sub-5005_ses-7_task-Phon_acq-D1S6_run-01_bold</t>
  </si>
  <si>
    <t>1816-07-16</t>
  </si>
  <si>
    <t>1816-11-21</t>
  </si>
  <si>
    <t>sub-5007_ses-7_task-Phon_acq-D1S7_run-01_bold</t>
  </si>
  <si>
    <t>sub-5007_ses-7_task-Phon_acq-D1S9_run-02_bold</t>
  </si>
  <si>
    <t>1816-04-22</t>
  </si>
  <si>
    <t>sub-5008_ses-7_task-Phon_acq-D1S3_run-02_bold</t>
  </si>
  <si>
    <t>sub-5008_ses-7_task-Phon_acq-D1S5_run-01_bold</t>
  </si>
  <si>
    <t>1815-12-10</t>
  </si>
  <si>
    <t>sub-5009_ses-7_task-Phon_acq-D1S3_run-01_bold</t>
  </si>
  <si>
    <t>sub-5009_ses-7_task-Phon_acq-D1S5_run-02_bold</t>
  </si>
  <si>
    <t>1816-09-17</t>
  </si>
  <si>
    <t>sub-5010_ses-7_task-Phon_acq-D1S7_run-01_bold</t>
  </si>
  <si>
    <t>sub-5010_ses-7_task-Phon_acq-D1S9_run-02_bold</t>
  </si>
  <si>
    <t>sub-5011_ses-7_task-Phon_acq-D1S7_run-01_bold</t>
  </si>
  <si>
    <t>sub-5011_ses-7_task-Phon_acq-D1S9_run-02_bold</t>
  </si>
  <si>
    <t>1816-06-28</t>
  </si>
  <si>
    <t>sub-5015_ses-7_task-Phon_acq-D1S2_run-02_bold</t>
  </si>
  <si>
    <t>sub-5015_ses-7_task-Phon_acq-D1S4_run-01_bold</t>
  </si>
  <si>
    <t>sub-5018_ses-7_task-Phon_acq-D1S15_run-02_bold</t>
  </si>
  <si>
    <t>sub-5018_ses-7_task-Phon_acq-D1S7_run-01_bold</t>
  </si>
  <si>
    <t>sub-5019_ses-7_task-Phon_acq-D1S13_run-02_bold</t>
  </si>
  <si>
    <t>sub-5019_ses-7_task-Phon_acq-D1S3_run-01_bold</t>
  </si>
  <si>
    <t>1817-06-22</t>
  </si>
  <si>
    <t>sub-5020_ses-7_task-Phon_acq-D1S10_run-02_bold</t>
  </si>
  <si>
    <t>sub-5020_ses-7_task-Phon_acq-D1S12_run-01_bold</t>
  </si>
  <si>
    <t>sub-5021_ses-7_task-Phon_acq-D1S10_run-01_bold</t>
  </si>
  <si>
    <t>sub-5021_ses-7_task-Phon_acq-D1S8_run-02_bold</t>
  </si>
  <si>
    <t>1816-10-15</t>
  </si>
  <si>
    <t>sub-5022_ses-7_task-Phon_acq-D1S3_run-02_bold</t>
  </si>
  <si>
    <t>sub-5022_ses-7_task-Phon_acq-D1S5_run-01_bold</t>
  </si>
  <si>
    <t>sub-5023_ses-7_task-Phon_acq-D1S7_run-02_bold</t>
  </si>
  <si>
    <t>sub-5023_ses-7_task-Phon_acq-D1S9_run-01_bold</t>
  </si>
  <si>
    <t>sub-5023_ses-7_task-Phon_acq-D3S2_run-02_bold</t>
  </si>
  <si>
    <t>sub-5024_ses-7_task-Phon_acq-D1S7_run-02_bold</t>
  </si>
  <si>
    <t>sub-5024_ses-7_task-Phon_acq-D1S9_run-01_bold</t>
  </si>
  <si>
    <t>sub-5025_ses-7_task-Phon_acq-D1S3_run-01_bold</t>
  </si>
  <si>
    <t>sub-5025_ses-7_task-Phon_acq-D1S5_run-02_bold</t>
  </si>
  <si>
    <t>1816-10-03</t>
  </si>
  <si>
    <t>sub-5029_ses-7_task-Phon_acq-D2S14_run-02_bold</t>
  </si>
  <si>
    <t>sub-5029_ses-7_task-Phon_acq-D2S7_run-01_bold</t>
  </si>
  <si>
    <t>sub-5029_ses-7_task-Phon_acq-D2S9_run-02_bold</t>
  </si>
  <si>
    <t>sub-5031_ses-7_task-Phon_acq-D1S7_run-02_bold</t>
  </si>
  <si>
    <t>sub-5031_ses-7_task-Phon_acq-D1S9_run-01_bold</t>
  </si>
  <si>
    <t>1816-11-10</t>
  </si>
  <si>
    <t>1816-07-14</t>
  </si>
  <si>
    <t>sub-5032_ses-7_task-Phon_acq-D2S5_run-01_bold</t>
  </si>
  <si>
    <t>sub-5032_ses-7_task-Phon_acq-D2S8_run-02_bold</t>
  </si>
  <si>
    <t>sub-5033_ses-7_task-Phon_acq-D1S11_run-01_bold</t>
  </si>
  <si>
    <t>sub-5033_ses-7_task-Phon_acq-D1S7_run-02_bold</t>
  </si>
  <si>
    <t>1816-02-04</t>
  </si>
  <si>
    <t>sub-5034_ses-7_task-Phon_acq-D1S5_run-01_bold</t>
  </si>
  <si>
    <t>sub-5034_ses-7_task-Phon_acq-D1S9_run-02_bold</t>
  </si>
  <si>
    <t>sub-5035_ses-7_task-Phon_acq-D1S11_run-01_bold</t>
  </si>
  <si>
    <t>sub-5035_ses-7_task-Phon_acq-D1S9_run-02_bold</t>
  </si>
  <si>
    <t>1816-12-02</t>
  </si>
  <si>
    <t>sub-5036_ses-7_task-Phon_acq-D1S3_run-01_bold</t>
  </si>
  <si>
    <t>sub-5036_ses-7_task-Phon_acq-D1S5_run-02_bold</t>
  </si>
  <si>
    <t>sub-5036_ses-7_task-Phon_acq-D2S10_run-01_bold</t>
  </si>
  <si>
    <t>1817-01-13</t>
  </si>
  <si>
    <t>sub-5036_ses-7_task-Phon_acq-D2S12_run-02_bold</t>
  </si>
  <si>
    <t>sub-5040_ses-7_task-Phon_acq-D1S11_run-01_bold</t>
  </si>
  <si>
    <t>sub-5040_ses-7_task-Phon_acq-D1S3_run-02_bold</t>
  </si>
  <si>
    <t>sub-5040_ses-7_task-Phon_acq-D1S5_run-01_bold</t>
  </si>
  <si>
    <t>sub-5043_ses-7_task-Phon_acq-D1S7_run-01_bold</t>
  </si>
  <si>
    <t>sub-5043_ses-7_task-Phon_acq-D1S9_run-02_bold</t>
  </si>
  <si>
    <t>sub-5044_ses-7_task-Phon_acq-D2S6_run-01_bold</t>
  </si>
  <si>
    <t>sub-5044_ses-7_task-Phon_acq-D2S8_run-02_bold</t>
  </si>
  <si>
    <t>1816-06-12</t>
  </si>
  <si>
    <t>sub-5045_ses-7_task-Phon_acq-D1S3_run-02_bold</t>
  </si>
  <si>
    <t>sub-5045_ses-7_task-Phon_acq-D1S5_run-01_bold</t>
  </si>
  <si>
    <t>1816-10-27</t>
  </si>
  <si>
    <t>sub-5046_ses-7_task-Phon_acq-D1S11_run-02_bold</t>
  </si>
  <si>
    <t>sub-5046_ses-7_task-Phon_acq-D2S10_run-01_bold</t>
  </si>
  <si>
    <t>sub-5046_ses-7_task-Phon_acq-D2S12_run-02_bold</t>
  </si>
  <si>
    <t>sub-5046_ses-7_task-Phon_acq-D2S8_run-01_bold</t>
  </si>
  <si>
    <t>1816-07-20</t>
  </si>
  <si>
    <t>sub-5047_ses-7_task-Phon_acq-D1S3_run-01_bold</t>
  </si>
  <si>
    <t>sub-5047_ses-7_task-Phon_acq-D1S5_run-02_bold</t>
  </si>
  <si>
    <t>sub-5048_ses-7_task-Phon_acq-D1S5_run-01_bold</t>
  </si>
  <si>
    <t>sub-5048_ses-7_task-Phon_acq-D1S7_run-02_bold</t>
  </si>
  <si>
    <t>1817-09-11</t>
  </si>
  <si>
    <t>1817-10-09</t>
  </si>
  <si>
    <t>sub-5052_ses-7_task-Phon_acq-D1S11_run-01_bold</t>
  </si>
  <si>
    <t>sub-5052_ses-7_task-Phon_acq-D1S13_run-02_bold</t>
  </si>
  <si>
    <t>sub-5052_ses-7_task-Phon_acq-D2S11_run-01_bold</t>
  </si>
  <si>
    <t>sub-5052_ses-7_task-Phon_acq-D2S13_run-02_bold</t>
  </si>
  <si>
    <t>sub-5053_ses-7_task-Phon_acq-D2S6_run-01_bold</t>
  </si>
  <si>
    <t>sub-5053_ses-7_task-Phon_acq-D2S8_run-02_bold</t>
  </si>
  <si>
    <t>sub-5054_ses-7_task-Phon_acq-D1S13_run-01_bold</t>
  </si>
  <si>
    <t>sub-5054_ses-7_task-Phon_acq-D1S15_run-02_bold</t>
  </si>
  <si>
    <t>sub-5055_ses-7_task-Phon_acq-D1S3_run-02_bold</t>
  </si>
  <si>
    <t>sub-5055_ses-7_task-Phon_acq-D1S5_run-01_bold</t>
  </si>
  <si>
    <t>sub-5055_ses-7_task-Phon_acq-D2S10_run-02_bold</t>
  </si>
  <si>
    <t>1816-07-31</t>
  </si>
  <si>
    <t>sub-5056_ses-7_task-Phon_acq-D1S7_run-02_bold</t>
  </si>
  <si>
    <t>sub-5056_ses-7_task-Phon_acq-D1S9_run-01_bold</t>
  </si>
  <si>
    <t>sub-5057_ses-7_task-Phon_acq-D1S5_run-01_bold</t>
  </si>
  <si>
    <t>sub-5057_ses-7_task-Phon_acq-D1S7_run-02_bold</t>
  </si>
  <si>
    <t>1817-01-25</t>
  </si>
  <si>
    <t>sub-5058_ses-7_task-Phon_acq-D2S10_run-01_bold</t>
  </si>
  <si>
    <t>sub-5058_ses-7_task-Phon_acq-D2S8_run-02_bold</t>
  </si>
  <si>
    <t>1816-12-29</t>
  </si>
  <si>
    <t>sub-5061_ses-7_task-Phon_acq-D1S11_run-01_bold</t>
  </si>
  <si>
    <t>sub-5061_ses-7_task-Phon_acq-D1S13_run-02_bold</t>
  </si>
  <si>
    <t>sub-5061_ses-7_task-Phon_acq-D2S8_run-01_bold</t>
  </si>
  <si>
    <t>1817-02-25</t>
  </si>
  <si>
    <t>sub-5061_ses-7_task-Phon_acq-D3S8_run-01_bold</t>
  </si>
  <si>
    <t>sub-5063_ses-7_task-Phon_acq-D1S5_run-02_bold</t>
  </si>
  <si>
    <t>sub-5063_ses-7_task-Phon_acq-D1S7_run-01_bold</t>
  </si>
  <si>
    <t>1816-07-17</t>
  </si>
  <si>
    <t>sub-5065_ses-7_task-Phon_acq-D1S3_run-02_bold</t>
  </si>
  <si>
    <t>sub-5065_ses-7_task-Phon_acq-D1S5_run-01_bold</t>
  </si>
  <si>
    <t>1817-01-15</t>
  </si>
  <si>
    <t>sub-5069_ses-7_task-Phon_acq-D1S10_run-01_bold</t>
  </si>
  <si>
    <t>sub-5069_ses-7_task-Phon_acq-D1S7_run-02_bold</t>
  </si>
  <si>
    <t>1816-05-16</t>
  </si>
  <si>
    <t>sub-5070_ses-7_task-Phon_acq-D1S7_run-02_bold</t>
  </si>
  <si>
    <t>sub-5070_ses-7_task-Phon_acq-D1S9_run-01_bold</t>
  </si>
  <si>
    <t>1816-07-15</t>
  </si>
  <si>
    <t>sub-5071_ses-7_task-Phon_acq-D1S11_run-01_bold</t>
  </si>
  <si>
    <t>sub-5071_ses-7_task-Phon_acq-D1S7_run-02_bold</t>
  </si>
  <si>
    <t>sub-5071_ses-7_task-Phon_acq-D1S9_run-02_bold</t>
  </si>
  <si>
    <t>1817-01-24</t>
  </si>
  <si>
    <t>sub-5074_ses-7_task-Phon_acq-D1S5_run-01_bold</t>
  </si>
  <si>
    <t>sub-5074_ses-7_task-Phon_acq-D1S7_run-02_bold</t>
  </si>
  <si>
    <t>1816-09-16</t>
  </si>
  <si>
    <t>sub-5075_ses-7_task-Phon_acq-D1S12_run-02_bold</t>
  </si>
  <si>
    <t>sub-5075_ses-7_task-Phon_acq-D1S9_run-01_bold</t>
  </si>
  <si>
    <t>sub-5077_ses-7_task-Phon_acq-D1S3_run-01_bold</t>
  </si>
  <si>
    <t>sub-5077_ses-7_task-Phon_acq-D1S5_run-02_bold</t>
  </si>
  <si>
    <t>sub-5079_ses-7_task-Phon_acq-D1S10_run-02_bold</t>
  </si>
  <si>
    <t>sub-5079_ses-7_task-Phon_acq-D1S8_run-01_bold</t>
  </si>
  <si>
    <t>sub-5086_ses-7_task-Phon_acq-D1S8_run-02_bold</t>
  </si>
  <si>
    <t>sub-5091_ses-7_task-Phon_acq-D1S3_run-02_bold</t>
  </si>
  <si>
    <t>sub-5091_ses-7_task-Phon_acq-D1S5_run-01_bold</t>
  </si>
  <si>
    <t>1816-08-16</t>
  </si>
  <si>
    <t>sub-5094_ses-7_task-Phon_acq-D1S3_run-02_bold</t>
  </si>
  <si>
    <t>sub-5094_ses-7_task-Phon_acq-D1S5_run-01_bold</t>
  </si>
  <si>
    <t>sub-5094_ses-7_task-Phon_acq-D2S13_run-02_bold</t>
  </si>
  <si>
    <t>sub-5099_ses-7_task-Phon_acq-D1S3_run-01_bold</t>
  </si>
  <si>
    <t>sub-5099_ses-7_task-Phon_acq-D1S5_run-02_bold</t>
  </si>
  <si>
    <t>sub-5102_ses-7_task-Phon_acq-D1S7_run-01_bold</t>
  </si>
  <si>
    <t>sub-5102_ses-7_task-Phon_acq-D1S9_run-02_bold</t>
  </si>
  <si>
    <t>sub-5103_ses-7_task-Phon_acq-D1S3_run-01_bold</t>
  </si>
  <si>
    <t>sub-5103_ses-7_task-Phon_acq-D1S7_run-02_bold</t>
  </si>
  <si>
    <t>1817-02-22</t>
  </si>
  <si>
    <t>1817-05-09</t>
  </si>
  <si>
    <t>sub-5104_ses-7_task-Phon_acq-D1S10_run-02_bold</t>
  </si>
  <si>
    <t>sub-5104_ses-7_task-Phon_acq-D1S8_run-01_bold</t>
  </si>
  <si>
    <t>1817-09-21</t>
  </si>
  <si>
    <t>sub-5105_ses-7_task-Phon_acq-D1S3_run-01_bold</t>
  </si>
  <si>
    <t>sub-5105_ses-7_task-Phon_acq-D1S7_run-02_bold</t>
  </si>
  <si>
    <t>sub-5109_ses-7_task-Phon_acq-D1S7_run-01_bold</t>
  </si>
  <si>
    <t>sub-5109_ses-7_task-Phon_acq-D1S9_run-02_bold</t>
  </si>
  <si>
    <t>sub-5110_ses-7_task-Phon_acq-D1S11_run-01_bold</t>
  </si>
  <si>
    <t>sub-5110_ses-7_task-Phon_acq-D1S9_run-02_bold</t>
  </si>
  <si>
    <t>sub-5120_ses-7_task-Phon_acq-D3S6_run-02_bold</t>
  </si>
  <si>
    <t>sub-5120_ses-7_task-Phon_acq-D3S8_run-01_bold</t>
  </si>
  <si>
    <t>1817-02-02</t>
  </si>
  <si>
    <t>1817-02-23</t>
  </si>
  <si>
    <t>sub-5121_ses-7_task-Phon_acq-D1S3_run-02_bold</t>
  </si>
  <si>
    <t>sub-5121_ses-7_task-Phon_acq-D1S5_run-01_bold</t>
  </si>
  <si>
    <t>sub-5122_ses-7_task-Phon_acq-D1S11_run-02_bold</t>
  </si>
  <si>
    <t>sub-5122_ses-7_task-Phon_acq-D1S13_run-01_bold</t>
  </si>
  <si>
    <t>sub-5125_ses-7_task-Phon_acq-D1S11_run-02_bold</t>
  </si>
  <si>
    <t>sub-5125_ses-7_task-Phon_acq-D1S9_run-01_bold</t>
  </si>
  <si>
    <t>sub-5126_ses-7_task-Phon_acq-D1S7_run-01_bold</t>
  </si>
  <si>
    <t>sub-5126_ses-7_task-Phon_acq-D1S9_run-02_bold</t>
  </si>
  <si>
    <t>1816-12-05</t>
  </si>
  <si>
    <t>1817-01-16</t>
  </si>
  <si>
    <t>sub-5136_ses-7_task-Phon_acq-D1S12_run-01_bold</t>
  </si>
  <si>
    <t>sub-5136_ses-7_task-Phon_acq-D1S3_run-01_bold</t>
  </si>
  <si>
    <t>sub-5136_ses-7_task-Phon_acq-D1S5_run-02_bold</t>
  </si>
  <si>
    <t>sub-5136_ses-7_task-Phon_acq-D2S2_run-01_bold</t>
  </si>
  <si>
    <t>sub-5137_ses-7_task-Phon_acq-D2S6_run-02_bold</t>
  </si>
  <si>
    <t>sub-5137_ses-7_task-Phon_acq-D2S8_run-01_bold</t>
  </si>
  <si>
    <t>sub-5139_ses-7_task-Phon_acq-D1S12_run-01_bold</t>
  </si>
  <si>
    <t>sub-5139_ses-7_task-Phon_acq-D1S8_run-02_bold</t>
  </si>
  <si>
    <t>sub-5139_ses-7_task-Phon_acq-D3S3_run-02_bold</t>
  </si>
  <si>
    <t>sub-5139_ses-7_task-Phon_acq-D3S5_run-01_bold</t>
  </si>
  <si>
    <t>sub-5140_ses-7_task-Phon_acq-D1S7_run-01_bold</t>
  </si>
  <si>
    <t>sub-5140_ses-7_task-Phon_acq-D1S9_run-02_bold</t>
  </si>
  <si>
    <t>1817-04-15</t>
  </si>
  <si>
    <t>sub-5141_ses-7_task-Phon_acq-D1S3_run-01_bold</t>
  </si>
  <si>
    <t>sub-5141_ses-7_task-Phon_acq-D1S5_run-02_bold</t>
  </si>
  <si>
    <t>sub-5143_ses-7_task-Phon_acq-D1S7_run-01_bold</t>
  </si>
  <si>
    <t>sub-5143_ses-7_task-Phon_acq-D1S9_run-02_bold</t>
  </si>
  <si>
    <t>sub-5149_ses-7_task-Phon_acq-D1S7_run-01_bold</t>
  </si>
  <si>
    <t>sub-5149_ses-7_task-Phon_acq-D1S9_run-02_bold</t>
  </si>
  <si>
    <t>sub-5151_ses-7_task-Phon_acq-D1S11_run-01_bold</t>
  </si>
  <si>
    <t>sub-5151_ses-7_task-Phon_acq-D1S9_run-02_bold</t>
  </si>
  <si>
    <t>sub-5153_ses-7_task-Phon_acq-D1S3_run-01_bold</t>
  </si>
  <si>
    <t>sub-5153_ses-7_task-Phon_acq-D1S5_run-02_bold</t>
  </si>
  <si>
    <t>1816-08-28</t>
  </si>
  <si>
    <t>sub-5154_ses-7_task-Phon_acq-D1S7_run-02_bold</t>
  </si>
  <si>
    <t>sub-5154_ses-7_task-Phon_acq-D1S9_run-01_bold</t>
  </si>
  <si>
    <t>sub-5154_ses-7_task-Phon_acq-D2S2_run-02_bold</t>
  </si>
  <si>
    <t>1816-10-06</t>
  </si>
  <si>
    <t>sub-5157_ses-7_task-Phon_acq-D1S3_run-02_bold</t>
  </si>
  <si>
    <t>sub-5157_ses-7_task-Phon_acq-D1S7_run-01_bold</t>
  </si>
  <si>
    <t>sub-5158_ses-7_task-Phon_acq-D2S3_run-02_bold</t>
  </si>
  <si>
    <t>sub-5158_ses-7_task-Phon_acq-D2S5_run-01_bold</t>
  </si>
  <si>
    <t>sub-5159_ses-7_task-Phon_acq-D1S3_run-02_bold</t>
  </si>
  <si>
    <t>1816-12-21</t>
  </si>
  <si>
    <t>sub-5159_ses-7_task-Phon_acq-D2S3_run-02_bold</t>
  </si>
  <si>
    <t>sub-5159_ses-7_task-Phon_acq-D2S5_run-01_bold</t>
  </si>
  <si>
    <t>sub-5160_ses-7_task-Phon_acq-D1S3_run-02_bold</t>
  </si>
  <si>
    <t>sub-5160_ses-7_task-Phon_acq-D1S5_run-01_bold</t>
  </si>
  <si>
    <t>sub-5161_ses-7_task-Phon_acq-D1S3_run-02_bold</t>
  </si>
  <si>
    <t>sub-5161_ses-7_task-Phon_acq-D1S5_run-01_bold</t>
  </si>
  <si>
    <t>1816-10-25</t>
  </si>
  <si>
    <t>sub-5162_ses-7_task-Phon_acq-D1S3_run-01_bold</t>
  </si>
  <si>
    <t>sub-5162_ses-7_task-Phon_acq-D1S5_run-02_bold</t>
  </si>
  <si>
    <t>sub-5163_ses-7_task-Phon_acq-D1S3_run-02_bold</t>
  </si>
  <si>
    <t>sub-5163_ses-7_task-Phon_acq-D1S5_run-01_bold</t>
  </si>
  <si>
    <t>sub-5166_ses-7_task-Phon_acq-D1S3_run-02_bold</t>
  </si>
  <si>
    <t>sub-5166_ses-7_task-Phon_acq-D1S5_run-01_bold</t>
  </si>
  <si>
    <t>1817-04-13</t>
  </si>
  <si>
    <t>sub-5167_ses-7_task-Phon_acq-D1S3_run-02_bold</t>
  </si>
  <si>
    <t>sub-5167_ses-7_task-Phon_acq-D1S6_run-01_bold</t>
  </si>
  <si>
    <t>sub-5169_ses-7_task-Phon_acq-D1S3_run-01_bold</t>
  </si>
  <si>
    <t>sub-5169_ses-7_task-Phon_acq-D1S5_run-02_bold</t>
  </si>
  <si>
    <t>sub-5169_ses-7_task-Phon_acq-D1S7_run-01_bold</t>
  </si>
  <si>
    <t>sub-5171_ses-7_task-Phon_acq-D1S5_run-02_bold</t>
  </si>
  <si>
    <t>sub-5171_ses-7_task-Phon_acq-D1S7_run-01_bold</t>
  </si>
  <si>
    <t>1817-05-13</t>
  </si>
  <si>
    <t>sub-5179_ses-7_task-Phon_acq-D1S3_run-02_bold</t>
  </si>
  <si>
    <t>sub-5179_ses-7_task-Phon_acq-D1S5_run-01_bold</t>
  </si>
  <si>
    <t>1817-06-25</t>
  </si>
  <si>
    <t>sub-5185_ses-7_task-Phon_acq-D1S3_run-02_bold</t>
  </si>
  <si>
    <t>sub-5185_ses-7_task-Phon_acq-D1S7_run-01_bold</t>
  </si>
  <si>
    <t>sub-5186_ses-7_task-Phon_acq-D1S3_run-01_bold</t>
  </si>
  <si>
    <t>sub-5186_ses-7_task-Phon_acq-D1S5_run-02_bold</t>
  </si>
  <si>
    <t>sub-5187_ses-7_task-Phon_acq-D1S11_run-02_bold</t>
  </si>
  <si>
    <t>sub-5187_ses-7_task-Phon_acq-D1S9_run-01_bold</t>
  </si>
  <si>
    <t>sub-5190_ses-7_task-Phon_acq-D1S3_run-01_bold</t>
  </si>
  <si>
    <t>sub-5190_ses-7_task-Phon_acq-D1S5_run-02_bold</t>
  </si>
  <si>
    <t>sub-5192_ses-7_task-Phon_acq-D1S3_run-01_bold</t>
  </si>
  <si>
    <t>sub-5192_ses-7_task-Phon_acq-D1S5_run-02_bold</t>
  </si>
  <si>
    <t>sub-5194_ses-7_task-Phon_acq-D1S3_run-02_bold</t>
  </si>
  <si>
    <t>sub-5194_ses-7_task-Phon_acq-D1S7_run-01_bold</t>
  </si>
  <si>
    <t>1817-04-16</t>
  </si>
  <si>
    <t>sub-5198_ses-7_task-Phon_acq-D1S12_run-02_bold</t>
  </si>
  <si>
    <t>sub-5198_ses-7_task-Phon_acq-D1S8_run-01_bold</t>
  </si>
  <si>
    <t>1817-10-16</t>
  </si>
  <si>
    <t>sub-5199_ses-7_task-Phon_acq-D1S3_run-01_bold</t>
  </si>
  <si>
    <t>sub-5199_ses-7_task-Phon_acq-D1S5_run-01_bold</t>
  </si>
  <si>
    <t>sub-5199_ses-7_task-Phon_acq-D1S7_run-02_bold</t>
  </si>
  <si>
    <t>sub-5207_ses-7_task-Phon_acq-D1S3_run-01_bold</t>
  </si>
  <si>
    <t>sub-5207_ses-7_task-Phon_acq-D1S5_run-02_bold</t>
  </si>
  <si>
    <t>sub-5215_ses-7_task-Phon_acq-D1S7_run-02_bold</t>
  </si>
  <si>
    <t>sub-5215_ses-7_task-Phon_acq-D1S9_run-01_bold</t>
  </si>
  <si>
    <t>sub-5220_ses-7_task-Phon_acq-D1S10_run-01_bold</t>
  </si>
  <si>
    <t>sub-5222_ses-7_task-Phon_acq-D1S11_run-01_bold</t>
  </si>
  <si>
    <t>sub-5222_ses-7_task-Phon_acq-D1S9_run-02_bold</t>
  </si>
  <si>
    <t>1818-05-20</t>
  </si>
  <si>
    <t>sub-5224_ses-7_task-Phon_acq-D1S7_run-01_bold</t>
  </si>
  <si>
    <t>sub-5224_ses-7_task-Phon_acq-D1S9_run-02_bold</t>
  </si>
  <si>
    <t>sub-5237_ses-7_task-Phon_acq-D1S12_run-01_bold</t>
  </si>
  <si>
    <t>sub-5237_ses-7_task-Phon_acq-D1S3_run-02_bold</t>
  </si>
  <si>
    <t>sub-5242_ses-7_task-Phon_acq-D1S7_run-01_bold</t>
  </si>
  <si>
    <t>sub-5242_ses-7_task-Phon_acq-D1S9_run-02_bold</t>
  </si>
  <si>
    <t>1818-02-16</t>
  </si>
  <si>
    <t>sub-5244_ses-7_task-Phon_acq-D1S3_run-02_bold</t>
  </si>
  <si>
    <t>sub-5244_ses-7_task-Phon_acq-D1S5_run-01_bold</t>
  </si>
  <si>
    <t>sub-5256_ses-7_task-Phon_acq-D1S3_run-02_bold</t>
  </si>
  <si>
    <t>sub-5256_ses-7_task-Phon_acq-D1S5_run-01_bold</t>
  </si>
  <si>
    <t>sub-5259_ses-7_task-Phon_acq-D1S12_run-02_bold</t>
  </si>
  <si>
    <t>sub-5259_ses-7_task-Phon_acq-D1S4_run-01_bold</t>
  </si>
  <si>
    <t>sub-5270_ses-7_task-Phon_acq-D2S2_run-01_bold</t>
  </si>
  <si>
    <t>sub-5270_ses-7_task-Phon_acq-D2S4_run-02_bold</t>
  </si>
  <si>
    <t>sub-5272_ses-7_task-Phon_acq-D1S3_run-01_bold</t>
  </si>
  <si>
    <t>sub-5272_ses-7_task-Phon_acq-D1S5_run-02_bold</t>
  </si>
  <si>
    <t>1817-06-15</t>
  </si>
  <si>
    <t>sub-5274_ses-7_task-Phon_acq-D1S3_run-01_bold</t>
  </si>
  <si>
    <t>sub-5274_ses-7_task-Phon_acq-D1S7_run-02_bold</t>
  </si>
  <si>
    <t>sub-5282_ses-7_task-Phon_acq-D1S3_run-01_bold</t>
  </si>
  <si>
    <t>sub-5282_ses-7_task-Phon_acq-D1S5_run-02_bold</t>
  </si>
  <si>
    <t>sub-5286_ses-7_task-Phon_acq-D1S3_run-02_bold</t>
  </si>
  <si>
    <t>sub-5286_ses-7_task-Phon_acq-D1S7_run-01_bold</t>
  </si>
  <si>
    <t>1817-12-12</t>
  </si>
  <si>
    <t>sub-5300_ses-7_task-Phon_acq-D1S5_run-01_bold</t>
  </si>
  <si>
    <t>sub-5300_ses-7_task-Phon_acq-D1S7_run-02_bold</t>
  </si>
  <si>
    <t>1817-06-16</t>
  </si>
  <si>
    <t>sub-5304_ses-7_task-Phon_acq-D1S3_run-02_bold</t>
  </si>
  <si>
    <t>sub-5304_ses-7_task-Phon_acq-D1S5_run-01_bold</t>
  </si>
  <si>
    <t>1817-12-14</t>
  </si>
  <si>
    <t>sub-5311_ses-7_task-Phon_acq-D1S3_run-02_bold</t>
  </si>
  <si>
    <t>sub-5311_ses-7_task-Phon_acq-D1S5_run-01_bold</t>
  </si>
  <si>
    <t>1818-03-20</t>
  </si>
  <si>
    <t>sub-5330_ses-7_task-Phon_acq-D1S3_run-02_bold</t>
  </si>
  <si>
    <t>sub-5330_ses-7_task-Phon_acq-D1S5_run-01_bold</t>
  </si>
  <si>
    <t>sub-5332_ses-7_task-Phon_acq-D1S3_run-02_bold</t>
  </si>
  <si>
    <t>sub-5332_ses-7_task-Phon_acq-D1S5_run-01_bold</t>
  </si>
  <si>
    <t>sub-5338_ses-7_task-Phon_acq-D1S7_run-01_bold</t>
  </si>
  <si>
    <t>sub-5338_ses-7_task-Phon_acq-D1S9_run-02_bold</t>
  </si>
  <si>
    <t>1818-04-21</t>
  </si>
  <si>
    <t>sub-5342_ses-7_task-Phon_acq-D1S7_run-01_bold</t>
  </si>
  <si>
    <t>sub-5342_ses-7_task-Phon_acq-D1S9_run-02_bold</t>
  </si>
  <si>
    <t>1817-11-25</t>
  </si>
  <si>
    <t>sub-5344_ses-7_task-Phon_acq-D1S7_run-02_bold</t>
  </si>
  <si>
    <t>sub-5344_ses-7_task-Phon_acq-D1S9_run-01_bold</t>
  </si>
  <si>
    <t>sub-5352_ses-7_task-Phon_acq-D1S11_run-02_bold</t>
  </si>
  <si>
    <t>sub-5352_ses-7_task-Phon_acq-D1S7_run-01_bold</t>
  </si>
  <si>
    <t>scan1_ses-5</t>
  </si>
  <si>
    <t>scan2_ses-5</t>
  </si>
  <si>
    <t>scan1_ses-7</t>
  </si>
  <si>
    <t>scan2_ses-7</t>
  </si>
  <si>
    <t>run</t>
  </si>
  <si>
    <t>run-02_bold</t>
  </si>
  <si>
    <t>run-01_bold</t>
  </si>
  <si>
    <t>participant_num</t>
  </si>
  <si>
    <t>not complete</t>
  </si>
  <si>
    <t>total</t>
  </si>
  <si>
    <t>no reading</t>
  </si>
  <si>
    <t>language variation</t>
  </si>
  <si>
    <t>layer1</t>
  </si>
  <si>
    <t>bias</t>
  </si>
  <si>
    <t xml:space="preserve">accuracy </t>
  </si>
  <si>
    <t>acc1_ses-5</t>
  </si>
  <si>
    <t>acc2_ses-5</t>
  </si>
  <si>
    <t>acc1_ses-7</t>
  </si>
  <si>
    <t>acc2_ses-7</t>
  </si>
  <si>
    <t>acc</t>
  </si>
  <si>
    <t>movement</t>
  </si>
  <si>
    <t>layer2</t>
  </si>
  <si>
    <t>mv</t>
  </si>
  <si>
    <t>mv1_ses-5</t>
  </si>
  <si>
    <t>mv2_ses-5</t>
  </si>
  <si>
    <t>mv1_ses-7</t>
  </si>
  <si>
    <t>mv2_ses-7</t>
  </si>
  <si>
    <t>WJ_raw_wordID_ses-5</t>
  </si>
  <si>
    <t>WJ_raw_wordID_ses-7</t>
  </si>
  <si>
    <t>KBIT_raw_ses-5</t>
  </si>
  <si>
    <t>KBIT_raw_ses-7</t>
  </si>
  <si>
    <t>CELF_CLS_raw_ses-5</t>
  </si>
  <si>
    <t>CELF_CLS_raw_ses-7</t>
  </si>
  <si>
    <t>WJ_StS_ses-5</t>
  </si>
  <si>
    <t>WJ_StS_ses-7</t>
  </si>
  <si>
    <t>P_C_acc1_5</t>
  </si>
  <si>
    <t>P_O_acc1_5</t>
  </si>
  <si>
    <t>P_R_acc1_5</t>
  </si>
  <si>
    <t>P_U_acc1_5</t>
  </si>
  <si>
    <t>P_C_rt1_5</t>
  </si>
  <si>
    <t>P_O_rt1_5</t>
  </si>
  <si>
    <t>P_R_rt1_5</t>
  </si>
  <si>
    <t>P_U_rt1_5</t>
  </si>
  <si>
    <t>P_C_acc2_5</t>
  </si>
  <si>
    <t>P_O_acc2_5</t>
  </si>
  <si>
    <t>P_R_acc2_5</t>
  </si>
  <si>
    <t>P_U_acc2_5</t>
  </si>
  <si>
    <t>P_C_rt2_5</t>
  </si>
  <si>
    <t>P_O_rt2_5</t>
  </si>
  <si>
    <t>P_R_rt2_5</t>
  </si>
  <si>
    <t>P_U_rt2_5</t>
  </si>
  <si>
    <t>P_C_acc1_7</t>
  </si>
  <si>
    <t>P_O_acc1_7</t>
  </si>
  <si>
    <t>P_R_acc1_7</t>
  </si>
  <si>
    <t>P_U_acc1_7</t>
  </si>
  <si>
    <t>P_C_rt1_7</t>
  </si>
  <si>
    <t>P_O_rt1_7</t>
  </si>
  <si>
    <t>P_R_rt1_7</t>
  </si>
  <si>
    <t>P_U_rt1_7</t>
  </si>
  <si>
    <t>P_C_acc2_7</t>
  </si>
  <si>
    <t>P_O_acc2_7</t>
  </si>
  <si>
    <t>P_R_acc2_7</t>
  </si>
  <si>
    <t>P_U_acc2_7</t>
  </si>
  <si>
    <t>P_C_rt2_7</t>
  </si>
  <si>
    <t>P_O_rt2_7</t>
  </si>
  <si>
    <t>P_R_rt2_7</t>
  </si>
  <si>
    <t>P_U_rt2_7</t>
  </si>
  <si>
    <t>P_C_ACC5</t>
  </si>
  <si>
    <t>P_O_ACC5</t>
  </si>
  <si>
    <t>P_R_ACC5</t>
  </si>
  <si>
    <t>P_U_ACC5</t>
  </si>
  <si>
    <t>P_C_RT5</t>
  </si>
  <si>
    <t>P_O_RT5</t>
  </si>
  <si>
    <t>P_R_RT5</t>
  </si>
  <si>
    <t>P_U_RT5</t>
  </si>
  <si>
    <t>P_C_ACC7</t>
  </si>
  <si>
    <t>P_O_ACC7</t>
  </si>
  <si>
    <t>P_R_ACC7</t>
  </si>
  <si>
    <t>P_U_ACC7</t>
  </si>
  <si>
    <t>P_C_RT7</t>
  </si>
  <si>
    <t>P_O_RT7</t>
  </si>
  <si>
    <t>P_R_RT7</t>
  </si>
  <si>
    <t>P_U_RT7</t>
  </si>
  <si>
    <t>subjects</t>
  </si>
  <si>
    <t>CTOPP_PA_StS_ses-5</t>
  </si>
  <si>
    <t>CTOPP_PA_StS_ses-7</t>
  </si>
  <si>
    <t>CTOPP_PA_Raw_ses-5</t>
  </si>
  <si>
    <t>CTOPP_PA_Raw_ses-7</t>
  </si>
  <si>
    <t>onset1_ses5</t>
  </si>
  <si>
    <t>onset2_ses5</t>
  </si>
  <si>
    <t>onset1_ses7</t>
  </si>
  <si>
    <t>onset2_ses7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</si>
</sst>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5" borderId="0" xfId="0" applyFill="1"/>
    <xf numFmtId="0" fontId="1" fillId="5" borderId="0" xfId="0" applyFont="1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1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41"/>
  <sheetViews>
    <sheetView tabSelected="1" workbookViewId="0">
      <selection activeCell="D43" sqref="D43"/>
    </sheetView>
  </sheetViews>
  <sheetFormatPr defaultRowHeight="14.5" x14ac:dyDescent="0.35"/>
  <cols>
    <col min="10" max="10" width="25.26953125" customWidth="1"/>
    <col min="11" max="11" width="11.7265625" customWidth="1"/>
    <col min="27" max="27" width="37.36328125" customWidth="1"/>
    <col min="28" max="36" width="8.7265625" customWidth="1"/>
    <col min="37" max="37" width="43.54296875" customWidth="1"/>
  </cols>
  <sheetData>
    <row r="1" spans="1:82" x14ac:dyDescent="0.35">
      <c r="A1" t="s">
        <v>1174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544</v>
      </c>
      <c r="J1" t="s">
        <v>545</v>
      </c>
      <c r="K1" t="s">
        <v>1253</v>
      </c>
      <c r="L1" t="s">
        <v>1251</v>
      </c>
      <c r="M1" t="s">
        <v>1254</v>
      </c>
      <c r="N1" t="s">
        <v>1252</v>
      </c>
      <c r="O1" t="s">
        <v>1196</v>
      </c>
      <c r="P1" t="s">
        <v>548</v>
      </c>
      <c r="Q1" t="s">
        <v>1197</v>
      </c>
      <c r="R1" t="s">
        <v>549</v>
      </c>
      <c r="S1" t="s">
        <v>1198</v>
      </c>
      <c r="T1" t="s">
        <v>550</v>
      </c>
      <c r="U1" t="s">
        <v>1199</v>
      </c>
      <c r="V1" t="s">
        <v>551</v>
      </c>
      <c r="W1" t="s">
        <v>1194</v>
      </c>
      <c r="X1" t="s">
        <v>1200</v>
      </c>
      <c r="Y1" t="s">
        <v>1195</v>
      </c>
      <c r="Z1" t="s">
        <v>1201</v>
      </c>
      <c r="AA1" t="s">
        <v>1167</v>
      </c>
      <c r="AB1" t="s">
        <v>1202</v>
      </c>
      <c r="AC1" t="s">
        <v>1203</v>
      </c>
      <c r="AD1" t="s">
        <v>1204</v>
      </c>
      <c r="AE1" t="s">
        <v>1205</v>
      </c>
      <c r="AF1" t="s">
        <v>1206</v>
      </c>
      <c r="AG1" t="s">
        <v>1207</v>
      </c>
      <c r="AH1" t="s">
        <v>1208</v>
      </c>
      <c r="AI1" t="s">
        <v>1209</v>
      </c>
      <c r="AJ1" t="s">
        <v>1180</v>
      </c>
      <c r="AK1" t="s">
        <v>1168</v>
      </c>
      <c r="AL1" t="s">
        <v>1210</v>
      </c>
      <c r="AM1" t="s">
        <v>1211</v>
      </c>
      <c r="AN1" t="s">
        <v>1212</v>
      </c>
      <c r="AO1" t="s">
        <v>1213</v>
      </c>
      <c r="AP1" t="s">
        <v>1214</v>
      </c>
      <c r="AQ1" t="s">
        <v>1215</v>
      </c>
      <c r="AR1" t="s">
        <v>1216</v>
      </c>
      <c r="AS1" t="s">
        <v>1217</v>
      </c>
      <c r="AT1" t="s">
        <v>1180</v>
      </c>
      <c r="AU1" t="s">
        <v>1169</v>
      </c>
      <c r="AV1" t="s">
        <v>1218</v>
      </c>
      <c r="AW1" t="s">
        <v>1219</v>
      </c>
      <c r="AX1" t="s">
        <v>1220</v>
      </c>
      <c r="AY1" t="s">
        <v>1221</v>
      </c>
      <c r="AZ1" t="s">
        <v>1222</v>
      </c>
      <c r="BA1" t="s">
        <v>1223</v>
      </c>
      <c r="BB1" t="s">
        <v>1224</v>
      </c>
      <c r="BC1" t="s">
        <v>1225</v>
      </c>
      <c r="BD1" t="s">
        <v>1180</v>
      </c>
      <c r="BE1" t="s">
        <v>1170</v>
      </c>
      <c r="BF1" t="s">
        <v>1226</v>
      </c>
      <c r="BG1" t="s">
        <v>1227</v>
      </c>
      <c r="BH1" t="s">
        <v>1228</v>
      </c>
      <c r="BI1" t="s">
        <v>1229</v>
      </c>
      <c r="BJ1" t="s">
        <v>1230</v>
      </c>
      <c r="BK1" t="s">
        <v>1231</v>
      </c>
      <c r="BL1" t="s">
        <v>1232</v>
      </c>
      <c r="BM1" t="s">
        <v>1233</v>
      </c>
      <c r="BN1" t="s">
        <v>1180</v>
      </c>
      <c r="BO1" t="s">
        <v>1234</v>
      </c>
      <c r="BP1" t="s">
        <v>1235</v>
      </c>
      <c r="BQ1" t="s">
        <v>1236</v>
      </c>
      <c r="BR1" t="s">
        <v>1237</v>
      </c>
      <c r="BS1" t="s">
        <v>1238</v>
      </c>
      <c r="BT1" t="s">
        <v>1239</v>
      </c>
      <c r="BU1" t="s">
        <v>1240</v>
      </c>
      <c r="BV1" t="s">
        <v>1241</v>
      </c>
      <c r="BW1" t="s">
        <v>1242</v>
      </c>
      <c r="BX1" t="s">
        <v>1243</v>
      </c>
      <c r="BY1" t="s">
        <v>1244</v>
      </c>
      <c r="BZ1" t="s">
        <v>1245</v>
      </c>
      <c r="CA1" t="s">
        <v>1246</v>
      </c>
      <c r="CB1" t="s">
        <v>1247</v>
      </c>
      <c r="CC1" t="s">
        <v>1248</v>
      </c>
      <c r="CD1" t="s">
        <v>1249</v>
      </c>
    </row>
    <row r="2" spans="1:82" x14ac:dyDescent="0.35">
      <c r="A2">
        <v>5008</v>
      </c>
      <c r="B2" t="s">
        <v>30</v>
      </c>
      <c r="C2" t="s">
        <v>31</v>
      </c>
      <c r="D2" t="s">
        <v>9</v>
      </c>
      <c r="E2">
        <v>5</v>
      </c>
      <c r="F2">
        <v>5</v>
      </c>
      <c r="G2" t="s">
        <v>32</v>
      </c>
      <c r="H2" t="s">
        <v>16</v>
      </c>
      <c r="I2" t="s">
        <v>546</v>
      </c>
      <c r="J2" t="s">
        <v>546</v>
      </c>
      <c r="K2">
        <v>39</v>
      </c>
      <c r="L2">
        <v>120</v>
      </c>
      <c r="M2">
        <v>38</v>
      </c>
      <c r="N2">
        <v>118</v>
      </c>
      <c r="O2">
        <v>17</v>
      </c>
      <c r="P2">
        <v>107</v>
      </c>
      <c r="Q2">
        <v>29</v>
      </c>
      <c r="R2">
        <v>115</v>
      </c>
      <c r="S2">
        <v>56</v>
      </c>
      <c r="T2">
        <v>127</v>
      </c>
      <c r="U2">
        <v>62</v>
      </c>
      <c r="V2">
        <v>137</v>
      </c>
      <c r="W2">
        <v>27</v>
      </c>
      <c r="X2">
        <v>132</v>
      </c>
      <c r="Y2">
        <v>56</v>
      </c>
      <c r="Z2">
        <v>131</v>
      </c>
      <c r="AA2" t="s">
        <v>586</v>
      </c>
      <c r="AB2">
        <v>0.83330000000000004</v>
      </c>
      <c r="AC2">
        <v>0.75</v>
      </c>
      <c r="AD2">
        <v>0.66669999999999996</v>
      </c>
      <c r="AE2">
        <v>0.75</v>
      </c>
      <c r="AF2">
        <v>1.4635</v>
      </c>
      <c r="AG2">
        <v>1.754556</v>
      </c>
      <c r="AH2">
        <v>1.22275</v>
      </c>
      <c r="AI2">
        <v>1.4361109999999999</v>
      </c>
      <c r="AJ2">
        <f>ABS(AD2-AE2)</f>
        <v>8.3300000000000041E-2</v>
      </c>
      <c r="AK2" t="s">
        <v>587</v>
      </c>
      <c r="AL2">
        <v>1</v>
      </c>
      <c r="AM2">
        <v>0.66669999999999996</v>
      </c>
      <c r="AN2">
        <v>0.91669999999999996</v>
      </c>
      <c r="AO2">
        <v>0.83330000000000004</v>
      </c>
      <c r="AP2">
        <v>1.4079170000000001</v>
      </c>
      <c r="AQ2">
        <v>1.6950000000000001</v>
      </c>
      <c r="AR2">
        <v>1.4599089999999999</v>
      </c>
      <c r="AS2">
        <v>1.4962</v>
      </c>
      <c r="AT2">
        <f>ABS(AN2-AO2)</f>
        <v>8.3399999999999919E-2</v>
      </c>
      <c r="AU2" t="s">
        <v>869</v>
      </c>
      <c r="AV2">
        <v>1</v>
      </c>
      <c r="AW2">
        <v>0.66669999999999996</v>
      </c>
      <c r="AX2">
        <v>1</v>
      </c>
      <c r="AY2">
        <v>0.75</v>
      </c>
      <c r="AZ2">
        <v>1.9910829999999999</v>
      </c>
      <c r="BA2">
        <v>1.3556250000000001</v>
      </c>
      <c r="BB2">
        <v>1.3142499999999999</v>
      </c>
      <c r="BC2">
        <v>1.3586670000000001</v>
      </c>
      <c r="BD2">
        <f>ABS(AX2-AY2)</f>
        <v>0.25</v>
      </c>
      <c r="BE2" t="s">
        <v>868</v>
      </c>
      <c r="BF2">
        <v>1</v>
      </c>
      <c r="BG2">
        <v>0.91669999999999996</v>
      </c>
      <c r="BH2">
        <v>1</v>
      </c>
      <c r="BI2">
        <v>0.83330000000000004</v>
      </c>
      <c r="BJ2">
        <v>1.6180829999999999</v>
      </c>
      <c r="BK2">
        <v>1.2333639999999999</v>
      </c>
      <c r="BL2">
        <v>1.169333</v>
      </c>
      <c r="BM2">
        <v>1.4632000000000001</v>
      </c>
      <c r="BN2">
        <f>ABS(BH2-BI2)</f>
        <v>0.16669999999999996</v>
      </c>
      <c r="BO2">
        <f t="shared" ref="BO2:BO41" si="0">AVERAGE(AB2,AL2)</f>
        <v>0.91664999999999996</v>
      </c>
      <c r="BP2">
        <f t="shared" ref="BP2:BP41" si="1">AVERAGE(AC2,AM2)</f>
        <v>0.70835000000000004</v>
      </c>
      <c r="BQ2">
        <f t="shared" ref="BQ2:BQ41" si="2">AVERAGE(AD2,AN2)</f>
        <v>0.79169999999999996</v>
      </c>
      <c r="BR2">
        <f t="shared" ref="BR2:BR41" si="3">AVERAGE(AE2,AO2)</f>
        <v>0.79164999999999996</v>
      </c>
      <c r="BS2">
        <f t="shared" ref="BS2:BS41" si="4">AVERAGE(AF2,AP2)</f>
        <v>1.4357085000000001</v>
      </c>
      <c r="BT2">
        <f t="shared" ref="BT2:BT41" si="5">AVERAGE(AG2,AQ2)</f>
        <v>1.7247780000000001</v>
      </c>
      <c r="BU2">
        <f t="shared" ref="BU2:BU41" si="6">AVERAGE(AH2,AR2)</f>
        <v>1.3413295000000001</v>
      </c>
      <c r="BV2">
        <f t="shared" ref="BV2:BV41" si="7">AVERAGE(AI2,AS2)</f>
        <v>1.4661554999999999</v>
      </c>
      <c r="BW2">
        <f t="shared" ref="BW2:BW41" si="8">AVERAGE(AV2,BF2)</f>
        <v>1</v>
      </c>
      <c r="BX2">
        <f t="shared" ref="BX2:BX41" si="9">AVERAGE(AW2,BG2)</f>
        <v>0.79169999999999996</v>
      </c>
      <c r="BY2">
        <f t="shared" ref="BY2:BY41" si="10">AVERAGE(AX2,BH2)</f>
        <v>1</v>
      </c>
      <c r="BZ2">
        <f t="shared" ref="BZ2:BZ41" si="11">AVERAGE(AY2,BI2)</f>
        <v>0.79164999999999996</v>
      </c>
      <c r="CA2">
        <f t="shared" ref="CA2:CA41" si="12">AVERAGE(AZ2,BJ2)</f>
        <v>1.804583</v>
      </c>
      <c r="CB2">
        <f t="shared" ref="CB2:CB41" si="13">AVERAGE(BA2,BK2)</f>
        <v>1.2944944999999999</v>
      </c>
      <c r="CC2">
        <f t="shared" ref="CC2:CC41" si="14">AVERAGE(BB2,BL2)</f>
        <v>1.2417914999999999</v>
      </c>
      <c r="CD2">
        <f t="shared" ref="CD2:CD41" si="15">AVERAGE(BC2,BM2)</f>
        <v>1.4109335000000001</v>
      </c>
    </row>
    <row r="3" spans="1:82" x14ac:dyDescent="0.35">
      <c r="A3">
        <v>5009</v>
      </c>
      <c r="B3" t="s">
        <v>33</v>
      </c>
      <c r="C3" t="s">
        <v>34</v>
      </c>
      <c r="D3" t="s">
        <v>9</v>
      </c>
      <c r="E3">
        <v>3</v>
      </c>
      <c r="F3">
        <v>5</v>
      </c>
      <c r="G3" t="s">
        <v>35</v>
      </c>
      <c r="H3" t="s">
        <v>36</v>
      </c>
      <c r="I3" t="s">
        <v>546</v>
      </c>
      <c r="J3" t="s">
        <v>546</v>
      </c>
      <c r="K3">
        <v>37</v>
      </c>
      <c r="L3">
        <v>116</v>
      </c>
      <c r="M3">
        <v>35</v>
      </c>
      <c r="N3">
        <v>112</v>
      </c>
      <c r="O3">
        <v>17</v>
      </c>
      <c r="P3">
        <v>99</v>
      </c>
      <c r="Q3">
        <v>33</v>
      </c>
      <c r="R3">
        <v>125</v>
      </c>
      <c r="S3">
        <v>58</v>
      </c>
      <c r="T3">
        <v>131</v>
      </c>
      <c r="U3">
        <v>60</v>
      </c>
      <c r="V3">
        <v>134</v>
      </c>
      <c r="W3">
        <v>40</v>
      </c>
      <c r="X3">
        <v>142</v>
      </c>
      <c r="Y3">
        <v>58</v>
      </c>
      <c r="Z3">
        <v>131</v>
      </c>
      <c r="AA3" t="s">
        <v>592</v>
      </c>
      <c r="AB3">
        <v>1</v>
      </c>
      <c r="AC3">
        <v>0.66669999999999996</v>
      </c>
      <c r="AD3">
        <v>0.66669999999999996</v>
      </c>
      <c r="AE3">
        <v>0.83330000000000004</v>
      </c>
      <c r="AF3">
        <v>1.4303330000000001</v>
      </c>
      <c r="AG3">
        <v>1.7933749999999999</v>
      </c>
      <c r="AH3">
        <v>1.7586250000000001</v>
      </c>
      <c r="AI3">
        <v>1.9719</v>
      </c>
      <c r="AJ3">
        <f t="shared" ref="AJ3:AJ41" si="16">ABS(AD3-AE3)</f>
        <v>0.16660000000000008</v>
      </c>
      <c r="AK3" t="s">
        <v>593</v>
      </c>
      <c r="AL3">
        <v>0.75</v>
      </c>
      <c r="AM3">
        <v>0.83330000000000004</v>
      </c>
      <c r="AN3">
        <v>0.66669999999999996</v>
      </c>
      <c r="AO3">
        <v>0.58330000000000004</v>
      </c>
      <c r="AP3">
        <v>1.2972220000000001</v>
      </c>
      <c r="AQ3">
        <v>2.0232999999999999</v>
      </c>
      <c r="AR3">
        <v>1.846875</v>
      </c>
      <c r="AS3">
        <v>1.7667139999999999</v>
      </c>
      <c r="AT3">
        <f t="shared" ref="AT3:AT41" si="17">ABS(AN3-AO3)</f>
        <v>8.3399999999999919E-2</v>
      </c>
      <c r="AU3" t="s">
        <v>871</v>
      </c>
      <c r="AV3">
        <v>0.91669999999999996</v>
      </c>
      <c r="AW3">
        <v>0.5</v>
      </c>
      <c r="AX3">
        <v>1</v>
      </c>
      <c r="AY3">
        <v>0.91669999999999996</v>
      </c>
      <c r="AZ3">
        <v>1.3374550000000001</v>
      </c>
      <c r="BA3">
        <v>1.7563329999999999</v>
      </c>
      <c r="BB3">
        <v>1.7135830000000001</v>
      </c>
      <c r="BC3">
        <v>1.2406360000000001</v>
      </c>
      <c r="BD3">
        <f t="shared" ref="BD3:BD41" si="18">ABS(AX3-AY3)</f>
        <v>8.3300000000000041E-2</v>
      </c>
      <c r="BE3" t="s">
        <v>872</v>
      </c>
      <c r="BF3">
        <v>1</v>
      </c>
      <c r="BG3">
        <v>1</v>
      </c>
      <c r="BH3">
        <v>0.91669999999999996</v>
      </c>
      <c r="BI3">
        <v>0.83330000000000004</v>
      </c>
      <c r="BJ3">
        <v>1.5389999999999999</v>
      </c>
      <c r="BK3">
        <v>1.319636</v>
      </c>
      <c r="BL3">
        <v>1.297364</v>
      </c>
      <c r="BM3">
        <v>1.3612</v>
      </c>
      <c r="BN3">
        <f t="shared" ref="BN3:BN41" si="19">ABS(BH3-BI3)</f>
        <v>8.3399999999999919E-2</v>
      </c>
      <c r="BO3">
        <f t="shared" si="0"/>
        <v>0.875</v>
      </c>
      <c r="BP3">
        <f t="shared" si="1"/>
        <v>0.75</v>
      </c>
      <c r="BQ3">
        <f t="shared" si="2"/>
        <v>0.66669999999999996</v>
      </c>
      <c r="BR3">
        <f t="shared" si="3"/>
        <v>0.70830000000000004</v>
      </c>
      <c r="BS3">
        <f t="shared" si="4"/>
        <v>1.3637775000000001</v>
      </c>
      <c r="BT3">
        <f t="shared" si="5"/>
        <v>1.9083375</v>
      </c>
      <c r="BU3">
        <f t="shared" si="6"/>
        <v>1.8027500000000001</v>
      </c>
      <c r="BV3">
        <f t="shared" si="7"/>
        <v>1.8693070000000001</v>
      </c>
      <c r="BW3">
        <f t="shared" si="8"/>
        <v>0.95835000000000004</v>
      </c>
      <c r="BX3">
        <f t="shared" si="9"/>
        <v>0.75</v>
      </c>
      <c r="BY3">
        <f t="shared" si="10"/>
        <v>0.95835000000000004</v>
      </c>
      <c r="BZ3">
        <f t="shared" si="11"/>
        <v>0.875</v>
      </c>
      <c r="CA3">
        <f t="shared" si="12"/>
        <v>1.4382275</v>
      </c>
      <c r="CB3">
        <f t="shared" si="13"/>
        <v>1.5379844999999999</v>
      </c>
      <c r="CC3">
        <f t="shared" si="14"/>
        <v>1.5054734999999999</v>
      </c>
      <c r="CD3">
        <f t="shared" si="15"/>
        <v>1.300918</v>
      </c>
    </row>
    <row r="4" spans="1:82" x14ac:dyDescent="0.35">
      <c r="A4">
        <v>5010</v>
      </c>
      <c r="B4" t="s">
        <v>37</v>
      </c>
      <c r="C4" t="s">
        <v>38</v>
      </c>
      <c r="D4" t="s">
        <v>23</v>
      </c>
      <c r="E4">
        <v>4</v>
      </c>
      <c r="F4">
        <v>5</v>
      </c>
      <c r="G4" t="s">
        <v>39</v>
      </c>
      <c r="H4" t="s">
        <v>40</v>
      </c>
      <c r="I4" t="s">
        <v>546</v>
      </c>
      <c r="J4" t="s">
        <v>546</v>
      </c>
      <c r="K4">
        <v>25</v>
      </c>
      <c r="L4">
        <v>90</v>
      </c>
      <c r="M4" t="s">
        <v>10</v>
      </c>
      <c r="N4" t="s">
        <v>10</v>
      </c>
      <c r="O4">
        <v>15</v>
      </c>
      <c r="P4">
        <v>100</v>
      </c>
      <c r="Q4">
        <v>31</v>
      </c>
      <c r="R4">
        <v>123</v>
      </c>
      <c r="S4">
        <v>37</v>
      </c>
      <c r="T4">
        <v>95</v>
      </c>
      <c r="U4">
        <v>40</v>
      </c>
      <c r="V4">
        <v>100</v>
      </c>
      <c r="W4">
        <v>13</v>
      </c>
      <c r="X4">
        <v>107</v>
      </c>
      <c r="Y4">
        <v>29</v>
      </c>
      <c r="Z4">
        <v>98</v>
      </c>
      <c r="AA4" t="s">
        <v>595</v>
      </c>
      <c r="AB4">
        <v>1</v>
      </c>
      <c r="AC4">
        <v>0.58330000000000004</v>
      </c>
      <c r="AD4">
        <v>0.91669999999999996</v>
      </c>
      <c r="AE4">
        <v>0.58330000000000004</v>
      </c>
      <c r="AF4">
        <v>1.356182</v>
      </c>
      <c r="AG4">
        <v>1.2291430000000001</v>
      </c>
      <c r="AH4">
        <v>1.186455</v>
      </c>
      <c r="AI4">
        <v>1.3360000000000001</v>
      </c>
      <c r="AJ4">
        <f t="shared" si="16"/>
        <v>0.33339999999999992</v>
      </c>
      <c r="AK4" t="s">
        <v>596</v>
      </c>
      <c r="AL4">
        <v>1</v>
      </c>
      <c r="AM4">
        <v>0.16669999999999999</v>
      </c>
      <c r="AN4">
        <v>1</v>
      </c>
      <c r="AO4">
        <v>0.91669999999999996</v>
      </c>
      <c r="AP4">
        <v>1.7609170000000001</v>
      </c>
      <c r="AQ4">
        <v>1.2250000000000001</v>
      </c>
      <c r="AR4">
        <v>1.1385829999999999</v>
      </c>
      <c r="AS4">
        <v>1.1855450000000001</v>
      </c>
      <c r="AT4">
        <f t="shared" si="17"/>
        <v>8.3300000000000041E-2</v>
      </c>
      <c r="AU4" t="s">
        <v>874</v>
      </c>
      <c r="AV4">
        <v>0.91669999999999996</v>
      </c>
      <c r="AW4">
        <v>0.66669999999999996</v>
      </c>
      <c r="AX4">
        <v>1</v>
      </c>
      <c r="AY4">
        <v>0.75</v>
      </c>
      <c r="AZ4">
        <v>0.99954500000000002</v>
      </c>
      <c r="BA4">
        <v>1.3812500000000001</v>
      </c>
      <c r="BB4">
        <v>1.5851999999999999</v>
      </c>
      <c r="BC4">
        <v>1.374444</v>
      </c>
      <c r="BD4">
        <f t="shared" si="18"/>
        <v>0.25</v>
      </c>
      <c r="BE4" t="s">
        <v>875</v>
      </c>
      <c r="BF4">
        <v>0.83330000000000004</v>
      </c>
      <c r="BG4">
        <v>0.33329999999999999</v>
      </c>
      <c r="BH4">
        <v>0.83330000000000004</v>
      </c>
      <c r="BI4">
        <v>0.83330000000000004</v>
      </c>
      <c r="BJ4">
        <v>1.1073</v>
      </c>
      <c r="BK4">
        <v>1.19075</v>
      </c>
      <c r="BL4">
        <v>1.2079</v>
      </c>
      <c r="BM4">
        <v>1.3774999999999999</v>
      </c>
      <c r="BN4">
        <f t="shared" si="19"/>
        <v>0</v>
      </c>
      <c r="BO4">
        <f t="shared" si="0"/>
        <v>1</v>
      </c>
      <c r="BP4">
        <f t="shared" si="1"/>
        <v>0.375</v>
      </c>
      <c r="BQ4">
        <f t="shared" si="2"/>
        <v>0.95835000000000004</v>
      </c>
      <c r="BR4">
        <f t="shared" si="3"/>
        <v>0.75</v>
      </c>
      <c r="BS4">
        <f t="shared" si="4"/>
        <v>1.5585495</v>
      </c>
      <c r="BT4">
        <f t="shared" si="5"/>
        <v>1.2270715000000001</v>
      </c>
      <c r="BU4">
        <f t="shared" si="6"/>
        <v>1.1625190000000001</v>
      </c>
      <c r="BV4">
        <f t="shared" si="7"/>
        <v>1.2607725000000001</v>
      </c>
      <c r="BW4">
        <f t="shared" si="8"/>
        <v>0.875</v>
      </c>
      <c r="BX4">
        <f t="shared" si="9"/>
        <v>0.5</v>
      </c>
      <c r="BY4">
        <f t="shared" si="10"/>
        <v>0.91664999999999996</v>
      </c>
      <c r="BZ4">
        <f t="shared" si="11"/>
        <v>0.79164999999999996</v>
      </c>
      <c r="CA4">
        <f t="shared" si="12"/>
        <v>1.0534224999999999</v>
      </c>
      <c r="CB4">
        <f t="shared" si="13"/>
        <v>1.286</v>
      </c>
      <c r="CC4">
        <f t="shared" si="14"/>
        <v>1.39655</v>
      </c>
      <c r="CD4">
        <f t="shared" si="15"/>
        <v>1.375972</v>
      </c>
    </row>
    <row r="5" spans="1:82" x14ac:dyDescent="0.35">
      <c r="A5">
        <v>5015</v>
      </c>
      <c r="B5" t="s">
        <v>45</v>
      </c>
      <c r="C5" t="s">
        <v>46</v>
      </c>
      <c r="D5" t="s">
        <v>23</v>
      </c>
      <c r="E5">
        <v>5</v>
      </c>
      <c r="F5">
        <v>4</v>
      </c>
      <c r="G5" t="s">
        <v>47</v>
      </c>
      <c r="H5" t="s">
        <v>48</v>
      </c>
      <c r="I5" t="s">
        <v>546</v>
      </c>
      <c r="J5" t="s">
        <v>546</v>
      </c>
      <c r="K5">
        <v>36</v>
      </c>
      <c r="L5">
        <v>114</v>
      </c>
      <c r="M5">
        <v>30</v>
      </c>
      <c r="N5">
        <v>100</v>
      </c>
      <c r="O5">
        <v>16</v>
      </c>
      <c r="P5">
        <v>104</v>
      </c>
      <c r="Q5">
        <v>28</v>
      </c>
      <c r="R5">
        <v>116</v>
      </c>
      <c r="S5">
        <v>50</v>
      </c>
      <c r="T5">
        <v>117</v>
      </c>
      <c r="U5">
        <v>44</v>
      </c>
      <c r="V5">
        <v>105</v>
      </c>
      <c r="W5">
        <v>40</v>
      </c>
      <c r="X5">
        <v>147</v>
      </c>
      <c r="Y5">
        <v>54</v>
      </c>
      <c r="Z5">
        <v>132</v>
      </c>
      <c r="AA5" t="s">
        <v>599</v>
      </c>
      <c r="AB5">
        <v>0.83330000000000004</v>
      </c>
      <c r="AC5">
        <v>0.66669999999999996</v>
      </c>
      <c r="AD5">
        <v>0.75</v>
      </c>
      <c r="AE5">
        <v>0.75</v>
      </c>
      <c r="AF5">
        <v>2.6164000000000001</v>
      </c>
      <c r="AG5">
        <v>1.574875</v>
      </c>
      <c r="AH5">
        <v>1.2891250000000001</v>
      </c>
      <c r="AI5">
        <v>1.6905559999999999</v>
      </c>
      <c r="AJ5">
        <f t="shared" si="16"/>
        <v>0</v>
      </c>
      <c r="AK5" t="s">
        <v>597</v>
      </c>
      <c r="AL5">
        <v>0.66669999999999996</v>
      </c>
      <c r="AM5">
        <v>0.91669999999999996</v>
      </c>
      <c r="AN5">
        <v>0.91669999999999996</v>
      </c>
      <c r="AO5">
        <v>0.83330000000000004</v>
      </c>
      <c r="AP5">
        <v>2.4845000000000002</v>
      </c>
      <c r="AQ5">
        <v>1.759091</v>
      </c>
      <c r="AR5">
        <v>1.609364</v>
      </c>
      <c r="AS5">
        <v>1.5651999999999999</v>
      </c>
      <c r="AT5">
        <f t="shared" si="17"/>
        <v>8.3399999999999919E-2</v>
      </c>
      <c r="AU5" t="s">
        <v>880</v>
      </c>
      <c r="AV5">
        <v>1</v>
      </c>
      <c r="AW5">
        <v>0.83330000000000004</v>
      </c>
      <c r="AX5">
        <v>0.91669999999999996</v>
      </c>
      <c r="AY5">
        <v>0.91669999999999996</v>
      </c>
      <c r="AZ5">
        <v>1.241333</v>
      </c>
      <c r="BA5">
        <v>1.2351000000000001</v>
      </c>
      <c r="BB5">
        <v>1.091818</v>
      </c>
      <c r="BC5">
        <v>1.327091</v>
      </c>
      <c r="BD5">
        <f t="shared" si="18"/>
        <v>0</v>
      </c>
      <c r="BE5" t="s">
        <v>879</v>
      </c>
      <c r="BF5">
        <v>1</v>
      </c>
      <c r="BG5">
        <v>0.83330000000000004</v>
      </c>
      <c r="BH5">
        <v>0.91669999999999996</v>
      </c>
      <c r="BI5">
        <v>1</v>
      </c>
      <c r="BJ5">
        <v>1.2813639999999999</v>
      </c>
      <c r="BK5">
        <v>1.1468</v>
      </c>
      <c r="BL5">
        <v>0.99263599999999996</v>
      </c>
      <c r="BM5">
        <v>1.1574169999999999</v>
      </c>
      <c r="BN5">
        <f t="shared" si="19"/>
        <v>8.3300000000000041E-2</v>
      </c>
      <c r="BO5">
        <f t="shared" si="0"/>
        <v>0.75</v>
      </c>
      <c r="BP5">
        <f t="shared" si="1"/>
        <v>0.79169999999999996</v>
      </c>
      <c r="BQ5">
        <f t="shared" si="2"/>
        <v>0.83335000000000004</v>
      </c>
      <c r="BR5">
        <f t="shared" si="3"/>
        <v>0.79164999999999996</v>
      </c>
      <c r="BS5">
        <f t="shared" si="4"/>
        <v>2.5504500000000001</v>
      </c>
      <c r="BT5">
        <f t="shared" si="5"/>
        <v>1.6669830000000001</v>
      </c>
      <c r="BU5">
        <f t="shared" si="6"/>
        <v>1.4492445</v>
      </c>
      <c r="BV5">
        <f t="shared" si="7"/>
        <v>1.6278779999999999</v>
      </c>
      <c r="BW5">
        <f t="shared" si="8"/>
        <v>1</v>
      </c>
      <c r="BX5">
        <f t="shared" si="9"/>
        <v>0.83330000000000004</v>
      </c>
      <c r="BY5">
        <f t="shared" si="10"/>
        <v>0.91669999999999996</v>
      </c>
      <c r="BZ5">
        <f t="shared" si="11"/>
        <v>0.95835000000000004</v>
      </c>
      <c r="CA5">
        <f t="shared" si="12"/>
        <v>1.2613485</v>
      </c>
      <c r="CB5">
        <f t="shared" si="13"/>
        <v>1.19095</v>
      </c>
      <c r="CC5">
        <f t="shared" si="14"/>
        <v>1.042227</v>
      </c>
      <c r="CD5">
        <f t="shared" si="15"/>
        <v>1.242254</v>
      </c>
    </row>
    <row r="6" spans="1:82" x14ac:dyDescent="0.35">
      <c r="A6">
        <v>5023</v>
      </c>
      <c r="B6" t="s">
        <v>69</v>
      </c>
      <c r="C6" t="s">
        <v>70</v>
      </c>
      <c r="D6" t="s">
        <v>23</v>
      </c>
      <c r="E6">
        <v>5</v>
      </c>
      <c r="F6" t="s">
        <v>10</v>
      </c>
      <c r="G6" t="s">
        <v>71</v>
      </c>
      <c r="H6" t="s">
        <v>72</v>
      </c>
      <c r="I6" t="s">
        <v>546</v>
      </c>
      <c r="J6" t="s">
        <v>546</v>
      </c>
      <c r="K6">
        <v>35</v>
      </c>
      <c r="L6">
        <v>112</v>
      </c>
      <c r="M6">
        <v>32</v>
      </c>
      <c r="N6">
        <v>105</v>
      </c>
      <c r="O6">
        <v>20</v>
      </c>
      <c r="P6">
        <v>112</v>
      </c>
      <c r="Q6">
        <v>29</v>
      </c>
      <c r="R6">
        <v>118</v>
      </c>
      <c r="S6">
        <v>49</v>
      </c>
      <c r="T6">
        <v>115</v>
      </c>
      <c r="U6">
        <v>55</v>
      </c>
      <c r="V6">
        <v>125</v>
      </c>
      <c r="W6">
        <v>28</v>
      </c>
      <c r="X6">
        <v>129</v>
      </c>
      <c r="Y6">
        <v>51</v>
      </c>
      <c r="Z6">
        <v>126</v>
      </c>
      <c r="AA6" t="s">
        <v>603</v>
      </c>
      <c r="AB6">
        <v>0.83330000000000004</v>
      </c>
      <c r="AC6">
        <v>0.75</v>
      </c>
      <c r="AD6">
        <v>0.58330000000000004</v>
      </c>
      <c r="AE6">
        <v>0.5</v>
      </c>
      <c r="AF6">
        <v>1.7631110000000001</v>
      </c>
      <c r="AG6">
        <v>1.1593329999999999</v>
      </c>
      <c r="AH6">
        <v>1.1141430000000001</v>
      </c>
      <c r="AI6">
        <v>1.3296669999999999</v>
      </c>
      <c r="AJ6">
        <f t="shared" si="16"/>
        <v>8.3300000000000041E-2</v>
      </c>
      <c r="AK6" t="s">
        <v>602</v>
      </c>
      <c r="AL6">
        <v>0.83330000000000004</v>
      </c>
      <c r="AM6">
        <v>0.91669999999999996</v>
      </c>
      <c r="AN6">
        <v>0.75</v>
      </c>
      <c r="AO6">
        <v>0.83330000000000004</v>
      </c>
      <c r="AP6">
        <v>2.5105559999999998</v>
      </c>
      <c r="AQ6">
        <v>1.677</v>
      </c>
      <c r="AR6">
        <v>1.4623330000000001</v>
      </c>
      <c r="AS6">
        <v>1.6880999999999999</v>
      </c>
      <c r="AT6">
        <f t="shared" si="17"/>
        <v>8.3300000000000041E-2</v>
      </c>
      <c r="AU6" t="s">
        <v>894</v>
      </c>
      <c r="AV6">
        <v>1</v>
      </c>
      <c r="AW6">
        <v>0.41670000000000001</v>
      </c>
      <c r="AX6">
        <v>0.83330000000000004</v>
      </c>
      <c r="AY6">
        <v>1</v>
      </c>
      <c r="AZ6">
        <v>1.904417</v>
      </c>
      <c r="BA6">
        <v>1.7558</v>
      </c>
      <c r="BB6">
        <v>1.5979000000000001</v>
      </c>
      <c r="BC6">
        <v>1.485417</v>
      </c>
      <c r="BD6">
        <f t="shared" si="18"/>
        <v>0.16669999999999996</v>
      </c>
      <c r="BE6" t="s">
        <v>895</v>
      </c>
      <c r="BF6">
        <v>1</v>
      </c>
      <c r="BG6">
        <v>0.66669999999999996</v>
      </c>
      <c r="BH6">
        <v>0.75</v>
      </c>
      <c r="BI6">
        <v>0.83330000000000004</v>
      </c>
      <c r="BJ6">
        <v>2.0278330000000002</v>
      </c>
      <c r="BK6">
        <v>1.5451250000000001</v>
      </c>
      <c r="BL6">
        <v>1.298778</v>
      </c>
      <c r="BM6">
        <v>1.3972</v>
      </c>
      <c r="BN6">
        <f t="shared" si="19"/>
        <v>8.3300000000000041E-2</v>
      </c>
      <c r="BO6">
        <f t="shared" si="0"/>
        <v>0.83330000000000004</v>
      </c>
      <c r="BP6">
        <f t="shared" si="1"/>
        <v>0.83335000000000004</v>
      </c>
      <c r="BQ6">
        <f t="shared" si="2"/>
        <v>0.66664999999999996</v>
      </c>
      <c r="BR6">
        <f t="shared" si="3"/>
        <v>0.66664999999999996</v>
      </c>
      <c r="BS6">
        <f t="shared" si="4"/>
        <v>2.1368334999999998</v>
      </c>
      <c r="BT6">
        <f t="shared" si="5"/>
        <v>1.4181664999999999</v>
      </c>
      <c r="BU6">
        <f t="shared" si="6"/>
        <v>1.2882380000000002</v>
      </c>
      <c r="BV6">
        <f t="shared" si="7"/>
        <v>1.5088835</v>
      </c>
      <c r="BW6">
        <f t="shared" si="8"/>
        <v>1</v>
      </c>
      <c r="BX6">
        <f t="shared" si="9"/>
        <v>0.54169999999999996</v>
      </c>
      <c r="BY6">
        <f t="shared" si="10"/>
        <v>0.79164999999999996</v>
      </c>
      <c r="BZ6">
        <f t="shared" si="11"/>
        <v>0.91664999999999996</v>
      </c>
      <c r="CA6">
        <f t="shared" si="12"/>
        <v>1.9661250000000001</v>
      </c>
      <c r="CB6">
        <f t="shared" si="13"/>
        <v>1.6504625000000002</v>
      </c>
      <c r="CC6">
        <f t="shared" si="14"/>
        <v>1.448339</v>
      </c>
      <c r="CD6">
        <f t="shared" si="15"/>
        <v>1.4413084999999999</v>
      </c>
    </row>
    <row r="7" spans="1:82" x14ac:dyDescent="0.35">
      <c r="A7">
        <v>5024</v>
      </c>
      <c r="B7" t="s">
        <v>73</v>
      </c>
      <c r="C7" t="s">
        <v>74</v>
      </c>
      <c r="D7" t="s">
        <v>23</v>
      </c>
      <c r="E7">
        <v>4</v>
      </c>
      <c r="F7">
        <v>5</v>
      </c>
      <c r="G7" t="s">
        <v>75</v>
      </c>
      <c r="H7" t="s">
        <v>76</v>
      </c>
      <c r="I7" t="s">
        <v>546</v>
      </c>
      <c r="J7" t="s">
        <v>546</v>
      </c>
      <c r="K7">
        <v>32</v>
      </c>
      <c r="L7">
        <v>105</v>
      </c>
      <c r="M7">
        <v>27</v>
      </c>
      <c r="N7">
        <v>94</v>
      </c>
      <c r="O7">
        <v>16</v>
      </c>
      <c r="P7">
        <v>96</v>
      </c>
      <c r="Q7">
        <v>30</v>
      </c>
      <c r="R7">
        <v>117</v>
      </c>
      <c r="S7">
        <v>44</v>
      </c>
      <c r="T7">
        <v>105</v>
      </c>
      <c r="U7">
        <v>38</v>
      </c>
      <c r="V7">
        <v>96</v>
      </c>
      <c r="W7">
        <v>23</v>
      </c>
      <c r="X7">
        <v>115</v>
      </c>
      <c r="Y7">
        <v>38</v>
      </c>
      <c r="Z7">
        <v>107</v>
      </c>
      <c r="AA7" t="s">
        <v>608</v>
      </c>
      <c r="AB7">
        <v>1</v>
      </c>
      <c r="AC7">
        <v>0.16669999999999999</v>
      </c>
      <c r="AD7">
        <v>0.66669999999999996</v>
      </c>
      <c r="AE7">
        <v>0.58330000000000004</v>
      </c>
      <c r="AF7">
        <v>1.170417</v>
      </c>
      <c r="AG7">
        <v>2.6230000000000002</v>
      </c>
      <c r="AH7">
        <v>2.29575</v>
      </c>
      <c r="AI7">
        <v>2.6242860000000001</v>
      </c>
      <c r="AJ7">
        <f t="shared" si="16"/>
        <v>8.3399999999999919E-2</v>
      </c>
      <c r="AK7" t="s">
        <v>606</v>
      </c>
      <c r="AL7">
        <v>0.91669999999999996</v>
      </c>
      <c r="AM7">
        <v>0.16669999999999999</v>
      </c>
      <c r="AN7">
        <v>0.58330000000000004</v>
      </c>
      <c r="AO7">
        <v>0.75</v>
      </c>
      <c r="AP7">
        <v>1.02</v>
      </c>
      <c r="AQ7">
        <v>3.0819999999999999</v>
      </c>
      <c r="AR7">
        <v>2.2122860000000002</v>
      </c>
      <c r="AS7">
        <v>2.2833329999999998</v>
      </c>
      <c r="AT7">
        <f t="shared" si="17"/>
        <v>0.16669999999999996</v>
      </c>
      <c r="AU7" t="s">
        <v>897</v>
      </c>
      <c r="AV7">
        <v>0.75</v>
      </c>
      <c r="AW7">
        <v>0.16669999999999999</v>
      </c>
      <c r="AX7">
        <v>0.83330000000000004</v>
      </c>
      <c r="AY7">
        <v>0.75</v>
      </c>
      <c r="AZ7">
        <v>1.6925559999999999</v>
      </c>
      <c r="BA7">
        <v>1.5329999999999999</v>
      </c>
      <c r="BB7">
        <v>0.98299999999999998</v>
      </c>
      <c r="BC7">
        <v>1.3165560000000001</v>
      </c>
      <c r="BD7">
        <f t="shared" si="18"/>
        <v>8.3300000000000041E-2</v>
      </c>
      <c r="BE7" t="s">
        <v>896</v>
      </c>
      <c r="BF7">
        <v>0.58330000000000004</v>
      </c>
      <c r="BG7">
        <v>0.5</v>
      </c>
      <c r="BH7">
        <v>0.91669999999999996</v>
      </c>
      <c r="BI7">
        <v>0.75</v>
      </c>
      <c r="BJ7">
        <v>1.8864289999999999</v>
      </c>
      <c r="BK7">
        <v>2.113</v>
      </c>
      <c r="BL7">
        <v>1.0738179999999999</v>
      </c>
      <c r="BM7">
        <v>1.7632220000000001</v>
      </c>
      <c r="BN7">
        <f t="shared" si="19"/>
        <v>0.16669999999999996</v>
      </c>
      <c r="BO7">
        <f t="shared" si="0"/>
        <v>0.95835000000000004</v>
      </c>
      <c r="BP7">
        <f t="shared" si="1"/>
        <v>0.16669999999999999</v>
      </c>
      <c r="BQ7">
        <f t="shared" si="2"/>
        <v>0.625</v>
      </c>
      <c r="BR7">
        <f t="shared" si="3"/>
        <v>0.66664999999999996</v>
      </c>
      <c r="BS7">
        <f t="shared" si="4"/>
        <v>1.0952085</v>
      </c>
      <c r="BT7">
        <f t="shared" si="5"/>
        <v>2.8525</v>
      </c>
      <c r="BU7">
        <f t="shared" si="6"/>
        <v>2.2540180000000003</v>
      </c>
      <c r="BV7">
        <f t="shared" si="7"/>
        <v>2.4538095000000002</v>
      </c>
      <c r="BW7">
        <f t="shared" si="8"/>
        <v>0.66664999999999996</v>
      </c>
      <c r="BX7">
        <f t="shared" si="9"/>
        <v>0.33334999999999998</v>
      </c>
      <c r="BY7">
        <f t="shared" si="10"/>
        <v>0.875</v>
      </c>
      <c r="BZ7">
        <f t="shared" si="11"/>
        <v>0.75</v>
      </c>
      <c r="CA7">
        <f t="shared" si="12"/>
        <v>1.7894924999999999</v>
      </c>
      <c r="CB7">
        <f t="shared" si="13"/>
        <v>1.823</v>
      </c>
      <c r="CC7">
        <f t="shared" si="14"/>
        <v>1.0284089999999999</v>
      </c>
      <c r="CD7">
        <f t="shared" si="15"/>
        <v>1.5398890000000001</v>
      </c>
    </row>
    <row r="8" spans="1:82" x14ac:dyDescent="0.35">
      <c r="A8">
        <v>5029</v>
      </c>
      <c r="B8" t="s">
        <v>81</v>
      </c>
      <c r="C8" t="s">
        <v>82</v>
      </c>
      <c r="D8" t="s">
        <v>9</v>
      </c>
      <c r="E8">
        <v>5</v>
      </c>
      <c r="F8">
        <v>4</v>
      </c>
      <c r="G8" t="s">
        <v>83</v>
      </c>
      <c r="H8" t="s">
        <v>84</v>
      </c>
      <c r="I8" t="s">
        <v>546</v>
      </c>
      <c r="J8" t="s">
        <v>546</v>
      </c>
      <c r="K8">
        <v>41</v>
      </c>
      <c r="L8">
        <v>125</v>
      </c>
      <c r="M8">
        <v>40</v>
      </c>
      <c r="N8">
        <v>122</v>
      </c>
      <c r="O8">
        <v>23</v>
      </c>
      <c r="P8">
        <v>115</v>
      </c>
      <c r="Q8">
        <v>33</v>
      </c>
      <c r="R8">
        <v>125</v>
      </c>
      <c r="S8">
        <v>50</v>
      </c>
      <c r="T8">
        <v>117</v>
      </c>
      <c r="U8">
        <v>41</v>
      </c>
      <c r="V8">
        <v>101</v>
      </c>
      <c r="W8">
        <v>25</v>
      </c>
      <c r="X8">
        <v>117</v>
      </c>
      <c r="Y8">
        <v>38</v>
      </c>
      <c r="Z8">
        <v>108</v>
      </c>
      <c r="AA8" t="s">
        <v>614</v>
      </c>
      <c r="AB8">
        <v>1</v>
      </c>
      <c r="AC8">
        <v>0.75</v>
      </c>
      <c r="AD8">
        <v>1</v>
      </c>
      <c r="AE8">
        <v>0.83330000000000004</v>
      </c>
      <c r="AF8">
        <v>1.9297500000000001</v>
      </c>
      <c r="AG8">
        <v>1.2669999999999999</v>
      </c>
      <c r="AH8">
        <v>1.202167</v>
      </c>
      <c r="AI8">
        <v>1.1580999999999999</v>
      </c>
      <c r="AJ8">
        <f t="shared" si="16"/>
        <v>0.16669999999999996</v>
      </c>
      <c r="AK8" t="s">
        <v>615</v>
      </c>
      <c r="AL8">
        <v>1</v>
      </c>
      <c r="AM8">
        <v>0.75</v>
      </c>
      <c r="AN8">
        <v>0.91669999999999996</v>
      </c>
      <c r="AO8">
        <v>1</v>
      </c>
      <c r="AP8">
        <v>1.9770829999999999</v>
      </c>
      <c r="AQ8">
        <v>1.294556</v>
      </c>
      <c r="AR8">
        <v>1.396636</v>
      </c>
      <c r="AS8">
        <v>1.2927500000000001</v>
      </c>
      <c r="AT8">
        <f t="shared" si="17"/>
        <v>8.3300000000000041E-2</v>
      </c>
      <c r="AU8" t="s">
        <v>902</v>
      </c>
      <c r="AV8">
        <v>1</v>
      </c>
      <c r="AW8">
        <v>0.66669999999999996</v>
      </c>
      <c r="AX8">
        <v>1</v>
      </c>
      <c r="AY8">
        <v>0.83330000000000004</v>
      </c>
      <c r="AZ8">
        <v>0.8105</v>
      </c>
      <c r="BA8">
        <v>1.2265710000000001</v>
      </c>
      <c r="BB8">
        <v>1.1472500000000001</v>
      </c>
      <c r="BC8">
        <v>1.348889</v>
      </c>
      <c r="BD8">
        <f t="shared" si="18"/>
        <v>0.16669999999999996</v>
      </c>
      <c r="BE8" t="s">
        <v>901</v>
      </c>
      <c r="BF8">
        <v>1</v>
      </c>
      <c r="BG8">
        <v>0.58330000000000004</v>
      </c>
      <c r="BH8">
        <v>1</v>
      </c>
      <c r="BI8">
        <v>0.91669999999999996</v>
      </c>
      <c r="BJ8">
        <v>1.014</v>
      </c>
      <c r="BK8">
        <v>1.5349999999999999</v>
      </c>
      <c r="BL8">
        <v>1.0575829999999999</v>
      </c>
      <c r="BM8">
        <v>1.432545</v>
      </c>
      <c r="BN8">
        <f t="shared" si="19"/>
        <v>8.3300000000000041E-2</v>
      </c>
      <c r="BO8">
        <f t="shared" si="0"/>
        <v>1</v>
      </c>
      <c r="BP8">
        <f t="shared" si="1"/>
        <v>0.75</v>
      </c>
      <c r="BQ8">
        <f t="shared" si="2"/>
        <v>0.95835000000000004</v>
      </c>
      <c r="BR8">
        <f t="shared" si="3"/>
        <v>0.91664999999999996</v>
      </c>
      <c r="BS8">
        <f t="shared" si="4"/>
        <v>1.9534164999999999</v>
      </c>
      <c r="BT8">
        <f t="shared" si="5"/>
        <v>1.280778</v>
      </c>
      <c r="BU8">
        <f t="shared" si="6"/>
        <v>1.2994015000000001</v>
      </c>
      <c r="BV8">
        <f t="shared" si="7"/>
        <v>1.225425</v>
      </c>
      <c r="BW8">
        <f t="shared" si="8"/>
        <v>1</v>
      </c>
      <c r="BX8">
        <f t="shared" si="9"/>
        <v>0.625</v>
      </c>
      <c r="BY8">
        <f t="shared" si="10"/>
        <v>1</v>
      </c>
      <c r="BZ8">
        <f t="shared" si="11"/>
        <v>0.875</v>
      </c>
      <c r="CA8">
        <f t="shared" si="12"/>
        <v>0.91225000000000001</v>
      </c>
      <c r="CB8">
        <f t="shared" si="13"/>
        <v>1.3807855</v>
      </c>
      <c r="CC8">
        <f t="shared" si="14"/>
        <v>1.1024164999999999</v>
      </c>
      <c r="CD8">
        <f t="shared" si="15"/>
        <v>1.390717</v>
      </c>
    </row>
    <row r="9" spans="1:82" x14ac:dyDescent="0.35">
      <c r="A9">
        <v>5031</v>
      </c>
      <c r="B9" t="s">
        <v>85</v>
      </c>
      <c r="C9" t="s">
        <v>86</v>
      </c>
      <c r="D9" t="s">
        <v>9</v>
      </c>
      <c r="E9">
        <v>4</v>
      </c>
      <c r="F9">
        <v>5</v>
      </c>
      <c r="G9" t="s">
        <v>87</v>
      </c>
      <c r="H9" t="s">
        <v>68</v>
      </c>
      <c r="I9" t="s">
        <v>546</v>
      </c>
      <c r="J9" t="s">
        <v>546</v>
      </c>
      <c r="K9">
        <v>37</v>
      </c>
      <c r="L9">
        <v>116</v>
      </c>
      <c r="M9">
        <v>33</v>
      </c>
      <c r="N9">
        <v>107</v>
      </c>
      <c r="O9">
        <v>14</v>
      </c>
      <c r="P9">
        <v>89</v>
      </c>
      <c r="Q9">
        <v>27</v>
      </c>
      <c r="R9">
        <v>112</v>
      </c>
      <c r="S9">
        <v>46</v>
      </c>
      <c r="T9">
        <v>109</v>
      </c>
      <c r="U9">
        <v>47</v>
      </c>
      <c r="V9">
        <v>111</v>
      </c>
      <c r="W9">
        <v>27</v>
      </c>
      <c r="X9">
        <v>121</v>
      </c>
      <c r="Y9">
        <v>55</v>
      </c>
      <c r="Z9">
        <v>129</v>
      </c>
      <c r="AA9" t="s">
        <v>617</v>
      </c>
      <c r="AB9">
        <v>1</v>
      </c>
      <c r="AC9">
        <v>0.75</v>
      </c>
      <c r="AD9">
        <v>0.83330000000000004</v>
      </c>
      <c r="AE9">
        <v>0.91669999999999996</v>
      </c>
      <c r="AF9">
        <v>1.531909</v>
      </c>
      <c r="AG9">
        <v>1.369111</v>
      </c>
      <c r="AH9">
        <v>1.3832</v>
      </c>
      <c r="AI9">
        <v>1.7826360000000001</v>
      </c>
      <c r="AJ9">
        <f t="shared" si="16"/>
        <v>8.3399999999999919E-2</v>
      </c>
      <c r="AK9" t="s">
        <v>618</v>
      </c>
      <c r="AL9">
        <v>0.83330000000000004</v>
      </c>
      <c r="AM9">
        <v>0.58330000000000004</v>
      </c>
      <c r="AN9">
        <v>0.83330000000000004</v>
      </c>
      <c r="AO9">
        <v>0.91669999999999996</v>
      </c>
      <c r="AP9">
        <v>1.5751999999999999</v>
      </c>
      <c r="AQ9">
        <v>1.2831429999999999</v>
      </c>
      <c r="AR9">
        <v>1.3213999999999999</v>
      </c>
      <c r="AS9">
        <v>1.672909</v>
      </c>
      <c r="AT9">
        <f t="shared" si="17"/>
        <v>8.3399999999999919E-2</v>
      </c>
      <c r="AU9" t="s">
        <v>905</v>
      </c>
      <c r="AV9">
        <v>1</v>
      </c>
      <c r="AW9">
        <v>0.75</v>
      </c>
      <c r="AX9">
        <v>1</v>
      </c>
      <c r="AY9">
        <v>0.75</v>
      </c>
      <c r="AZ9">
        <v>1.6675</v>
      </c>
      <c r="BA9">
        <v>1.33</v>
      </c>
      <c r="BB9">
        <v>1.3024169999999999</v>
      </c>
      <c r="BC9">
        <v>1.5052220000000001</v>
      </c>
      <c r="BD9">
        <f t="shared" si="18"/>
        <v>0.25</v>
      </c>
      <c r="BE9" t="s">
        <v>904</v>
      </c>
      <c r="BF9">
        <v>1</v>
      </c>
      <c r="BG9">
        <v>0.91669999999999996</v>
      </c>
      <c r="BH9">
        <v>0.91669999999999996</v>
      </c>
      <c r="BI9">
        <v>0.75</v>
      </c>
      <c r="BJ9">
        <v>1.3282499999999999</v>
      </c>
      <c r="BK9">
        <v>1.183182</v>
      </c>
      <c r="BL9">
        <v>1.078182</v>
      </c>
      <c r="BM9">
        <v>1.1583330000000001</v>
      </c>
      <c r="BN9">
        <f t="shared" si="19"/>
        <v>0.16669999999999996</v>
      </c>
      <c r="BO9">
        <f t="shared" si="0"/>
        <v>0.91664999999999996</v>
      </c>
      <c r="BP9">
        <f t="shared" si="1"/>
        <v>0.66664999999999996</v>
      </c>
      <c r="BQ9">
        <f t="shared" si="2"/>
        <v>0.83330000000000004</v>
      </c>
      <c r="BR9">
        <f t="shared" si="3"/>
        <v>0.91669999999999996</v>
      </c>
      <c r="BS9">
        <f t="shared" si="4"/>
        <v>1.5535544999999999</v>
      </c>
      <c r="BT9">
        <f t="shared" si="5"/>
        <v>1.3261270000000001</v>
      </c>
      <c r="BU9">
        <f t="shared" si="6"/>
        <v>1.3523000000000001</v>
      </c>
      <c r="BV9">
        <f t="shared" si="7"/>
        <v>1.7277724999999999</v>
      </c>
      <c r="BW9">
        <f t="shared" si="8"/>
        <v>1</v>
      </c>
      <c r="BX9">
        <f t="shared" si="9"/>
        <v>0.83335000000000004</v>
      </c>
      <c r="BY9">
        <f t="shared" si="10"/>
        <v>0.95835000000000004</v>
      </c>
      <c r="BZ9">
        <f t="shared" si="11"/>
        <v>0.75</v>
      </c>
      <c r="CA9">
        <f t="shared" si="12"/>
        <v>1.4978750000000001</v>
      </c>
      <c r="CB9">
        <f t="shared" si="13"/>
        <v>1.256591</v>
      </c>
      <c r="CC9">
        <f t="shared" si="14"/>
        <v>1.1902995000000001</v>
      </c>
      <c r="CD9">
        <f t="shared" si="15"/>
        <v>1.3317775000000001</v>
      </c>
    </row>
    <row r="10" spans="1:82" x14ac:dyDescent="0.35">
      <c r="A10">
        <v>5034</v>
      </c>
      <c r="B10" t="s">
        <v>96</v>
      </c>
      <c r="C10" t="s">
        <v>97</v>
      </c>
      <c r="D10" t="s">
        <v>23</v>
      </c>
      <c r="E10">
        <v>5</v>
      </c>
      <c r="F10">
        <v>4</v>
      </c>
      <c r="G10" t="s">
        <v>98</v>
      </c>
      <c r="H10" t="s">
        <v>99</v>
      </c>
      <c r="I10" t="s">
        <v>546</v>
      </c>
      <c r="J10" t="s">
        <v>546</v>
      </c>
      <c r="K10">
        <v>42</v>
      </c>
      <c r="L10">
        <v>127</v>
      </c>
      <c r="M10">
        <v>38</v>
      </c>
      <c r="N10">
        <v>118</v>
      </c>
      <c r="O10">
        <v>29</v>
      </c>
      <c r="P10">
        <v>131</v>
      </c>
      <c r="Q10">
        <v>28</v>
      </c>
      <c r="R10">
        <v>113</v>
      </c>
      <c r="S10">
        <v>60</v>
      </c>
      <c r="T10">
        <v>134</v>
      </c>
      <c r="U10">
        <v>52</v>
      </c>
      <c r="V10">
        <v>120</v>
      </c>
      <c r="W10">
        <v>44</v>
      </c>
      <c r="X10">
        <v>148</v>
      </c>
      <c r="Y10">
        <v>63</v>
      </c>
      <c r="Z10">
        <v>137</v>
      </c>
      <c r="AA10" t="s">
        <v>625</v>
      </c>
      <c r="AB10">
        <v>1</v>
      </c>
      <c r="AC10">
        <v>0.33329999999999999</v>
      </c>
      <c r="AD10">
        <v>0.91669999999999996</v>
      </c>
      <c r="AE10">
        <v>0.91669999999999996</v>
      </c>
      <c r="AF10">
        <v>1.2868329999999999</v>
      </c>
      <c r="AG10">
        <v>1.5874999999999999</v>
      </c>
      <c r="AH10">
        <v>1.300818</v>
      </c>
      <c r="AI10">
        <v>1.5466359999999999</v>
      </c>
      <c r="AJ10">
        <f t="shared" si="16"/>
        <v>0</v>
      </c>
      <c r="AK10" t="s">
        <v>626</v>
      </c>
      <c r="AL10">
        <v>0.91669999999999996</v>
      </c>
      <c r="AM10">
        <v>0.75</v>
      </c>
      <c r="AN10">
        <v>0.83330000000000004</v>
      </c>
      <c r="AO10">
        <v>1</v>
      </c>
      <c r="AP10">
        <v>1.6111819999999999</v>
      </c>
      <c r="AQ10">
        <v>1.9073329999999999</v>
      </c>
      <c r="AR10">
        <v>1.4338</v>
      </c>
      <c r="AS10">
        <v>1.649167</v>
      </c>
      <c r="AT10">
        <f t="shared" si="17"/>
        <v>0.16669999999999996</v>
      </c>
      <c r="AU10" t="s">
        <v>913</v>
      </c>
      <c r="AV10">
        <v>1</v>
      </c>
      <c r="AW10">
        <v>0.58330000000000004</v>
      </c>
      <c r="AX10">
        <v>0.75</v>
      </c>
      <c r="AY10">
        <v>0.91669999999999996</v>
      </c>
      <c r="AZ10">
        <v>0.97599999999999998</v>
      </c>
      <c r="BA10">
        <v>1.178571</v>
      </c>
      <c r="BB10">
        <v>1.544889</v>
      </c>
      <c r="BC10">
        <v>1.1830000000000001</v>
      </c>
      <c r="BD10">
        <f t="shared" si="18"/>
        <v>0.16669999999999996</v>
      </c>
      <c r="BE10" t="s">
        <v>914</v>
      </c>
      <c r="BF10">
        <v>1</v>
      </c>
      <c r="BG10">
        <v>0.75</v>
      </c>
      <c r="BH10">
        <v>0.91669999999999996</v>
      </c>
      <c r="BI10">
        <v>0.91669999999999996</v>
      </c>
      <c r="BJ10">
        <v>0.83616699999999999</v>
      </c>
      <c r="BK10">
        <v>1.1622220000000001</v>
      </c>
      <c r="BL10">
        <v>1.2366360000000001</v>
      </c>
      <c r="BM10">
        <v>1.3796360000000001</v>
      </c>
      <c r="BN10">
        <f t="shared" si="19"/>
        <v>0</v>
      </c>
      <c r="BO10">
        <f t="shared" si="0"/>
        <v>0.95835000000000004</v>
      </c>
      <c r="BP10">
        <f t="shared" si="1"/>
        <v>0.54164999999999996</v>
      </c>
      <c r="BQ10">
        <f t="shared" si="2"/>
        <v>0.875</v>
      </c>
      <c r="BR10">
        <f t="shared" si="3"/>
        <v>0.95835000000000004</v>
      </c>
      <c r="BS10">
        <f t="shared" si="4"/>
        <v>1.4490075</v>
      </c>
      <c r="BT10">
        <f t="shared" si="5"/>
        <v>1.7474164999999999</v>
      </c>
      <c r="BU10">
        <f t="shared" si="6"/>
        <v>1.3673090000000001</v>
      </c>
      <c r="BV10">
        <f t="shared" si="7"/>
        <v>1.5979014999999999</v>
      </c>
      <c r="BW10">
        <f t="shared" si="8"/>
        <v>1</v>
      </c>
      <c r="BX10">
        <f t="shared" si="9"/>
        <v>0.66664999999999996</v>
      </c>
      <c r="BY10">
        <f t="shared" si="10"/>
        <v>0.83335000000000004</v>
      </c>
      <c r="BZ10">
        <f t="shared" si="11"/>
        <v>0.91669999999999996</v>
      </c>
      <c r="CA10">
        <f t="shared" si="12"/>
        <v>0.90608350000000004</v>
      </c>
      <c r="CB10">
        <f t="shared" si="13"/>
        <v>1.1703965000000001</v>
      </c>
      <c r="CC10">
        <f t="shared" si="14"/>
        <v>1.3907625000000001</v>
      </c>
      <c r="CD10">
        <f t="shared" si="15"/>
        <v>1.2813180000000002</v>
      </c>
    </row>
    <row r="11" spans="1:82" x14ac:dyDescent="0.35">
      <c r="A11">
        <v>5054</v>
      </c>
      <c r="B11" t="s">
        <v>152</v>
      </c>
      <c r="C11" t="s">
        <v>153</v>
      </c>
      <c r="D11" t="s">
        <v>23</v>
      </c>
      <c r="E11">
        <v>4</v>
      </c>
      <c r="F11">
        <v>5</v>
      </c>
      <c r="G11" t="s">
        <v>154</v>
      </c>
      <c r="H11" t="s">
        <v>155</v>
      </c>
      <c r="I11" t="s">
        <v>546</v>
      </c>
      <c r="J11" t="s">
        <v>546</v>
      </c>
      <c r="K11">
        <v>50</v>
      </c>
      <c r="L11">
        <v>144</v>
      </c>
      <c r="M11">
        <v>38</v>
      </c>
      <c r="N11">
        <v>118</v>
      </c>
      <c r="O11">
        <v>23</v>
      </c>
      <c r="P11">
        <v>115</v>
      </c>
      <c r="Q11">
        <v>26</v>
      </c>
      <c r="R11">
        <v>110</v>
      </c>
      <c r="S11">
        <v>64</v>
      </c>
      <c r="T11">
        <v>141</v>
      </c>
      <c r="U11">
        <v>57</v>
      </c>
      <c r="V11">
        <v>129</v>
      </c>
      <c r="W11">
        <v>54</v>
      </c>
      <c r="X11">
        <v>164</v>
      </c>
      <c r="Y11">
        <v>60</v>
      </c>
      <c r="Z11">
        <v>137</v>
      </c>
      <c r="AA11" t="s">
        <v>649</v>
      </c>
      <c r="AB11">
        <v>1</v>
      </c>
      <c r="AC11">
        <v>0.66669999999999996</v>
      </c>
      <c r="AD11">
        <v>0.91669999999999996</v>
      </c>
      <c r="AE11">
        <v>0.58330000000000004</v>
      </c>
      <c r="AF11">
        <v>1.948833</v>
      </c>
      <c r="AG11">
        <v>1.851375</v>
      </c>
      <c r="AH11">
        <v>1.4633640000000001</v>
      </c>
      <c r="AI11">
        <v>1.764</v>
      </c>
      <c r="AJ11">
        <f t="shared" si="16"/>
        <v>0.33339999999999992</v>
      </c>
      <c r="AK11" t="s">
        <v>650</v>
      </c>
      <c r="AL11">
        <v>0.91669999999999996</v>
      </c>
      <c r="AM11">
        <v>0.83330000000000004</v>
      </c>
      <c r="AN11">
        <v>0.66669999999999996</v>
      </c>
      <c r="AO11">
        <v>0.58330000000000004</v>
      </c>
      <c r="AP11">
        <v>2.0663640000000001</v>
      </c>
      <c r="AQ11">
        <v>1.5659000000000001</v>
      </c>
      <c r="AR11">
        <v>1.8167500000000001</v>
      </c>
      <c r="AS11">
        <v>1.990429</v>
      </c>
      <c r="AT11">
        <f t="shared" si="17"/>
        <v>8.3399999999999919E-2</v>
      </c>
      <c r="AU11" t="s">
        <v>951</v>
      </c>
      <c r="AV11">
        <v>1</v>
      </c>
      <c r="AW11">
        <v>0.75</v>
      </c>
      <c r="AX11">
        <v>1</v>
      </c>
      <c r="AY11">
        <v>1</v>
      </c>
      <c r="AZ11">
        <v>1.4033329999999999</v>
      </c>
      <c r="BA11">
        <v>1.2684439999999999</v>
      </c>
      <c r="BB11">
        <v>1.329167</v>
      </c>
      <c r="BC11">
        <v>1.349917</v>
      </c>
      <c r="BD11">
        <f t="shared" si="18"/>
        <v>0</v>
      </c>
      <c r="BE11" t="s">
        <v>952</v>
      </c>
      <c r="BF11">
        <v>1</v>
      </c>
      <c r="BG11">
        <v>1</v>
      </c>
      <c r="BH11">
        <v>1</v>
      </c>
      <c r="BI11">
        <v>0.91669999999999996</v>
      </c>
      <c r="BJ11">
        <v>1.6425000000000001</v>
      </c>
      <c r="BK11">
        <v>1.299167</v>
      </c>
      <c r="BL11">
        <v>1.2075830000000001</v>
      </c>
      <c r="BM11">
        <v>1.3491820000000001</v>
      </c>
      <c r="BN11">
        <f t="shared" si="19"/>
        <v>8.3300000000000041E-2</v>
      </c>
      <c r="BO11">
        <f t="shared" si="0"/>
        <v>0.95835000000000004</v>
      </c>
      <c r="BP11">
        <f t="shared" si="1"/>
        <v>0.75</v>
      </c>
      <c r="BQ11">
        <f t="shared" si="2"/>
        <v>0.79169999999999996</v>
      </c>
      <c r="BR11">
        <f t="shared" si="3"/>
        <v>0.58330000000000004</v>
      </c>
      <c r="BS11">
        <f t="shared" si="4"/>
        <v>2.0075985000000003</v>
      </c>
      <c r="BT11">
        <f t="shared" si="5"/>
        <v>1.7086375</v>
      </c>
      <c r="BU11">
        <f t="shared" si="6"/>
        <v>1.6400570000000001</v>
      </c>
      <c r="BV11">
        <f t="shared" si="7"/>
        <v>1.8772145</v>
      </c>
      <c r="BW11">
        <f t="shared" si="8"/>
        <v>1</v>
      </c>
      <c r="BX11">
        <f t="shared" si="9"/>
        <v>0.875</v>
      </c>
      <c r="BY11">
        <f t="shared" si="10"/>
        <v>1</v>
      </c>
      <c r="BZ11">
        <f t="shared" si="11"/>
        <v>0.95835000000000004</v>
      </c>
      <c r="CA11">
        <f t="shared" si="12"/>
        <v>1.5229165</v>
      </c>
      <c r="CB11">
        <f t="shared" si="13"/>
        <v>1.2838054999999999</v>
      </c>
      <c r="CC11">
        <f t="shared" si="14"/>
        <v>1.268375</v>
      </c>
      <c r="CD11">
        <f t="shared" si="15"/>
        <v>1.3495495000000002</v>
      </c>
    </row>
    <row r="12" spans="1:82" x14ac:dyDescent="0.35">
      <c r="A12">
        <v>5055</v>
      </c>
      <c r="B12" t="s">
        <v>156</v>
      </c>
      <c r="C12" t="s">
        <v>46</v>
      </c>
      <c r="D12" t="s">
        <v>9</v>
      </c>
      <c r="E12">
        <v>4</v>
      </c>
      <c r="F12">
        <v>5</v>
      </c>
      <c r="G12" t="s">
        <v>157</v>
      </c>
      <c r="H12" t="s">
        <v>158</v>
      </c>
      <c r="I12" t="s">
        <v>546</v>
      </c>
      <c r="J12" t="s">
        <v>546</v>
      </c>
      <c r="K12">
        <v>30</v>
      </c>
      <c r="L12">
        <v>100</v>
      </c>
      <c r="M12">
        <v>41</v>
      </c>
      <c r="N12">
        <v>125</v>
      </c>
      <c r="O12">
        <v>24</v>
      </c>
      <c r="P12">
        <v>121</v>
      </c>
      <c r="Q12">
        <v>28</v>
      </c>
      <c r="R12">
        <v>116</v>
      </c>
      <c r="S12">
        <v>59</v>
      </c>
      <c r="T12">
        <v>133</v>
      </c>
      <c r="U12">
        <v>50</v>
      </c>
      <c r="V12">
        <v>117</v>
      </c>
      <c r="W12">
        <v>17</v>
      </c>
      <c r="X12">
        <v>108</v>
      </c>
      <c r="Y12">
        <v>44</v>
      </c>
      <c r="Z12">
        <v>120</v>
      </c>
      <c r="AA12" t="s">
        <v>653</v>
      </c>
      <c r="AB12">
        <v>1</v>
      </c>
      <c r="AC12">
        <v>0.75</v>
      </c>
      <c r="AD12">
        <v>0.91669999999999996</v>
      </c>
      <c r="AE12">
        <v>0.83330000000000004</v>
      </c>
      <c r="AF12">
        <v>1.68425</v>
      </c>
      <c r="AG12">
        <v>1.763889</v>
      </c>
      <c r="AH12">
        <v>1.6056360000000001</v>
      </c>
      <c r="AI12">
        <v>1.4067000000000001</v>
      </c>
      <c r="AJ12">
        <f t="shared" si="16"/>
        <v>8.3399999999999919E-2</v>
      </c>
      <c r="AK12" t="s">
        <v>652</v>
      </c>
      <c r="AL12">
        <v>0.83330000000000004</v>
      </c>
      <c r="AM12">
        <v>0.66669999999999996</v>
      </c>
      <c r="AN12">
        <v>0.91669999999999996</v>
      </c>
      <c r="AO12">
        <v>0.91669999999999996</v>
      </c>
      <c r="AP12">
        <v>1.292111</v>
      </c>
      <c r="AQ12">
        <v>1.66</v>
      </c>
      <c r="AR12">
        <v>1.254818</v>
      </c>
      <c r="AS12">
        <v>1.3345450000000001</v>
      </c>
      <c r="AT12">
        <f t="shared" si="17"/>
        <v>0</v>
      </c>
      <c r="AU12" t="s">
        <v>954</v>
      </c>
      <c r="AV12">
        <v>0.83330000000000004</v>
      </c>
      <c r="AW12">
        <v>0.5</v>
      </c>
      <c r="AX12">
        <v>0.91669999999999996</v>
      </c>
      <c r="AY12">
        <v>0.83330000000000004</v>
      </c>
      <c r="AZ12">
        <v>0.97989999999999999</v>
      </c>
      <c r="BA12">
        <v>1.5958330000000001</v>
      </c>
      <c r="BB12">
        <v>1.5300910000000001</v>
      </c>
      <c r="BC12">
        <v>1.3875</v>
      </c>
      <c r="BD12">
        <f t="shared" si="18"/>
        <v>8.3399999999999919E-2</v>
      </c>
      <c r="BE12" t="s">
        <v>955</v>
      </c>
      <c r="BF12">
        <v>1</v>
      </c>
      <c r="BG12">
        <v>0.58330000000000004</v>
      </c>
      <c r="BH12">
        <v>1</v>
      </c>
      <c r="BI12">
        <v>0.91669999999999996</v>
      </c>
      <c r="BJ12">
        <v>0.94691700000000001</v>
      </c>
      <c r="BK12">
        <v>1.4714290000000001</v>
      </c>
      <c r="BL12">
        <v>1.126417</v>
      </c>
      <c r="BM12">
        <v>1.6400999999999999</v>
      </c>
      <c r="BN12">
        <f t="shared" si="19"/>
        <v>8.3300000000000041E-2</v>
      </c>
      <c r="BO12">
        <f t="shared" si="0"/>
        <v>0.91664999999999996</v>
      </c>
      <c r="BP12">
        <f t="shared" si="1"/>
        <v>0.70835000000000004</v>
      </c>
      <c r="BQ12">
        <f t="shared" si="2"/>
        <v>0.91669999999999996</v>
      </c>
      <c r="BR12">
        <f t="shared" si="3"/>
        <v>0.875</v>
      </c>
      <c r="BS12">
        <f t="shared" si="4"/>
        <v>1.4881804999999999</v>
      </c>
      <c r="BT12">
        <f t="shared" si="5"/>
        <v>1.7119445</v>
      </c>
      <c r="BU12">
        <f t="shared" si="6"/>
        <v>1.4302269999999999</v>
      </c>
      <c r="BV12">
        <f t="shared" si="7"/>
        <v>1.3706225000000001</v>
      </c>
      <c r="BW12">
        <f t="shared" si="8"/>
        <v>0.91664999999999996</v>
      </c>
      <c r="BX12">
        <f t="shared" si="9"/>
        <v>0.54164999999999996</v>
      </c>
      <c r="BY12">
        <f t="shared" si="10"/>
        <v>0.95835000000000004</v>
      </c>
      <c r="BZ12">
        <f t="shared" si="11"/>
        <v>0.875</v>
      </c>
      <c r="CA12">
        <f t="shared" si="12"/>
        <v>0.9634085</v>
      </c>
      <c r="CB12">
        <f t="shared" si="13"/>
        <v>1.5336310000000002</v>
      </c>
      <c r="CC12">
        <f t="shared" si="14"/>
        <v>1.328254</v>
      </c>
      <c r="CD12">
        <f t="shared" si="15"/>
        <v>1.5137999999999998</v>
      </c>
    </row>
    <row r="13" spans="1:82" x14ac:dyDescent="0.35">
      <c r="A13">
        <v>5065</v>
      </c>
      <c r="B13" t="s">
        <v>180</v>
      </c>
      <c r="C13" t="s">
        <v>181</v>
      </c>
      <c r="D13" t="s">
        <v>9</v>
      </c>
      <c r="E13">
        <v>5</v>
      </c>
      <c r="F13">
        <v>5</v>
      </c>
      <c r="G13" t="s">
        <v>182</v>
      </c>
      <c r="H13" t="s">
        <v>183</v>
      </c>
      <c r="I13" t="s">
        <v>546</v>
      </c>
      <c r="J13" t="s">
        <v>546</v>
      </c>
      <c r="K13">
        <v>33</v>
      </c>
      <c r="L13">
        <v>107</v>
      </c>
      <c r="M13">
        <v>32</v>
      </c>
      <c r="N13">
        <v>105</v>
      </c>
      <c r="O13">
        <v>21</v>
      </c>
      <c r="P13">
        <v>114</v>
      </c>
      <c r="Q13">
        <v>31</v>
      </c>
      <c r="R13">
        <v>123</v>
      </c>
      <c r="S13">
        <v>61</v>
      </c>
      <c r="T13">
        <v>136</v>
      </c>
      <c r="U13">
        <v>52</v>
      </c>
      <c r="V13">
        <v>120</v>
      </c>
      <c r="W13">
        <v>23</v>
      </c>
      <c r="X13">
        <v>118</v>
      </c>
      <c r="Y13">
        <v>39</v>
      </c>
      <c r="Z13">
        <v>112</v>
      </c>
      <c r="AA13" t="s">
        <v>662</v>
      </c>
      <c r="AB13">
        <v>1</v>
      </c>
      <c r="AC13">
        <v>0.58330000000000004</v>
      </c>
      <c r="AD13">
        <v>1</v>
      </c>
      <c r="AE13">
        <v>0.66669999999999996</v>
      </c>
      <c r="AF13">
        <v>1.6871670000000001</v>
      </c>
      <c r="AG13">
        <v>1.1721429999999999</v>
      </c>
      <c r="AH13">
        <v>1.2175830000000001</v>
      </c>
      <c r="AI13">
        <v>1.340875</v>
      </c>
      <c r="AJ13">
        <f t="shared" si="16"/>
        <v>0.33330000000000004</v>
      </c>
      <c r="AK13" t="s">
        <v>660</v>
      </c>
      <c r="AL13">
        <v>0.75</v>
      </c>
      <c r="AM13">
        <v>0.58330000000000004</v>
      </c>
      <c r="AN13">
        <v>0.58330000000000004</v>
      </c>
      <c r="AO13">
        <v>0.66669999999999996</v>
      </c>
      <c r="AP13">
        <v>1.853</v>
      </c>
      <c r="AQ13">
        <v>1.337</v>
      </c>
      <c r="AR13">
        <v>1.364857</v>
      </c>
      <c r="AS13">
        <v>1.4552499999999999</v>
      </c>
      <c r="AT13">
        <f t="shared" si="17"/>
        <v>8.3399999999999919E-2</v>
      </c>
      <c r="AU13" t="s">
        <v>974</v>
      </c>
      <c r="AV13">
        <v>0.91669999999999996</v>
      </c>
      <c r="AW13">
        <v>0.75</v>
      </c>
      <c r="AX13">
        <v>0.91669999999999996</v>
      </c>
      <c r="AY13">
        <v>0.83330000000000004</v>
      </c>
      <c r="AZ13">
        <v>1.456909</v>
      </c>
      <c r="BA13">
        <v>1.2375560000000001</v>
      </c>
      <c r="BB13">
        <v>1.5069999999999999</v>
      </c>
      <c r="BC13">
        <v>1.2641</v>
      </c>
      <c r="BD13">
        <f t="shared" si="18"/>
        <v>8.3399999999999919E-2</v>
      </c>
      <c r="BE13" t="s">
        <v>973</v>
      </c>
      <c r="BF13">
        <v>1</v>
      </c>
      <c r="BG13">
        <v>0.83330000000000004</v>
      </c>
      <c r="BH13">
        <v>0.66669999999999996</v>
      </c>
      <c r="BI13">
        <v>0.75</v>
      </c>
      <c r="BJ13">
        <v>1.448091</v>
      </c>
      <c r="BK13">
        <v>1.5068999999999999</v>
      </c>
      <c r="BL13">
        <v>1.3505</v>
      </c>
      <c r="BM13">
        <v>1.2844439999999999</v>
      </c>
      <c r="BN13">
        <f t="shared" si="19"/>
        <v>8.3300000000000041E-2</v>
      </c>
      <c r="BO13">
        <f t="shared" si="0"/>
        <v>0.875</v>
      </c>
      <c r="BP13">
        <f t="shared" si="1"/>
        <v>0.58330000000000004</v>
      </c>
      <c r="BQ13">
        <f t="shared" si="2"/>
        <v>0.79164999999999996</v>
      </c>
      <c r="BR13">
        <f t="shared" si="3"/>
        <v>0.66669999999999996</v>
      </c>
      <c r="BS13">
        <f t="shared" si="4"/>
        <v>1.7700835000000001</v>
      </c>
      <c r="BT13">
        <f t="shared" si="5"/>
        <v>1.2545715</v>
      </c>
      <c r="BU13">
        <f t="shared" si="6"/>
        <v>1.29122</v>
      </c>
      <c r="BV13">
        <f t="shared" si="7"/>
        <v>1.3980625</v>
      </c>
      <c r="BW13">
        <f t="shared" si="8"/>
        <v>0.95835000000000004</v>
      </c>
      <c r="BX13">
        <f t="shared" si="9"/>
        <v>0.79164999999999996</v>
      </c>
      <c r="BY13">
        <f t="shared" si="10"/>
        <v>0.79169999999999996</v>
      </c>
      <c r="BZ13">
        <f t="shared" si="11"/>
        <v>0.79164999999999996</v>
      </c>
      <c r="CA13">
        <f t="shared" si="12"/>
        <v>1.4525000000000001</v>
      </c>
      <c r="CB13">
        <f t="shared" si="13"/>
        <v>1.372228</v>
      </c>
      <c r="CC13">
        <f t="shared" si="14"/>
        <v>1.42875</v>
      </c>
      <c r="CD13">
        <f t="shared" si="15"/>
        <v>1.2742719999999998</v>
      </c>
    </row>
    <row r="14" spans="1:82" x14ac:dyDescent="0.35">
      <c r="A14">
        <v>5069</v>
      </c>
      <c r="B14" t="s">
        <v>184</v>
      </c>
      <c r="C14" t="s">
        <v>185</v>
      </c>
      <c r="D14" t="s">
        <v>9</v>
      </c>
      <c r="E14">
        <v>4</v>
      </c>
      <c r="F14">
        <v>5</v>
      </c>
      <c r="G14" t="s">
        <v>186</v>
      </c>
      <c r="H14" t="s">
        <v>187</v>
      </c>
      <c r="I14" t="s">
        <v>546</v>
      </c>
      <c r="J14" t="s">
        <v>546</v>
      </c>
      <c r="K14">
        <v>51</v>
      </c>
      <c r="L14">
        <v>146</v>
      </c>
      <c r="M14">
        <v>45</v>
      </c>
      <c r="N14">
        <v>133</v>
      </c>
      <c r="O14">
        <v>26</v>
      </c>
      <c r="P14">
        <v>123</v>
      </c>
      <c r="Q14">
        <v>37</v>
      </c>
      <c r="R14">
        <v>134</v>
      </c>
      <c r="S14">
        <v>61</v>
      </c>
      <c r="T14">
        <v>136</v>
      </c>
      <c r="U14">
        <v>61</v>
      </c>
      <c r="V14">
        <v>136</v>
      </c>
      <c r="W14">
        <v>57</v>
      </c>
      <c r="X14">
        <v>162</v>
      </c>
      <c r="Y14">
        <v>60</v>
      </c>
      <c r="Z14">
        <v>130</v>
      </c>
      <c r="AA14" t="s">
        <v>664</v>
      </c>
      <c r="AB14">
        <v>0.91669999999999996</v>
      </c>
      <c r="AC14">
        <v>1</v>
      </c>
      <c r="AD14">
        <v>0.83330000000000004</v>
      </c>
      <c r="AE14">
        <v>0.83330000000000004</v>
      </c>
      <c r="AF14">
        <v>2.038818</v>
      </c>
      <c r="AG14">
        <v>1.570333</v>
      </c>
      <c r="AH14">
        <v>1.4728000000000001</v>
      </c>
      <c r="AI14">
        <v>1.7571000000000001</v>
      </c>
      <c r="AJ14">
        <f t="shared" si="16"/>
        <v>0</v>
      </c>
      <c r="AK14" t="s">
        <v>663</v>
      </c>
      <c r="AL14">
        <v>0.83330000000000004</v>
      </c>
      <c r="AM14">
        <v>0.5</v>
      </c>
      <c r="AN14">
        <v>0.66669999999999996</v>
      </c>
      <c r="AO14">
        <v>0.75</v>
      </c>
      <c r="AP14">
        <v>1.6572</v>
      </c>
      <c r="AQ14">
        <v>1.5589999999999999</v>
      </c>
      <c r="AR14">
        <v>1.4065000000000001</v>
      </c>
      <c r="AS14">
        <v>1.4142220000000001</v>
      </c>
      <c r="AT14">
        <f t="shared" si="17"/>
        <v>8.3300000000000041E-2</v>
      </c>
      <c r="AU14" t="s">
        <v>976</v>
      </c>
      <c r="AV14">
        <v>1</v>
      </c>
      <c r="AW14">
        <v>0.83330000000000004</v>
      </c>
      <c r="AX14">
        <v>0.75</v>
      </c>
      <c r="AY14">
        <v>0.83330000000000004</v>
      </c>
      <c r="AZ14">
        <v>1.7030000000000001</v>
      </c>
      <c r="BA14">
        <v>1.1124000000000001</v>
      </c>
      <c r="BB14">
        <v>1.1785559999999999</v>
      </c>
      <c r="BC14">
        <v>1.3520000000000001</v>
      </c>
      <c r="BD14">
        <f t="shared" si="18"/>
        <v>8.3300000000000041E-2</v>
      </c>
      <c r="BE14" t="s">
        <v>977</v>
      </c>
      <c r="BF14">
        <v>1</v>
      </c>
      <c r="BG14">
        <v>0.91669999999999996</v>
      </c>
      <c r="BH14">
        <v>0.83330000000000004</v>
      </c>
      <c r="BI14">
        <v>0.91669999999999996</v>
      </c>
      <c r="BJ14">
        <v>1.528545</v>
      </c>
      <c r="BK14">
        <v>1.343364</v>
      </c>
      <c r="BL14">
        <v>1.2676000000000001</v>
      </c>
      <c r="BM14">
        <v>1.3443639999999999</v>
      </c>
      <c r="BN14">
        <f t="shared" si="19"/>
        <v>8.3399999999999919E-2</v>
      </c>
      <c r="BO14">
        <f t="shared" si="0"/>
        <v>0.875</v>
      </c>
      <c r="BP14">
        <f t="shared" si="1"/>
        <v>0.75</v>
      </c>
      <c r="BQ14">
        <f t="shared" si="2"/>
        <v>0.75</v>
      </c>
      <c r="BR14">
        <f t="shared" si="3"/>
        <v>0.79164999999999996</v>
      </c>
      <c r="BS14">
        <f t="shared" si="4"/>
        <v>1.848009</v>
      </c>
      <c r="BT14">
        <f t="shared" si="5"/>
        <v>1.5646665</v>
      </c>
      <c r="BU14">
        <f t="shared" si="6"/>
        <v>1.4396500000000001</v>
      </c>
      <c r="BV14">
        <f t="shared" si="7"/>
        <v>1.585661</v>
      </c>
      <c r="BW14">
        <f t="shared" si="8"/>
        <v>1</v>
      </c>
      <c r="BX14">
        <f t="shared" si="9"/>
        <v>0.875</v>
      </c>
      <c r="BY14">
        <f t="shared" si="10"/>
        <v>0.79164999999999996</v>
      </c>
      <c r="BZ14">
        <f t="shared" si="11"/>
        <v>0.875</v>
      </c>
      <c r="CA14">
        <f t="shared" si="12"/>
        <v>1.6157725000000001</v>
      </c>
      <c r="CB14">
        <f t="shared" si="13"/>
        <v>1.2278820000000001</v>
      </c>
      <c r="CC14">
        <f t="shared" si="14"/>
        <v>1.2230780000000001</v>
      </c>
      <c r="CD14">
        <f t="shared" si="15"/>
        <v>1.348182</v>
      </c>
    </row>
    <row r="15" spans="1:82" x14ac:dyDescent="0.35">
      <c r="A15" s="7">
        <v>5070</v>
      </c>
      <c r="B15" t="s">
        <v>188</v>
      </c>
      <c r="C15" t="s">
        <v>189</v>
      </c>
      <c r="D15" t="s">
        <v>23</v>
      </c>
      <c r="E15">
        <v>5</v>
      </c>
      <c r="F15">
        <v>5</v>
      </c>
      <c r="G15" t="s">
        <v>190</v>
      </c>
      <c r="H15" t="s">
        <v>191</v>
      </c>
      <c r="I15" t="s">
        <v>546</v>
      </c>
      <c r="J15" t="s">
        <v>546</v>
      </c>
      <c r="K15">
        <v>42</v>
      </c>
      <c r="L15">
        <v>127</v>
      </c>
      <c r="M15">
        <v>29</v>
      </c>
      <c r="N15">
        <v>98</v>
      </c>
      <c r="O15">
        <v>23</v>
      </c>
      <c r="P15">
        <v>115</v>
      </c>
      <c r="Q15">
        <v>29</v>
      </c>
      <c r="R15">
        <v>115</v>
      </c>
      <c r="S15">
        <v>60</v>
      </c>
      <c r="T15">
        <v>134</v>
      </c>
      <c r="U15">
        <v>50</v>
      </c>
      <c r="V15">
        <v>117</v>
      </c>
      <c r="W15">
        <v>28</v>
      </c>
      <c r="X15">
        <v>123</v>
      </c>
      <c r="Y15">
        <v>44</v>
      </c>
      <c r="Z15">
        <v>116</v>
      </c>
      <c r="AA15" t="s">
        <v>667</v>
      </c>
      <c r="AB15">
        <v>0.91669999999999996</v>
      </c>
      <c r="AC15">
        <v>0.66669999999999996</v>
      </c>
      <c r="AD15" s="7">
        <v>0.5</v>
      </c>
      <c r="AE15">
        <v>0.66669999999999996</v>
      </c>
      <c r="AF15">
        <v>2.3004549999999999</v>
      </c>
      <c r="AG15">
        <v>1.47</v>
      </c>
      <c r="AH15">
        <v>1.663</v>
      </c>
      <c r="AI15">
        <v>1.3185</v>
      </c>
      <c r="AJ15">
        <f t="shared" si="16"/>
        <v>0.16669999999999996</v>
      </c>
      <c r="AK15" t="s">
        <v>666</v>
      </c>
      <c r="AL15">
        <v>0.66669999999999996</v>
      </c>
      <c r="AM15">
        <v>0.58330000000000004</v>
      </c>
      <c r="AN15">
        <v>0.58330000000000004</v>
      </c>
      <c r="AO15">
        <v>0.66669999999999996</v>
      </c>
      <c r="AP15">
        <v>2.3188749999999998</v>
      </c>
      <c r="AQ15">
        <v>1.5028570000000001</v>
      </c>
      <c r="AR15">
        <v>1.6278570000000001</v>
      </c>
      <c r="AS15">
        <v>1.3082499999999999</v>
      </c>
      <c r="AT15">
        <f t="shared" si="17"/>
        <v>8.3399999999999919E-2</v>
      </c>
      <c r="AU15" t="s">
        <v>980</v>
      </c>
      <c r="AV15">
        <v>1</v>
      </c>
      <c r="AW15">
        <v>0.58330000000000004</v>
      </c>
      <c r="AX15">
        <v>0.58330000000000004</v>
      </c>
      <c r="AY15">
        <v>0.58330000000000004</v>
      </c>
      <c r="AZ15">
        <v>2.1914169999999999</v>
      </c>
      <c r="BA15">
        <v>1.129</v>
      </c>
      <c r="BB15">
        <v>1.1875709999999999</v>
      </c>
      <c r="BC15">
        <v>1.2474289999999999</v>
      </c>
      <c r="BD15">
        <f t="shared" si="18"/>
        <v>0</v>
      </c>
      <c r="BE15" t="s">
        <v>979</v>
      </c>
      <c r="BF15">
        <v>0.91669999999999996</v>
      </c>
      <c r="BG15">
        <v>0.66669999999999996</v>
      </c>
      <c r="BH15">
        <v>0.58330000000000004</v>
      </c>
      <c r="BI15">
        <v>0.66669999999999996</v>
      </c>
      <c r="BJ15">
        <v>2.1806359999999998</v>
      </c>
      <c r="BK15">
        <v>1.1012500000000001</v>
      </c>
      <c r="BL15">
        <v>1.2512859999999999</v>
      </c>
      <c r="BM15">
        <v>1.3696250000000001</v>
      </c>
      <c r="BN15">
        <f t="shared" si="19"/>
        <v>8.3399999999999919E-2</v>
      </c>
      <c r="BO15">
        <f t="shared" si="0"/>
        <v>0.79169999999999996</v>
      </c>
      <c r="BP15">
        <f t="shared" si="1"/>
        <v>0.625</v>
      </c>
      <c r="BQ15">
        <f t="shared" si="2"/>
        <v>0.54164999999999996</v>
      </c>
      <c r="BR15">
        <f t="shared" si="3"/>
        <v>0.66669999999999996</v>
      </c>
      <c r="BS15">
        <f t="shared" si="4"/>
        <v>2.3096649999999999</v>
      </c>
      <c r="BT15">
        <f t="shared" si="5"/>
        <v>1.4864285000000002</v>
      </c>
      <c r="BU15">
        <f t="shared" si="6"/>
        <v>1.6454285</v>
      </c>
      <c r="BV15">
        <f t="shared" si="7"/>
        <v>1.313375</v>
      </c>
      <c r="BW15">
        <f t="shared" si="8"/>
        <v>0.95835000000000004</v>
      </c>
      <c r="BX15">
        <f t="shared" si="9"/>
        <v>0.625</v>
      </c>
      <c r="BY15">
        <f t="shared" si="10"/>
        <v>0.58330000000000004</v>
      </c>
      <c r="BZ15">
        <f t="shared" si="11"/>
        <v>0.625</v>
      </c>
      <c r="CA15">
        <f t="shared" si="12"/>
        <v>2.1860264999999997</v>
      </c>
      <c r="CB15">
        <f t="shared" si="13"/>
        <v>1.1151249999999999</v>
      </c>
      <c r="CC15">
        <f t="shared" si="14"/>
        <v>1.2194284999999998</v>
      </c>
      <c r="CD15">
        <f t="shared" si="15"/>
        <v>1.308527</v>
      </c>
    </row>
    <row r="16" spans="1:82" x14ac:dyDescent="0.35">
      <c r="A16">
        <v>5075</v>
      </c>
      <c r="B16" t="s">
        <v>199</v>
      </c>
      <c r="C16" t="s">
        <v>200</v>
      </c>
      <c r="D16" t="s">
        <v>23</v>
      </c>
      <c r="E16">
        <v>5</v>
      </c>
      <c r="F16">
        <v>5</v>
      </c>
      <c r="G16" t="s">
        <v>201</v>
      </c>
      <c r="H16" t="s">
        <v>202</v>
      </c>
      <c r="I16" t="s">
        <v>546</v>
      </c>
      <c r="J16" t="s">
        <v>546</v>
      </c>
      <c r="K16">
        <v>45</v>
      </c>
      <c r="L16">
        <v>133</v>
      </c>
      <c r="M16">
        <v>36</v>
      </c>
      <c r="N16">
        <v>114</v>
      </c>
      <c r="O16">
        <v>17</v>
      </c>
      <c r="P16">
        <v>103</v>
      </c>
      <c r="Q16">
        <v>27</v>
      </c>
      <c r="R16">
        <v>112</v>
      </c>
      <c r="S16">
        <v>53</v>
      </c>
      <c r="T16">
        <v>122</v>
      </c>
      <c r="U16">
        <v>45</v>
      </c>
      <c r="V16">
        <v>107</v>
      </c>
      <c r="W16">
        <v>39</v>
      </c>
      <c r="X16">
        <v>163</v>
      </c>
      <c r="Y16">
        <v>57</v>
      </c>
      <c r="Z16">
        <v>131</v>
      </c>
      <c r="AA16" t="s">
        <v>673</v>
      </c>
      <c r="AB16">
        <v>0.83330000000000004</v>
      </c>
      <c r="AC16">
        <v>0.58330000000000004</v>
      </c>
      <c r="AD16">
        <v>0.75</v>
      </c>
      <c r="AE16">
        <v>0.83330000000000004</v>
      </c>
      <c r="AF16">
        <v>1.0470999999999999</v>
      </c>
      <c r="AG16">
        <v>1.526429</v>
      </c>
      <c r="AH16">
        <v>1.7391110000000001</v>
      </c>
      <c r="AI16">
        <v>1.6706000000000001</v>
      </c>
      <c r="AJ16">
        <f t="shared" si="16"/>
        <v>8.3300000000000041E-2</v>
      </c>
      <c r="AK16" t="s">
        <v>674</v>
      </c>
      <c r="AL16">
        <v>1</v>
      </c>
      <c r="AM16">
        <v>0.91669999999999996</v>
      </c>
      <c r="AN16">
        <v>1</v>
      </c>
      <c r="AO16">
        <v>0.91669999999999996</v>
      </c>
      <c r="AP16">
        <v>1.074333</v>
      </c>
      <c r="AQ16">
        <v>1.391818</v>
      </c>
      <c r="AR16">
        <v>1.297083</v>
      </c>
      <c r="AS16">
        <v>1.6750910000000001</v>
      </c>
      <c r="AT16">
        <f t="shared" si="17"/>
        <v>8.3300000000000041E-2</v>
      </c>
      <c r="AU16" t="s">
        <v>990</v>
      </c>
      <c r="AV16">
        <v>0.83330000000000004</v>
      </c>
      <c r="AW16">
        <v>0.75</v>
      </c>
      <c r="AX16">
        <v>0.83330000000000004</v>
      </c>
      <c r="AY16">
        <v>0.91669999999999996</v>
      </c>
      <c r="AZ16">
        <v>1.4307000000000001</v>
      </c>
      <c r="BA16">
        <v>1.2591110000000001</v>
      </c>
      <c r="BB16">
        <v>1.467444</v>
      </c>
      <c r="BC16">
        <v>1.4290909999999999</v>
      </c>
      <c r="BD16">
        <f t="shared" si="18"/>
        <v>8.3399999999999919E-2</v>
      </c>
      <c r="BE16" t="s">
        <v>989</v>
      </c>
      <c r="BF16">
        <v>1</v>
      </c>
      <c r="BG16">
        <v>0.83330000000000004</v>
      </c>
      <c r="BH16">
        <v>1</v>
      </c>
      <c r="BI16">
        <v>1</v>
      </c>
      <c r="BJ16">
        <v>1.875</v>
      </c>
      <c r="BK16">
        <v>1.5762</v>
      </c>
      <c r="BL16">
        <v>1.3427500000000001</v>
      </c>
      <c r="BM16">
        <v>1.480167</v>
      </c>
      <c r="BN16">
        <f t="shared" si="19"/>
        <v>0</v>
      </c>
      <c r="BO16">
        <f t="shared" si="0"/>
        <v>0.91664999999999996</v>
      </c>
      <c r="BP16">
        <f t="shared" si="1"/>
        <v>0.75</v>
      </c>
      <c r="BQ16">
        <f t="shared" si="2"/>
        <v>0.875</v>
      </c>
      <c r="BR16">
        <f t="shared" si="3"/>
        <v>0.875</v>
      </c>
      <c r="BS16">
        <f t="shared" si="4"/>
        <v>1.0607164999999998</v>
      </c>
      <c r="BT16">
        <f t="shared" si="5"/>
        <v>1.4591235</v>
      </c>
      <c r="BU16">
        <f t="shared" si="6"/>
        <v>1.518097</v>
      </c>
      <c r="BV16">
        <f t="shared" si="7"/>
        <v>1.6728455000000002</v>
      </c>
      <c r="BW16">
        <f t="shared" si="8"/>
        <v>0.91664999999999996</v>
      </c>
      <c r="BX16">
        <f t="shared" si="9"/>
        <v>0.79164999999999996</v>
      </c>
      <c r="BY16">
        <f t="shared" si="10"/>
        <v>0.91664999999999996</v>
      </c>
      <c r="BZ16">
        <f t="shared" si="11"/>
        <v>0.95835000000000004</v>
      </c>
      <c r="CA16">
        <f t="shared" si="12"/>
        <v>1.6528499999999999</v>
      </c>
      <c r="CB16">
        <f t="shared" si="13"/>
        <v>1.4176555</v>
      </c>
      <c r="CC16">
        <f t="shared" si="14"/>
        <v>1.405097</v>
      </c>
      <c r="CD16">
        <f t="shared" si="15"/>
        <v>1.4546289999999999</v>
      </c>
    </row>
    <row r="17" spans="1:82" x14ac:dyDescent="0.35">
      <c r="A17">
        <v>5091</v>
      </c>
      <c r="B17" t="s">
        <v>230</v>
      </c>
      <c r="C17" t="s">
        <v>231</v>
      </c>
      <c r="D17" t="s">
        <v>9</v>
      </c>
      <c r="E17">
        <v>5</v>
      </c>
      <c r="F17">
        <v>5</v>
      </c>
      <c r="G17" t="s">
        <v>232</v>
      </c>
      <c r="H17" t="s">
        <v>233</v>
      </c>
      <c r="I17" t="s">
        <v>546</v>
      </c>
      <c r="J17" t="s">
        <v>546</v>
      </c>
      <c r="K17">
        <v>44</v>
      </c>
      <c r="L17">
        <v>131</v>
      </c>
      <c r="M17">
        <v>48</v>
      </c>
      <c r="N17">
        <v>140</v>
      </c>
      <c r="O17">
        <v>20</v>
      </c>
      <c r="P17">
        <v>112</v>
      </c>
      <c r="Q17">
        <v>28</v>
      </c>
      <c r="R17">
        <v>116</v>
      </c>
      <c r="S17">
        <v>48</v>
      </c>
      <c r="T17">
        <v>113</v>
      </c>
      <c r="U17">
        <v>52</v>
      </c>
      <c r="V17">
        <v>120</v>
      </c>
      <c r="W17">
        <v>41</v>
      </c>
      <c r="X17">
        <v>150</v>
      </c>
      <c r="Y17">
        <v>56</v>
      </c>
      <c r="Z17">
        <v>131</v>
      </c>
      <c r="AA17" t="s">
        <v>684</v>
      </c>
      <c r="AB17">
        <v>0.91669999999999996</v>
      </c>
      <c r="AC17">
        <v>0.83330000000000004</v>
      </c>
      <c r="AD17">
        <v>1</v>
      </c>
      <c r="AE17">
        <v>0.91669999999999996</v>
      </c>
      <c r="AF17">
        <v>1.6046</v>
      </c>
      <c r="AG17">
        <v>1.3329</v>
      </c>
      <c r="AH17">
        <v>1.4118329999999999</v>
      </c>
      <c r="AI17">
        <v>1.269636</v>
      </c>
      <c r="AJ17">
        <f t="shared" si="16"/>
        <v>8.3300000000000041E-2</v>
      </c>
      <c r="AK17" t="s">
        <v>686</v>
      </c>
      <c r="AL17">
        <v>0.83330000000000004</v>
      </c>
      <c r="AM17">
        <v>0.91669999999999996</v>
      </c>
      <c r="AN17">
        <v>1</v>
      </c>
      <c r="AO17">
        <v>0.91669999999999996</v>
      </c>
      <c r="AP17">
        <v>1.9885999999999999</v>
      </c>
      <c r="AQ17">
        <v>1.389818</v>
      </c>
      <c r="AR17">
        <v>1.3640829999999999</v>
      </c>
      <c r="AS17">
        <v>1.247727</v>
      </c>
      <c r="AT17">
        <f t="shared" si="17"/>
        <v>8.3300000000000041E-2</v>
      </c>
      <c r="AU17" t="s">
        <v>997</v>
      </c>
      <c r="AV17">
        <v>1</v>
      </c>
      <c r="AW17">
        <v>0.75</v>
      </c>
      <c r="AX17">
        <v>0.91669999999999996</v>
      </c>
      <c r="AY17">
        <v>1</v>
      </c>
      <c r="AZ17">
        <v>1.1313329999999999</v>
      </c>
      <c r="BA17">
        <v>0.97888900000000001</v>
      </c>
      <c r="BB17">
        <v>1.151</v>
      </c>
      <c r="BC17">
        <v>1.2540830000000001</v>
      </c>
      <c r="BD17">
        <f t="shared" si="18"/>
        <v>8.3300000000000041E-2</v>
      </c>
      <c r="BE17" t="s">
        <v>996</v>
      </c>
      <c r="BF17">
        <v>1</v>
      </c>
      <c r="BG17">
        <v>0.66669999999999996</v>
      </c>
      <c r="BH17">
        <v>0.83330000000000004</v>
      </c>
      <c r="BI17">
        <v>0.91669999999999996</v>
      </c>
      <c r="BJ17">
        <v>1.0089999999999999</v>
      </c>
      <c r="BK17">
        <v>1.128625</v>
      </c>
      <c r="BL17">
        <v>0.97019999999999995</v>
      </c>
      <c r="BM17">
        <v>1.0155000000000001</v>
      </c>
      <c r="BN17">
        <f t="shared" si="19"/>
        <v>8.3399999999999919E-2</v>
      </c>
      <c r="BO17">
        <f t="shared" si="0"/>
        <v>0.875</v>
      </c>
      <c r="BP17">
        <f t="shared" si="1"/>
        <v>0.875</v>
      </c>
      <c r="BQ17">
        <f t="shared" si="2"/>
        <v>1</v>
      </c>
      <c r="BR17">
        <f t="shared" si="3"/>
        <v>0.91669999999999996</v>
      </c>
      <c r="BS17">
        <f t="shared" si="4"/>
        <v>1.7966</v>
      </c>
      <c r="BT17">
        <f t="shared" si="5"/>
        <v>1.361359</v>
      </c>
      <c r="BU17">
        <f t="shared" si="6"/>
        <v>1.3879579999999998</v>
      </c>
      <c r="BV17">
        <f t="shared" si="7"/>
        <v>1.2586815</v>
      </c>
      <c r="BW17">
        <f t="shared" si="8"/>
        <v>1</v>
      </c>
      <c r="BX17">
        <f t="shared" si="9"/>
        <v>0.70835000000000004</v>
      </c>
      <c r="BY17">
        <f t="shared" si="10"/>
        <v>0.875</v>
      </c>
      <c r="BZ17">
        <f t="shared" si="11"/>
        <v>0.95835000000000004</v>
      </c>
      <c r="CA17">
        <f t="shared" si="12"/>
        <v>1.0701665</v>
      </c>
      <c r="CB17">
        <f t="shared" si="13"/>
        <v>1.0537570000000001</v>
      </c>
      <c r="CC17">
        <f t="shared" si="14"/>
        <v>1.0606</v>
      </c>
      <c r="CD17">
        <f t="shared" si="15"/>
        <v>1.1347915</v>
      </c>
    </row>
    <row r="18" spans="1:82" x14ac:dyDescent="0.35">
      <c r="A18">
        <v>5094</v>
      </c>
      <c r="B18" t="s">
        <v>234</v>
      </c>
      <c r="C18" t="s">
        <v>235</v>
      </c>
      <c r="D18" t="s">
        <v>23</v>
      </c>
      <c r="E18">
        <v>4</v>
      </c>
      <c r="F18">
        <v>4</v>
      </c>
      <c r="G18" t="s">
        <v>236</v>
      </c>
      <c r="H18" t="s">
        <v>237</v>
      </c>
      <c r="I18" t="s">
        <v>546</v>
      </c>
      <c r="J18" t="s">
        <v>546</v>
      </c>
      <c r="K18">
        <v>30</v>
      </c>
      <c r="L18">
        <v>100</v>
      </c>
      <c r="M18">
        <v>36</v>
      </c>
      <c r="N18">
        <v>114</v>
      </c>
      <c r="O18">
        <v>33</v>
      </c>
      <c r="P18">
        <v>141</v>
      </c>
      <c r="Q18">
        <v>34</v>
      </c>
      <c r="R18">
        <v>131</v>
      </c>
      <c r="S18">
        <v>54</v>
      </c>
      <c r="T18">
        <v>123</v>
      </c>
      <c r="U18">
        <v>49</v>
      </c>
      <c r="V18">
        <v>115</v>
      </c>
      <c r="W18">
        <v>40</v>
      </c>
      <c r="X18">
        <v>140</v>
      </c>
      <c r="Y18">
        <v>46</v>
      </c>
      <c r="Z18">
        <v>121</v>
      </c>
      <c r="AA18" t="s">
        <v>690</v>
      </c>
      <c r="AB18">
        <v>0.83330000000000004</v>
      </c>
      <c r="AC18">
        <v>0.75</v>
      </c>
      <c r="AD18">
        <v>0.83330000000000004</v>
      </c>
      <c r="AE18">
        <v>0.91669999999999996</v>
      </c>
      <c r="AF18">
        <v>1.8594999999999999</v>
      </c>
      <c r="AG18">
        <v>1.335</v>
      </c>
      <c r="AH18">
        <v>1.3335999999999999</v>
      </c>
      <c r="AI18">
        <v>1.4827269999999999</v>
      </c>
      <c r="AJ18">
        <f t="shared" si="16"/>
        <v>8.3399999999999919E-2</v>
      </c>
      <c r="AK18" t="s">
        <v>691</v>
      </c>
      <c r="AL18">
        <v>1</v>
      </c>
      <c r="AM18">
        <v>0.83330000000000004</v>
      </c>
      <c r="AN18">
        <v>0.83330000000000004</v>
      </c>
      <c r="AO18">
        <v>0.75</v>
      </c>
      <c r="AP18">
        <v>1.8065450000000001</v>
      </c>
      <c r="AQ18">
        <v>1.1707000000000001</v>
      </c>
      <c r="AR18">
        <v>1.0621</v>
      </c>
      <c r="AS18">
        <v>1.264222</v>
      </c>
      <c r="AT18">
        <f t="shared" si="17"/>
        <v>8.3300000000000041E-2</v>
      </c>
      <c r="AU18" t="s">
        <v>1000</v>
      </c>
      <c r="AV18">
        <v>0.91669999999999996</v>
      </c>
      <c r="AW18">
        <v>0.83330000000000004</v>
      </c>
      <c r="AX18">
        <v>1</v>
      </c>
      <c r="AY18">
        <v>0.83330000000000004</v>
      </c>
      <c r="AZ18">
        <v>1.676545</v>
      </c>
      <c r="BA18">
        <v>1.0286999999999999</v>
      </c>
      <c r="BB18">
        <v>0.98850000000000005</v>
      </c>
      <c r="BC18">
        <v>1.3104</v>
      </c>
      <c r="BD18">
        <f t="shared" si="18"/>
        <v>0.16669999999999996</v>
      </c>
      <c r="BE18" t="s">
        <v>1001</v>
      </c>
      <c r="BF18">
        <v>0.91669999999999996</v>
      </c>
      <c r="BG18">
        <v>0.91669999999999996</v>
      </c>
      <c r="BH18">
        <v>0.91669999999999996</v>
      </c>
      <c r="BI18">
        <v>0.91669999999999996</v>
      </c>
      <c r="BJ18">
        <v>1.8288180000000001</v>
      </c>
      <c r="BK18">
        <v>1.117545</v>
      </c>
      <c r="BL18">
        <v>1.0557270000000001</v>
      </c>
      <c r="BM18">
        <v>1.2055450000000001</v>
      </c>
      <c r="BN18">
        <f t="shared" si="19"/>
        <v>0</v>
      </c>
      <c r="BO18">
        <f t="shared" si="0"/>
        <v>0.91664999999999996</v>
      </c>
      <c r="BP18">
        <f t="shared" si="1"/>
        <v>0.79164999999999996</v>
      </c>
      <c r="BQ18">
        <f t="shared" si="2"/>
        <v>0.83330000000000004</v>
      </c>
      <c r="BR18">
        <f t="shared" si="3"/>
        <v>0.83335000000000004</v>
      </c>
      <c r="BS18">
        <f t="shared" si="4"/>
        <v>1.8330225</v>
      </c>
      <c r="BT18">
        <f t="shared" si="5"/>
        <v>1.25285</v>
      </c>
      <c r="BU18">
        <f t="shared" si="6"/>
        <v>1.1978499999999999</v>
      </c>
      <c r="BV18">
        <f t="shared" si="7"/>
        <v>1.3734744999999999</v>
      </c>
      <c r="BW18">
        <f t="shared" si="8"/>
        <v>0.91669999999999996</v>
      </c>
      <c r="BX18">
        <f t="shared" si="9"/>
        <v>0.875</v>
      </c>
      <c r="BY18">
        <f t="shared" si="10"/>
        <v>0.95835000000000004</v>
      </c>
      <c r="BZ18">
        <f t="shared" si="11"/>
        <v>0.875</v>
      </c>
      <c r="CA18">
        <f t="shared" si="12"/>
        <v>1.7526815</v>
      </c>
      <c r="CB18">
        <f t="shared" si="13"/>
        <v>1.0731225</v>
      </c>
      <c r="CC18">
        <f t="shared" si="14"/>
        <v>1.0221135000000001</v>
      </c>
      <c r="CD18">
        <f t="shared" si="15"/>
        <v>1.2579725000000002</v>
      </c>
    </row>
    <row r="19" spans="1:82" x14ac:dyDescent="0.35">
      <c r="A19">
        <v>5102</v>
      </c>
      <c r="B19" t="s">
        <v>243</v>
      </c>
      <c r="C19" t="s">
        <v>244</v>
      </c>
      <c r="D19" t="s">
        <v>9</v>
      </c>
      <c r="E19">
        <v>4</v>
      </c>
      <c r="F19">
        <v>4</v>
      </c>
      <c r="G19" t="s">
        <v>245</v>
      </c>
      <c r="H19" t="s">
        <v>246</v>
      </c>
      <c r="I19" t="s">
        <v>546</v>
      </c>
      <c r="J19" t="s">
        <v>546</v>
      </c>
      <c r="K19">
        <v>39</v>
      </c>
      <c r="L19">
        <v>120</v>
      </c>
      <c r="M19">
        <v>40</v>
      </c>
      <c r="N19">
        <v>122</v>
      </c>
      <c r="O19">
        <v>16</v>
      </c>
      <c r="P19">
        <v>100</v>
      </c>
      <c r="Q19">
        <v>22</v>
      </c>
      <c r="R19">
        <v>102</v>
      </c>
      <c r="S19">
        <v>59</v>
      </c>
      <c r="T19">
        <v>133</v>
      </c>
      <c r="U19">
        <v>46</v>
      </c>
      <c r="V19">
        <v>109</v>
      </c>
      <c r="W19">
        <v>18</v>
      </c>
      <c r="X19">
        <v>109</v>
      </c>
      <c r="Y19">
        <v>43</v>
      </c>
      <c r="Z19">
        <v>118</v>
      </c>
      <c r="AA19" t="s">
        <v>697</v>
      </c>
      <c r="AB19">
        <v>0.83330000000000004</v>
      </c>
      <c r="AC19">
        <v>0.66669999999999996</v>
      </c>
      <c r="AD19">
        <v>0.66669999999999996</v>
      </c>
      <c r="AE19">
        <v>0.66669999999999996</v>
      </c>
      <c r="AF19">
        <v>1.7875000000000001</v>
      </c>
      <c r="AG19">
        <v>1.472375</v>
      </c>
      <c r="AH19">
        <v>1.796875</v>
      </c>
      <c r="AI19">
        <v>1.7362500000000001</v>
      </c>
      <c r="AJ19">
        <f t="shared" si="16"/>
        <v>0</v>
      </c>
      <c r="AK19" t="s">
        <v>696</v>
      </c>
      <c r="AL19">
        <v>0.91669999999999996</v>
      </c>
      <c r="AM19">
        <v>0.66669999999999996</v>
      </c>
      <c r="AN19">
        <v>0.91669999999999996</v>
      </c>
      <c r="AO19">
        <v>0.83330000000000004</v>
      </c>
      <c r="AP19">
        <v>1.5917269999999999</v>
      </c>
      <c r="AQ19">
        <v>1.9015</v>
      </c>
      <c r="AR19">
        <v>1.893364</v>
      </c>
      <c r="AS19">
        <v>1.7790999999999999</v>
      </c>
      <c r="AT19">
        <f t="shared" si="17"/>
        <v>8.3399999999999919E-2</v>
      </c>
      <c r="AU19" t="s">
        <v>1004</v>
      </c>
      <c r="AV19">
        <v>1</v>
      </c>
      <c r="AW19">
        <v>0.75</v>
      </c>
      <c r="AX19">
        <v>0.83330000000000004</v>
      </c>
      <c r="AY19">
        <v>0.91669999999999996</v>
      </c>
      <c r="AZ19">
        <v>1.38825</v>
      </c>
      <c r="BA19">
        <v>1.7144440000000001</v>
      </c>
      <c r="BB19">
        <v>1.5983000000000001</v>
      </c>
      <c r="BC19">
        <v>1.4792730000000001</v>
      </c>
      <c r="BD19">
        <f t="shared" si="18"/>
        <v>8.3399999999999919E-2</v>
      </c>
      <c r="BE19" t="s">
        <v>1005</v>
      </c>
      <c r="BF19">
        <v>1</v>
      </c>
      <c r="BG19">
        <v>0.75</v>
      </c>
      <c r="BH19">
        <v>0.75</v>
      </c>
      <c r="BI19">
        <v>0.75</v>
      </c>
      <c r="BJ19">
        <v>1.5335829999999999</v>
      </c>
      <c r="BK19">
        <v>1.6359999999999999</v>
      </c>
      <c r="BL19">
        <v>1.3336669999999999</v>
      </c>
      <c r="BM19">
        <v>1.4168890000000001</v>
      </c>
      <c r="BN19">
        <f t="shared" si="19"/>
        <v>0</v>
      </c>
      <c r="BO19">
        <f t="shared" si="0"/>
        <v>0.875</v>
      </c>
      <c r="BP19">
        <f t="shared" si="1"/>
        <v>0.66669999999999996</v>
      </c>
      <c r="BQ19">
        <f t="shared" si="2"/>
        <v>0.79169999999999996</v>
      </c>
      <c r="BR19">
        <f t="shared" si="3"/>
        <v>0.75</v>
      </c>
      <c r="BS19">
        <f t="shared" si="4"/>
        <v>1.6896135000000001</v>
      </c>
      <c r="BT19">
        <f t="shared" si="5"/>
        <v>1.6869375</v>
      </c>
      <c r="BU19">
        <f t="shared" si="6"/>
        <v>1.8451195</v>
      </c>
      <c r="BV19">
        <f t="shared" si="7"/>
        <v>1.7576749999999999</v>
      </c>
      <c r="BW19">
        <f t="shared" si="8"/>
        <v>1</v>
      </c>
      <c r="BX19">
        <f t="shared" si="9"/>
        <v>0.75</v>
      </c>
      <c r="BY19">
        <f t="shared" si="10"/>
        <v>0.79164999999999996</v>
      </c>
      <c r="BZ19">
        <f t="shared" si="11"/>
        <v>0.83335000000000004</v>
      </c>
      <c r="CA19">
        <f t="shared" si="12"/>
        <v>1.4609165</v>
      </c>
      <c r="CB19">
        <f t="shared" si="13"/>
        <v>1.675222</v>
      </c>
      <c r="CC19">
        <f t="shared" si="14"/>
        <v>1.4659835000000001</v>
      </c>
      <c r="CD19">
        <f t="shared" si="15"/>
        <v>1.4480810000000002</v>
      </c>
    </row>
    <row r="20" spans="1:82" x14ac:dyDescent="0.35">
      <c r="A20">
        <v>5109</v>
      </c>
      <c r="B20" t="s">
        <v>260</v>
      </c>
      <c r="C20" t="s">
        <v>153</v>
      </c>
      <c r="D20" t="s">
        <v>23</v>
      </c>
      <c r="E20">
        <v>4</v>
      </c>
      <c r="F20">
        <v>3</v>
      </c>
      <c r="G20" t="s">
        <v>261</v>
      </c>
      <c r="H20" t="s">
        <v>262</v>
      </c>
      <c r="I20" t="s">
        <v>546</v>
      </c>
      <c r="J20" t="s">
        <v>546</v>
      </c>
      <c r="K20">
        <v>34</v>
      </c>
      <c r="L20">
        <v>110</v>
      </c>
      <c r="M20">
        <v>45</v>
      </c>
      <c r="N20">
        <v>133</v>
      </c>
      <c r="O20">
        <v>25</v>
      </c>
      <c r="P20">
        <v>120</v>
      </c>
      <c r="Q20">
        <v>32</v>
      </c>
      <c r="R20">
        <v>126</v>
      </c>
      <c r="S20">
        <v>48</v>
      </c>
      <c r="T20">
        <v>113</v>
      </c>
      <c r="U20">
        <v>48</v>
      </c>
      <c r="V20">
        <v>113</v>
      </c>
      <c r="W20">
        <v>21</v>
      </c>
      <c r="X20">
        <v>111</v>
      </c>
      <c r="Y20">
        <v>49</v>
      </c>
      <c r="Z20">
        <v>125</v>
      </c>
      <c r="AA20" t="s">
        <v>703</v>
      </c>
      <c r="AB20">
        <v>0.91669999999999996</v>
      </c>
      <c r="AC20">
        <v>0.83330000000000004</v>
      </c>
      <c r="AD20">
        <v>0.91669999999999996</v>
      </c>
      <c r="AE20">
        <v>0.75</v>
      </c>
      <c r="AF20">
        <v>1.4107270000000001</v>
      </c>
      <c r="AG20">
        <v>1.0916999999999999</v>
      </c>
      <c r="AH20">
        <v>1.1507270000000001</v>
      </c>
      <c r="AI20">
        <v>1.0333330000000001</v>
      </c>
      <c r="AJ20">
        <f t="shared" si="16"/>
        <v>0.16669999999999996</v>
      </c>
      <c r="AK20" t="s">
        <v>704</v>
      </c>
      <c r="AL20">
        <v>1</v>
      </c>
      <c r="AM20">
        <v>1</v>
      </c>
      <c r="AN20">
        <v>0.91669999999999996</v>
      </c>
      <c r="AO20">
        <v>0.66669999999999996</v>
      </c>
      <c r="AP20">
        <v>1.3814550000000001</v>
      </c>
      <c r="AQ20">
        <v>1.0934999999999999</v>
      </c>
      <c r="AR20">
        <v>0.98345499999999997</v>
      </c>
      <c r="AS20">
        <v>1.078875</v>
      </c>
      <c r="AT20">
        <f t="shared" si="17"/>
        <v>0.25</v>
      </c>
      <c r="AU20" t="s">
        <v>1015</v>
      </c>
      <c r="AV20">
        <v>1</v>
      </c>
      <c r="AW20">
        <v>0.83330000000000004</v>
      </c>
      <c r="AX20">
        <v>1</v>
      </c>
      <c r="AY20">
        <v>0.75</v>
      </c>
      <c r="AZ20">
        <v>1.9598329999999999</v>
      </c>
      <c r="BA20">
        <v>1.4054</v>
      </c>
      <c r="BB20">
        <v>1.4183330000000001</v>
      </c>
      <c r="BC20">
        <v>1.274556</v>
      </c>
      <c r="BD20">
        <f t="shared" si="18"/>
        <v>0.25</v>
      </c>
      <c r="BE20" t="s">
        <v>1016</v>
      </c>
      <c r="BF20">
        <v>1</v>
      </c>
      <c r="BG20">
        <v>0.83330000000000004</v>
      </c>
      <c r="BH20">
        <v>0.91669999999999996</v>
      </c>
      <c r="BI20">
        <v>1</v>
      </c>
      <c r="BJ20">
        <v>2.2575829999999999</v>
      </c>
      <c r="BK20">
        <v>1.3252999999999999</v>
      </c>
      <c r="BL20">
        <v>1.1517269999999999</v>
      </c>
      <c r="BM20">
        <v>1.3389169999999999</v>
      </c>
      <c r="BN20">
        <f t="shared" si="19"/>
        <v>8.3300000000000041E-2</v>
      </c>
      <c r="BO20">
        <f t="shared" si="0"/>
        <v>0.95835000000000004</v>
      </c>
      <c r="BP20">
        <f t="shared" si="1"/>
        <v>0.91664999999999996</v>
      </c>
      <c r="BQ20">
        <f t="shared" si="2"/>
        <v>0.91669999999999996</v>
      </c>
      <c r="BR20">
        <f t="shared" si="3"/>
        <v>0.70835000000000004</v>
      </c>
      <c r="BS20">
        <f t="shared" si="4"/>
        <v>1.3960910000000002</v>
      </c>
      <c r="BT20">
        <f t="shared" si="5"/>
        <v>1.0926</v>
      </c>
      <c r="BU20">
        <f t="shared" si="6"/>
        <v>1.067091</v>
      </c>
      <c r="BV20">
        <f t="shared" si="7"/>
        <v>1.0561039999999999</v>
      </c>
      <c r="BW20">
        <f t="shared" si="8"/>
        <v>1</v>
      </c>
      <c r="BX20">
        <f t="shared" si="9"/>
        <v>0.83330000000000004</v>
      </c>
      <c r="BY20">
        <f t="shared" si="10"/>
        <v>0.95835000000000004</v>
      </c>
      <c r="BZ20">
        <f t="shared" si="11"/>
        <v>0.875</v>
      </c>
      <c r="CA20">
        <f t="shared" si="12"/>
        <v>2.108708</v>
      </c>
      <c r="CB20">
        <f t="shared" si="13"/>
        <v>1.3653499999999998</v>
      </c>
      <c r="CC20">
        <f t="shared" si="14"/>
        <v>1.2850299999999999</v>
      </c>
      <c r="CD20">
        <f t="shared" si="15"/>
        <v>1.3067365</v>
      </c>
    </row>
    <row r="21" spans="1:82" x14ac:dyDescent="0.35">
      <c r="A21">
        <v>5121</v>
      </c>
      <c r="B21" t="s">
        <v>279</v>
      </c>
      <c r="C21" t="s">
        <v>280</v>
      </c>
      <c r="D21" t="s">
        <v>9</v>
      </c>
      <c r="E21">
        <v>4</v>
      </c>
      <c r="F21">
        <v>4</v>
      </c>
      <c r="G21" t="s">
        <v>281</v>
      </c>
      <c r="H21" t="s">
        <v>282</v>
      </c>
      <c r="I21" t="s">
        <v>546</v>
      </c>
      <c r="J21" t="s">
        <v>546</v>
      </c>
      <c r="K21">
        <v>31</v>
      </c>
      <c r="L21">
        <v>103</v>
      </c>
      <c r="M21">
        <v>31</v>
      </c>
      <c r="N21">
        <v>103</v>
      </c>
      <c r="O21">
        <v>23</v>
      </c>
      <c r="P21">
        <v>118</v>
      </c>
      <c r="Q21">
        <v>31</v>
      </c>
      <c r="R21">
        <v>123</v>
      </c>
      <c r="S21">
        <v>55</v>
      </c>
      <c r="T21">
        <v>125</v>
      </c>
      <c r="U21">
        <v>50</v>
      </c>
      <c r="V21">
        <v>117</v>
      </c>
      <c r="W21">
        <v>22</v>
      </c>
      <c r="X21">
        <v>118</v>
      </c>
      <c r="Y21">
        <v>44</v>
      </c>
      <c r="Z21">
        <v>120</v>
      </c>
      <c r="AA21" t="s">
        <v>707</v>
      </c>
      <c r="AB21">
        <v>0.83330000000000004</v>
      </c>
      <c r="AC21">
        <v>0.58330000000000004</v>
      </c>
      <c r="AD21">
        <v>0.91669999999999996</v>
      </c>
      <c r="AE21">
        <v>0.83330000000000004</v>
      </c>
      <c r="AF21">
        <v>1.869</v>
      </c>
      <c r="AG21">
        <v>1.477571</v>
      </c>
      <c r="AH21">
        <v>1.4490000000000001</v>
      </c>
      <c r="AI21">
        <v>1.5251999999999999</v>
      </c>
      <c r="AJ21">
        <f t="shared" si="16"/>
        <v>8.3399999999999919E-2</v>
      </c>
      <c r="AK21" t="s">
        <v>708</v>
      </c>
      <c r="AL21">
        <v>0.91669999999999996</v>
      </c>
      <c r="AM21">
        <v>0.25</v>
      </c>
      <c r="AN21">
        <v>0.75</v>
      </c>
      <c r="AO21">
        <v>0.58330000000000004</v>
      </c>
      <c r="AP21">
        <v>1.9470909999999999</v>
      </c>
      <c r="AQ21">
        <v>1.099</v>
      </c>
      <c r="AR21">
        <v>1.1574439999999999</v>
      </c>
      <c r="AS21">
        <v>1.265714</v>
      </c>
      <c r="AT21">
        <f t="shared" si="17"/>
        <v>0.16669999999999996</v>
      </c>
      <c r="AU21" t="s">
        <v>1024</v>
      </c>
      <c r="AV21">
        <v>0.91669999999999996</v>
      </c>
      <c r="AW21">
        <v>0.66669999999999996</v>
      </c>
      <c r="AX21">
        <v>0.66669999999999996</v>
      </c>
      <c r="AY21">
        <v>0.66669999999999996</v>
      </c>
      <c r="AZ21">
        <v>1.9381820000000001</v>
      </c>
      <c r="BA21">
        <v>1.661375</v>
      </c>
      <c r="BB21">
        <v>1.608625</v>
      </c>
      <c r="BC21">
        <v>1.526375</v>
      </c>
      <c r="BD21">
        <f t="shared" si="18"/>
        <v>0</v>
      </c>
      <c r="BE21" t="s">
        <v>1023</v>
      </c>
      <c r="BF21">
        <v>0.91669999999999996</v>
      </c>
      <c r="BG21">
        <v>0.66669999999999996</v>
      </c>
      <c r="BH21">
        <v>0.58330000000000004</v>
      </c>
      <c r="BI21">
        <v>0.83330000000000004</v>
      </c>
      <c r="BJ21">
        <v>1.5286</v>
      </c>
      <c r="BK21">
        <v>1.6265000000000001</v>
      </c>
      <c r="BL21">
        <v>1.524143</v>
      </c>
      <c r="BM21">
        <v>1.5217000000000001</v>
      </c>
      <c r="BN21">
        <f t="shared" si="19"/>
        <v>0.25</v>
      </c>
      <c r="BO21">
        <f t="shared" si="0"/>
        <v>0.875</v>
      </c>
      <c r="BP21">
        <f t="shared" si="1"/>
        <v>0.41665000000000002</v>
      </c>
      <c r="BQ21">
        <f t="shared" si="2"/>
        <v>0.83335000000000004</v>
      </c>
      <c r="BR21">
        <f t="shared" si="3"/>
        <v>0.70830000000000004</v>
      </c>
      <c r="BS21">
        <f t="shared" si="4"/>
        <v>1.9080455000000001</v>
      </c>
      <c r="BT21">
        <f t="shared" si="5"/>
        <v>1.2882855</v>
      </c>
      <c r="BU21">
        <f t="shared" si="6"/>
        <v>1.3032219999999999</v>
      </c>
      <c r="BV21">
        <f t="shared" si="7"/>
        <v>1.3954569999999999</v>
      </c>
      <c r="BW21">
        <f t="shared" si="8"/>
        <v>0.91669999999999996</v>
      </c>
      <c r="BX21">
        <f t="shared" si="9"/>
        <v>0.66669999999999996</v>
      </c>
      <c r="BY21">
        <f t="shared" si="10"/>
        <v>0.625</v>
      </c>
      <c r="BZ21">
        <f t="shared" si="11"/>
        <v>0.75</v>
      </c>
      <c r="CA21">
        <f t="shared" si="12"/>
        <v>1.7333910000000001</v>
      </c>
      <c r="CB21">
        <f t="shared" si="13"/>
        <v>1.6439375000000001</v>
      </c>
      <c r="CC21">
        <f t="shared" si="14"/>
        <v>1.566384</v>
      </c>
      <c r="CD21">
        <f t="shared" si="15"/>
        <v>1.5240374999999999</v>
      </c>
    </row>
    <row r="22" spans="1:82" x14ac:dyDescent="0.35">
      <c r="A22">
        <v>5125</v>
      </c>
      <c r="B22" t="s">
        <v>290</v>
      </c>
      <c r="C22" t="s">
        <v>291</v>
      </c>
      <c r="D22" t="s">
        <v>9</v>
      </c>
      <c r="E22">
        <v>4</v>
      </c>
      <c r="F22">
        <v>3</v>
      </c>
      <c r="G22" t="s">
        <v>292</v>
      </c>
      <c r="H22" t="s">
        <v>293</v>
      </c>
      <c r="I22" t="s">
        <v>546</v>
      </c>
      <c r="J22" t="s">
        <v>546</v>
      </c>
      <c r="K22">
        <v>30</v>
      </c>
      <c r="L22">
        <v>100</v>
      </c>
      <c r="M22">
        <v>37</v>
      </c>
      <c r="N22">
        <v>116</v>
      </c>
      <c r="O22">
        <v>15</v>
      </c>
      <c r="P22">
        <v>96</v>
      </c>
      <c r="Q22">
        <v>30</v>
      </c>
      <c r="R22">
        <v>120</v>
      </c>
      <c r="S22">
        <v>49</v>
      </c>
      <c r="T22">
        <v>115</v>
      </c>
      <c r="U22">
        <v>49</v>
      </c>
      <c r="V22">
        <v>115</v>
      </c>
      <c r="W22">
        <v>37</v>
      </c>
      <c r="X22">
        <v>144</v>
      </c>
      <c r="Y22">
        <v>52</v>
      </c>
      <c r="Z22">
        <v>130</v>
      </c>
      <c r="AA22" t="s">
        <v>718</v>
      </c>
      <c r="AB22">
        <v>0.91669999999999996</v>
      </c>
      <c r="AC22">
        <v>0.91669999999999996</v>
      </c>
      <c r="AD22">
        <v>0.75</v>
      </c>
      <c r="AE22">
        <v>0.91669999999999996</v>
      </c>
      <c r="AF22">
        <v>0.84054499999999999</v>
      </c>
      <c r="AG22">
        <v>1.335909</v>
      </c>
      <c r="AH22">
        <v>1.348333</v>
      </c>
      <c r="AI22">
        <v>1.487182</v>
      </c>
      <c r="AJ22">
        <f t="shared" si="16"/>
        <v>0.16669999999999996</v>
      </c>
      <c r="AK22" t="s">
        <v>719</v>
      </c>
      <c r="AL22">
        <v>0.83330000000000004</v>
      </c>
      <c r="AM22">
        <v>0.83330000000000004</v>
      </c>
      <c r="AN22">
        <v>0.91669999999999996</v>
      </c>
      <c r="AO22">
        <v>0.75</v>
      </c>
      <c r="AP22">
        <v>0.80869999999999997</v>
      </c>
      <c r="AQ22">
        <v>1.6506000000000001</v>
      </c>
      <c r="AR22">
        <v>1.434364</v>
      </c>
      <c r="AS22">
        <v>1.6327780000000001</v>
      </c>
      <c r="AT22">
        <f t="shared" si="17"/>
        <v>0.16669999999999996</v>
      </c>
      <c r="AU22" t="s">
        <v>1028</v>
      </c>
      <c r="AV22">
        <v>1</v>
      </c>
      <c r="AW22">
        <v>0.83330000000000004</v>
      </c>
      <c r="AX22">
        <v>1</v>
      </c>
      <c r="AY22">
        <v>0.91669999999999996</v>
      </c>
      <c r="AZ22">
        <v>0.84583299999999995</v>
      </c>
      <c r="BA22">
        <v>1.2956669999999999</v>
      </c>
      <c r="BB22">
        <v>1.211667</v>
      </c>
      <c r="BC22">
        <v>1.542727</v>
      </c>
      <c r="BD22">
        <f t="shared" si="18"/>
        <v>8.3300000000000041E-2</v>
      </c>
      <c r="BE22" t="s">
        <v>1027</v>
      </c>
      <c r="BF22">
        <v>1</v>
      </c>
      <c r="BG22">
        <v>0.66669999999999996</v>
      </c>
      <c r="BH22">
        <v>1</v>
      </c>
      <c r="BI22">
        <v>0.91669999999999996</v>
      </c>
      <c r="BJ22">
        <v>0.693083</v>
      </c>
      <c r="BK22">
        <v>1.1850000000000001</v>
      </c>
      <c r="BL22">
        <v>1.0985</v>
      </c>
      <c r="BM22">
        <v>1.2492730000000001</v>
      </c>
      <c r="BN22">
        <f t="shared" si="19"/>
        <v>8.3300000000000041E-2</v>
      </c>
      <c r="BO22">
        <f t="shared" si="0"/>
        <v>0.875</v>
      </c>
      <c r="BP22">
        <f t="shared" si="1"/>
        <v>0.875</v>
      </c>
      <c r="BQ22">
        <f t="shared" si="2"/>
        <v>0.83335000000000004</v>
      </c>
      <c r="BR22">
        <f t="shared" si="3"/>
        <v>0.83335000000000004</v>
      </c>
      <c r="BS22">
        <f t="shared" si="4"/>
        <v>0.82462250000000004</v>
      </c>
      <c r="BT22">
        <f t="shared" si="5"/>
        <v>1.4932544999999999</v>
      </c>
      <c r="BU22">
        <f t="shared" si="6"/>
        <v>1.3913484999999999</v>
      </c>
      <c r="BV22">
        <f t="shared" si="7"/>
        <v>1.5599799999999999</v>
      </c>
      <c r="BW22">
        <f t="shared" si="8"/>
        <v>1</v>
      </c>
      <c r="BX22">
        <f t="shared" si="9"/>
        <v>0.75</v>
      </c>
      <c r="BY22">
        <f t="shared" si="10"/>
        <v>1</v>
      </c>
      <c r="BZ22">
        <f t="shared" si="11"/>
        <v>0.91669999999999996</v>
      </c>
      <c r="CA22">
        <f t="shared" si="12"/>
        <v>0.76945799999999998</v>
      </c>
      <c r="CB22">
        <f t="shared" si="13"/>
        <v>1.2403335</v>
      </c>
      <c r="CC22">
        <f t="shared" si="14"/>
        <v>1.1550834999999999</v>
      </c>
      <c r="CD22">
        <f t="shared" si="15"/>
        <v>1.3959999999999999</v>
      </c>
    </row>
    <row r="23" spans="1:82" x14ac:dyDescent="0.35">
      <c r="A23">
        <v>5139</v>
      </c>
      <c r="B23" t="s">
        <v>305</v>
      </c>
      <c r="C23" t="s">
        <v>306</v>
      </c>
      <c r="D23" t="s">
        <v>23</v>
      </c>
      <c r="E23">
        <v>5</v>
      </c>
      <c r="F23">
        <v>5</v>
      </c>
      <c r="G23" t="s">
        <v>307</v>
      </c>
      <c r="H23" t="s">
        <v>308</v>
      </c>
      <c r="I23" t="s">
        <v>546</v>
      </c>
      <c r="J23" t="s">
        <v>546</v>
      </c>
      <c r="K23">
        <v>32</v>
      </c>
      <c r="L23">
        <v>105</v>
      </c>
      <c r="M23">
        <v>37</v>
      </c>
      <c r="N23">
        <v>116</v>
      </c>
      <c r="O23">
        <v>13</v>
      </c>
      <c r="P23">
        <v>86</v>
      </c>
      <c r="Q23">
        <v>16</v>
      </c>
      <c r="R23">
        <v>84</v>
      </c>
      <c r="S23">
        <v>48</v>
      </c>
      <c r="T23">
        <v>113</v>
      </c>
      <c r="U23">
        <v>38</v>
      </c>
      <c r="V23">
        <v>96</v>
      </c>
      <c r="W23">
        <v>20</v>
      </c>
      <c r="X23">
        <v>111</v>
      </c>
      <c r="Y23">
        <v>34</v>
      </c>
      <c r="Z23">
        <v>107</v>
      </c>
      <c r="AA23" t="s">
        <v>728</v>
      </c>
      <c r="AB23">
        <v>1</v>
      </c>
      <c r="AC23">
        <v>0.41670000000000001</v>
      </c>
      <c r="AD23">
        <v>0.83330000000000004</v>
      </c>
      <c r="AE23">
        <v>0.75</v>
      </c>
      <c r="AF23">
        <v>1.5898330000000001</v>
      </c>
      <c r="AG23">
        <v>1.6366000000000001</v>
      </c>
      <c r="AH23">
        <v>1.7067000000000001</v>
      </c>
      <c r="AI23">
        <v>1.4706669999999999</v>
      </c>
      <c r="AJ23">
        <f t="shared" si="16"/>
        <v>8.3300000000000041E-2</v>
      </c>
      <c r="AK23" t="s">
        <v>727</v>
      </c>
      <c r="AL23">
        <v>1</v>
      </c>
      <c r="AM23">
        <v>0.58330000000000004</v>
      </c>
      <c r="AN23">
        <v>0.91669999999999996</v>
      </c>
      <c r="AO23">
        <v>0.75</v>
      </c>
      <c r="AP23">
        <v>1.3922730000000001</v>
      </c>
      <c r="AQ23">
        <v>1.398714</v>
      </c>
      <c r="AR23">
        <v>1.4250910000000001</v>
      </c>
      <c r="AS23">
        <v>1.3285560000000001</v>
      </c>
      <c r="AT23">
        <f t="shared" si="17"/>
        <v>0.16669999999999996</v>
      </c>
      <c r="AU23" t="s">
        <v>1042</v>
      </c>
      <c r="AV23">
        <v>1</v>
      </c>
      <c r="AW23">
        <v>0.58330000000000004</v>
      </c>
      <c r="AX23">
        <v>0.91669999999999996</v>
      </c>
      <c r="AY23">
        <v>1</v>
      </c>
      <c r="AZ23">
        <v>1.292583</v>
      </c>
      <c r="BA23">
        <v>1.360857</v>
      </c>
      <c r="BB23">
        <v>1.2421819999999999</v>
      </c>
      <c r="BC23">
        <v>1.569167</v>
      </c>
      <c r="BD23">
        <f t="shared" si="18"/>
        <v>8.3300000000000041E-2</v>
      </c>
      <c r="BE23" t="s">
        <v>1041</v>
      </c>
      <c r="BF23">
        <v>1</v>
      </c>
      <c r="BG23">
        <v>0.75</v>
      </c>
      <c r="BH23">
        <v>1</v>
      </c>
      <c r="BI23">
        <v>0.83330000000000004</v>
      </c>
      <c r="BJ23">
        <v>1.1979169999999999</v>
      </c>
      <c r="BK23">
        <v>1.3532219999999999</v>
      </c>
      <c r="BL23">
        <v>1.3845000000000001</v>
      </c>
      <c r="BM23">
        <v>1.6083000000000001</v>
      </c>
      <c r="BN23">
        <f t="shared" si="19"/>
        <v>0.16669999999999996</v>
      </c>
      <c r="BO23">
        <f t="shared" si="0"/>
        <v>1</v>
      </c>
      <c r="BP23">
        <f t="shared" si="1"/>
        <v>0.5</v>
      </c>
      <c r="BQ23">
        <f t="shared" si="2"/>
        <v>0.875</v>
      </c>
      <c r="BR23">
        <f t="shared" si="3"/>
        <v>0.75</v>
      </c>
      <c r="BS23">
        <f t="shared" si="4"/>
        <v>1.491053</v>
      </c>
      <c r="BT23">
        <f t="shared" si="5"/>
        <v>1.517657</v>
      </c>
      <c r="BU23">
        <f t="shared" si="6"/>
        <v>1.5658955000000001</v>
      </c>
      <c r="BV23">
        <f t="shared" si="7"/>
        <v>1.3996115</v>
      </c>
      <c r="BW23">
        <f t="shared" si="8"/>
        <v>1</v>
      </c>
      <c r="BX23">
        <f t="shared" si="9"/>
        <v>0.66664999999999996</v>
      </c>
      <c r="BY23">
        <f t="shared" si="10"/>
        <v>0.95835000000000004</v>
      </c>
      <c r="BZ23">
        <f t="shared" si="11"/>
        <v>0.91664999999999996</v>
      </c>
      <c r="CA23">
        <f t="shared" si="12"/>
        <v>1.24525</v>
      </c>
      <c r="CB23">
        <f t="shared" si="13"/>
        <v>1.3570395</v>
      </c>
      <c r="CC23">
        <f t="shared" si="14"/>
        <v>1.3133409999999999</v>
      </c>
      <c r="CD23">
        <f t="shared" si="15"/>
        <v>1.5887335</v>
      </c>
    </row>
    <row r="24" spans="1:82" x14ac:dyDescent="0.35">
      <c r="A24">
        <v>5140</v>
      </c>
      <c r="B24" t="s">
        <v>309</v>
      </c>
      <c r="C24" t="s">
        <v>310</v>
      </c>
      <c r="D24" t="s">
        <v>9</v>
      </c>
      <c r="E24">
        <v>5</v>
      </c>
      <c r="F24">
        <v>4</v>
      </c>
      <c r="G24" t="s">
        <v>311</v>
      </c>
      <c r="H24" t="s">
        <v>165</v>
      </c>
      <c r="I24" t="s">
        <v>546</v>
      </c>
      <c r="J24" t="s">
        <v>546</v>
      </c>
      <c r="K24">
        <v>45</v>
      </c>
      <c r="L24">
        <v>133</v>
      </c>
      <c r="M24">
        <v>44</v>
      </c>
      <c r="N24">
        <v>131</v>
      </c>
      <c r="O24">
        <v>36</v>
      </c>
      <c r="P24">
        <v>151</v>
      </c>
      <c r="Q24">
        <v>40</v>
      </c>
      <c r="R24">
        <v>147</v>
      </c>
      <c r="S24">
        <v>68</v>
      </c>
      <c r="T24">
        <v>147</v>
      </c>
      <c r="U24">
        <v>62</v>
      </c>
      <c r="V24">
        <v>137</v>
      </c>
      <c r="W24">
        <v>53</v>
      </c>
      <c r="X24">
        <v>162</v>
      </c>
      <c r="Y24">
        <v>58</v>
      </c>
      <c r="Z24">
        <v>138</v>
      </c>
      <c r="AA24" t="s">
        <v>733</v>
      </c>
      <c r="AB24">
        <v>1</v>
      </c>
      <c r="AC24">
        <v>0.58330000000000004</v>
      </c>
      <c r="AD24">
        <v>0.75</v>
      </c>
      <c r="AE24">
        <v>0.75</v>
      </c>
      <c r="AF24">
        <v>2.1705830000000002</v>
      </c>
      <c r="AG24">
        <v>1.6682859999999999</v>
      </c>
      <c r="AH24">
        <v>1.633778</v>
      </c>
      <c r="AI24">
        <v>1.896889</v>
      </c>
      <c r="AJ24">
        <f t="shared" si="16"/>
        <v>0</v>
      </c>
      <c r="AK24" t="s">
        <v>732</v>
      </c>
      <c r="AL24">
        <v>0.91669999999999996</v>
      </c>
      <c r="AM24">
        <v>0.91669999999999996</v>
      </c>
      <c r="AN24">
        <v>0.83330000000000004</v>
      </c>
      <c r="AO24">
        <v>0.75</v>
      </c>
      <c r="AP24">
        <v>1.7585999999999999</v>
      </c>
      <c r="AQ24">
        <v>1.359273</v>
      </c>
      <c r="AR24">
        <v>1.4207000000000001</v>
      </c>
      <c r="AS24">
        <v>1.502</v>
      </c>
      <c r="AT24">
        <f t="shared" si="17"/>
        <v>8.3300000000000041E-2</v>
      </c>
      <c r="AU24" t="s">
        <v>1043</v>
      </c>
      <c r="AV24">
        <v>1</v>
      </c>
      <c r="AW24">
        <v>0.41670000000000001</v>
      </c>
      <c r="AX24">
        <v>0.83330000000000004</v>
      </c>
      <c r="AY24">
        <v>0.83330000000000004</v>
      </c>
      <c r="AZ24">
        <v>1.4992730000000001</v>
      </c>
      <c r="BA24">
        <v>1.3406</v>
      </c>
      <c r="BB24">
        <v>1.2020999999999999</v>
      </c>
      <c r="BC24">
        <v>1.3168</v>
      </c>
      <c r="BD24">
        <f t="shared" si="18"/>
        <v>0</v>
      </c>
      <c r="BE24" t="s">
        <v>1044</v>
      </c>
      <c r="BF24">
        <v>1</v>
      </c>
      <c r="BG24">
        <v>1</v>
      </c>
      <c r="BH24">
        <v>0.91669999999999996</v>
      </c>
      <c r="BI24">
        <v>0.66669999999999996</v>
      </c>
      <c r="BJ24">
        <v>1.3939999999999999</v>
      </c>
      <c r="BK24">
        <v>1.18875</v>
      </c>
      <c r="BL24">
        <v>1.2675449999999999</v>
      </c>
      <c r="BM24">
        <v>1.2693749999999999</v>
      </c>
      <c r="BN24">
        <f t="shared" si="19"/>
        <v>0.25</v>
      </c>
      <c r="BO24">
        <f t="shared" si="0"/>
        <v>0.95835000000000004</v>
      </c>
      <c r="BP24">
        <f t="shared" si="1"/>
        <v>0.75</v>
      </c>
      <c r="BQ24">
        <f t="shared" si="2"/>
        <v>0.79164999999999996</v>
      </c>
      <c r="BR24">
        <f t="shared" si="3"/>
        <v>0.75</v>
      </c>
      <c r="BS24">
        <f t="shared" si="4"/>
        <v>1.9645915</v>
      </c>
      <c r="BT24">
        <f t="shared" si="5"/>
        <v>1.5137795000000001</v>
      </c>
      <c r="BU24">
        <f t="shared" si="6"/>
        <v>1.527239</v>
      </c>
      <c r="BV24">
        <f t="shared" si="7"/>
        <v>1.6994445</v>
      </c>
      <c r="BW24">
        <f t="shared" si="8"/>
        <v>1</v>
      </c>
      <c r="BX24">
        <f t="shared" si="9"/>
        <v>0.70835000000000004</v>
      </c>
      <c r="BY24">
        <f t="shared" si="10"/>
        <v>0.875</v>
      </c>
      <c r="BZ24">
        <f t="shared" si="11"/>
        <v>0.75</v>
      </c>
      <c r="CA24">
        <f t="shared" si="12"/>
        <v>1.4466364999999999</v>
      </c>
      <c r="CB24">
        <f t="shared" si="13"/>
        <v>1.264675</v>
      </c>
      <c r="CC24">
        <f t="shared" si="14"/>
        <v>1.2348224999999999</v>
      </c>
      <c r="CD24">
        <f t="shared" si="15"/>
        <v>1.2930874999999999</v>
      </c>
    </row>
    <row r="25" spans="1:82" x14ac:dyDescent="0.35">
      <c r="A25">
        <v>5141</v>
      </c>
      <c r="B25" t="s">
        <v>312</v>
      </c>
      <c r="C25" t="s">
        <v>313</v>
      </c>
      <c r="D25" t="s">
        <v>9</v>
      </c>
      <c r="E25">
        <v>4</v>
      </c>
      <c r="F25">
        <v>5</v>
      </c>
      <c r="G25" t="s">
        <v>314</v>
      </c>
      <c r="H25" t="s">
        <v>315</v>
      </c>
      <c r="I25" t="s">
        <v>546</v>
      </c>
      <c r="J25" t="s">
        <v>546</v>
      </c>
      <c r="K25">
        <v>35</v>
      </c>
      <c r="L25">
        <v>112</v>
      </c>
      <c r="M25">
        <v>39</v>
      </c>
      <c r="N25">
        <v>120</v>
      </c>
      <c r="O25">
        <v>25</v>
      </c>
      <c r="P25">
        <v>120</v>
      </c>
      <c r="Q25">
        <v>40</v>
      </c>
      <c r="R25">
        <v>147</v>
      </c>
      <c r="S25">
        <v>55</v>
      </c>
      <c r="T25">
        <v>125</v>
      </c>
      <c r="U25">
        <v>59</v>
      </c>
      <c r="V25">
        <v>133</v>
      </c>
      <c r="W25">
        <v>21</v>
      </c>
      <c r="X25">
        <v>114</v>
      </c>
      <c r="Y25">
        <v>51</v>
      </c>
      <c r="Z25">
        <v>123</v>
      </c>
      <c r="AA25" t="s">
        <v>734</v>
      </c>
      <c r="AB25">
        <v>1</v>
      </c>
      <c r="AC25">
        <v>0.75</v>
      </c>
      <c r="AD25">
        <v>0.83330000000000004</v>
      </c>
      <c r="AE25">
        <v>0.91669999999999996</v>
      </c>
      <c r="AF25">
        <v>1.7456670000000001</v>
      </c>
      <c r="AG25">
        <v>1.5015000000000001</v>
      </c>
      <c r="AH25">
        <v>1.5960000000000001</v>
      </c>
      <c r="AI25">
        <v>1.361364</v>
      </c>
      <c r="AJ25">
        <f t="shared" si="16"/>
        <v>8.3399999999999919E-2</v>
      </c>
      <c r="AK25" t="s">
        <v>735</v>
      </c>
      <c r="AL25">
        <v>0.83330000000000004</v>
      </c>
      <c r="AM25">
        <v>0.83330000000000004</v>
      </c>
      <c r="AN25">
        <v>1</v>
      </c>
      <c r="AO25">
        <v>0.75</v>
      </c>
      <c r="AP25">
        <v>1.5242</v>
      </c>
      <c r="AQ25">
        <v>1.6072</v>
      </c>
      <c r="AR25">
        <v>1.386833</v>
      </c>
      <c r="AS25">
        <v>1.4864440000000001</v>
      </c>
      <c r="AT25">
        <f t="shared" si="17"/>
        <v>0.25</v>
      </c>
      <c r="AU25" t="s">
        <v>1046</v>
      </c>
      <c r="AV25">
        <v>1</v>
      </c>
      <c r="AW25">
        <v>0.66669999999999996</v>
      </c>
      <c r="AX25">
        <v>0.91669999999999996</v>
      </c>
      <c r="AY25">
        <v>0.91669999999999996</v>
      </c>
      <c r="AZ25">
        <v>1.299917</v>
      </c>
      <c r="BA25">
        <v>1.277571</v>
      </c>
      <c r="BB25">
        <v>1.2041999999999999</v>
      </c>
      <c r="BC25">
        <v>1.323455</v>
      </c>
      <c r="BD25">
        <f t="shared" si="18"/>
        <v>0</v>
      </c>
      <c r="BE25" t="s">
        <v>1047</v>
      </c>
      <c r="BF25">
        <v>1</v>
      </c>
      <c r="BG25">
        <v>0.91669999999999996</v>
      </c>
      <c r="BH25">
        <v>1</v>
      </c>
      <c r="BI25">
        <v>1</v>
      </c>
      <c r="BJ25">
        <v>1.3939170000000001</v>
      </c>
      <c r="BK25">
        <v>1.303545</v>
      </c>
      <c r="BL25">
        <v>1.148333</v>
      </c>
      <c r="BM25">
        <v>1.3747499999999999</v>
      </c>
      <c r="BN25">
        <f t="shared" si="19"/>
        <v>0</v>
      </c>
      <c r="BO25">
        <f t="shared" si="0"/>
        <v>0.91664999999999996</v>
      </c>
      <c r="BP25">
        <f t="shared" si="1"/>
        <v>0.79164999999999996</v>
      </c>
      <c r="BQ25">
        <f t="shared" si="2"/>
        <v>0.91664999999999996</v>
      </c>
      <c r="BR25">
        <f t="shared" si="3"/>
        <v>0.83335000000000004</v>
      </c>
      <c r="BS25">
        <f t="shared" si="4"/>
        <v>1.6349335</v>
      </c>
      <c r="BT25">
        <f t="shared" si="5"/>
        <v>1.5543499999999999</v>
      </c>
      <c r="BU25">
        <f t="shared" si="6"/>
        <v>1.4914165000000001</v>
      </c>
      <c r="BV25">
        <f t="shared" si="7"/>
        <v>1.4239040000000001</v>
      </c>
      <c r="BW25">
        <f t="shared" si="8"/>
        <v>1</v>
      </c>
      <c r="BX25">
        <f t="shared" si="9"/>
        <v>0.79169999999999996</v>
      </c>
      <c r="BY25">
        <f t="shared" si="10"/>
        <v>0.95835000000000004</v>
      </c>
      <c r="BZ25">
        <f t="shared" si="11"/>
        <v>0.95835000000000004</v>
      </c>
      <c r="CA25">
        <f t="shared" si="12"/>
        <v>1.3469169999999999</v>
      </c>
      <c r="CB25">
        <f t="shared" si="13"/>
        <v>1.2905579999999999</v>
      </c>
      <c r="CC25">
        <f t="shared" si="14"/>
        <v>1.1762665000000001</v>
      </c>
      <c r="CD25">
        <f t="shared" si="15"/>
        <v>1.3491024999999999</v>
      </c>
    </row>
    <row r="26" spans="1:82" x14ac:dyDescent="0.35">
      <c r="A26">
        <v>5159</v>
      </c>
      <c r="B26" t="s">
        <v>347</v>
      </c>
      <c r="C26" t="s">
        <v>348</v>
      </c>
      <c r="D26" t="s">
        <v>23</v>
      </c>
      <c r="E26">
        <v>4</v>
      </c>
      <c r="F26">
        <v>4</v>
      </c>
      <c r="G26" t="s">
        <v>349</v>
      </c>
      <c r="H26" t="s">
        <v>350</v>
      </c>
      <c r="I26" t="s">
        <v>546</v>
      </c>
      <c r="J26" t="s">
        <v>546</v>
      </c>
      <c r="K26">
        <v>32</v>
      </c>
      <c r="L26">
        <v>105</v>
      </c>
      <c r="M26">
        <v>30</v>
      </c>
      <c r="N26">
        <v>100</v>
      </c>
      <c r="O26">
        <v>16</v>
      </c>
      <c r="P26">
        <v>96</v>
      </c>
      <c r="Q26">
        <v>32</v>
      </c>
      <c r="R26">
        <v>126</v>
      </c>
      <c r="S26">
        <v>47</v>
      </c>
      <c r="T26">
        <v>111</v>
      </c>
      <c r="U26">
        <v>50</v>
      </c>
      <c r="V26">
        <v>117</v>
      </c>
      <c r="W26">
        <v>22</v>
      </c>
      <c r="X26">
        <v>112</v>
      </c>
      <c r="Y26">
        <v>40</v>
      </c>
      <c r="Z26">
        <v>115</v>
      </c>
      <c r="AA26" t="s">
        <v>744</v>
      </c>
      <c r="AB26">
        <v>1</v>
      </c>
      <c r="AC26">
        <v>0.25</v>
      </c>
      <c r="AD26">
        <v>0.58330000000000004</v>
      </c>
      <c r="AE26">
        <v>0.75</v>
      </c>
      <c r="AF26">
        <v>1.857083</v>
      </c>
      <c r="AG26">
        <v>1.883</v>
      </c>
      <c r="AH26">
        <v>1.308667</v>
      </c>
      <c r="AI26">
        <v>1.419778</v>
      </c>
      <c r="AJ26">
        <f t="shared" si="16"/>
        <v>0.16669999999999996</v>
      </c>
      <c r="AK26" t="s">
        <v>743</v>
      </c>
      <c r="AL26">
        <v>0.91669999999999996</v>
      </c>
      <c r="AM26">
        <v>0.66669999999999996</v>
      </c>
      <c r="AN26">
        <v>0.58330000000000004</v>
      </c>
      <c r="AO26">
        <v>0.75</v>
      </c>
      <c r="AP26">
        <v>1.9698</v>
      </c>
      <c r="AQ26">
        <v>1.623375</v>
      </c>
      <c r="AR26">
        <v>1.4042859999999999</v>
      </c>
      <c r="AS26">
        <v>1.697778</v>
      </c>
      <c r="AT26">
        <f t="shared" si="17"/>
        <v>0.16669999999999996</v>
      </c>
      <c r="AU26" t="s">
        <v>1068</v>
      </c>
      <c r="AV26">
        <v>1</v>
      </c>
      <c r="AW26">
        <v>0.66669999999999996</v>
      </c>
      <c r="AX26">
        <v>0.91669999999999996</v>
      </c>
      <c r="AY26">
        <v>1</v>
      </c>
      <c r="AZ26">
        <v>1.5540830000000001</v>
      </c>
      <c r="BA26">
        <v>1.495625</v>
      </c>
      <c r="BB26">
        <v>1.234273</v>
      </c>
      <c r="BC26">
        <v>1.3986670000000001</v>
      </c>
      <c r="BD26">
        <f t="shared" si="18"/>
        <v>8.3300000000000041E-2</v>
      </c>
      <c r="BE26" t="s">
        <v>1067</v>
      </c>
      <c r="BF26">
        <v>0.91669999999999996</v>
      </c>
      <c r="BG26">
        <v>0.75</v>
      </c>
      <c r="BH26">
        <v>1</v>
      </c>
      <c r="BI26">
        <v>1</v>
      </c>
      <c r="BJ26">
        <v>1.595545</v>
      </c>
      <c r="BK26">
        <v>1.7302219999999999</v>
      </c>
      <c r="BL26">
        <v>1.1512500000000001</v>
      </c>
      <c r="BM26">
        <v>1.3626670000000001</v>
      </c>
      <c r="BN26">
        <f t="shared" si="19"/>
        <v>0</v>
      </c>
      <c r="BO26">
        <f t="shared" si="0"/>
        <v>0.95835000000000004</v>
      </c>
      <c r="BP26">
        <f t="shared" si="1"/>
        <v>0.45834999999999998</v>
      </c>
      <c r="BQ26">
        <f t="shared" si="2"/>
        <v>0.58330000000000004</v>
      </c>
      <c r="BR26">
        <f t="shared" si="3"/>
        <v>0.75</v>
      </c>
      <c r="BS26">
        <f t="shared" si="4"/>
        <v>1.9134415</v>
      </c>
      <c r="BT26">
        <f t="shared" si="5"/>
        <v>1.7531875000000001</v>
      </c>
      <c r="BU26">
        <f t="shared" si="6"/>
        <v>1.3564764999999999</v>
      </c>
      <c r="BV26">
        <f t="shared" si="7"/>
        <v>1.558778</v>
      </c>
      <c r="BW26">
        <f t="shared" si="8"/>
        <v>0.95835000000000004</v>
      </c>
      <c r="BX26">
        <f t="shared" si="9"/>
        <v>0.70835000000000004</v>
      </c>
      <c r="BY26">
        <f t="shared" si="10"/>
        <v>0.95835000000000004</v>
      </c>
      <c r="BZ26">
        <f t="shared" si="11"/>
        <v>1</v>
      </c>
      <c r="CA26">
        <f t="shared" si="12"/>
        <v>1.5748139999999999</v>
      </c>
      <c r="CB26">
        <f t="shared" si="13"/>
        <v>1.6129235</v>
      </c>
      <c r="CC26">
        <f t="shared" si="14"/>
        <v>1.1927615</v>
      </c>
      <c r="CD26">
        <f t="shared" si="15"/>
        <v>1.3806670000000001</v>
      </c>
    </row>
    <row r="27" spans="1:82" x14ac:dyDescent="0.35">
      <c r="A27">
        <v>5160</v>
      </c>
      <c r="B27" t="s">
        <v>351</v>
      </c>
      <c r="C27" t="s">
        <v>352</v>
      </c>
      <c r="D27" t="s">
        <v>9</v>
      </c>
      <c r="E27">
        <v>5</v>
      </c>
      <c r="F27">
        <v>5</v>
      </c>
      <c r="G27" t="s">
        <v>353</v>
      </c>
      <c r="H27" t="s">
        <v>354</v>
      </c>
      <c r="I27" t="s">
        <v>546</v>
      </c>
      <c r="J27" t="s">
        <v>546</v>
      </c>
      <c r="K27">
        <v>32</v>
      </c>
      <c r="L27">
        <v>105</v>
      </c>
      <c r="M27">
        <v>33</v>
      </c>
      <c r="N27">
        <v>107</v>
      </c>
      <c r="O27">
        <v>22</v>
      </c>
      <c r="P27">
        <v>112</v>
      </c>
      <c r="Q27">
        <v>29</v>
      </c>
      <c r="R27">
        <v>118</v>
      </c>
      <c r="S27">
        <v>41</v>
      </c>
      <c r="T27">
        <v>101</v>
      </c>
      <c r="U27">
        <v>38</v>
      </c>
      <c r="V27">
        <v>96</v>
      </c>
      <c r="W27">
        <v>28</v>
      </c>
      <c r="X27">
        <v>126</v>
      </c>
      <c r="Y27">
        <v>44</v>
      </c>
      <c r="Z27">
        <v>120</v>
      </c>
      <c r="AA27" t="s">
        <v>748</v>
      </c>
      <c r="AB27">
        <v>0.91669999999999996</v>
      </c>
      <c r="AC27">
        <v>0.41670000000000001</v>
      </c>
      <c r="AD27">
        <v>0.75</v>
      </c>
      <c r="AE27">
        <v>0.66669999999999996</v>
      </c>
      <c r="AF27">
        <v>2.073909</v>
      </c>
      <c r="AG27">
        <v>2.0457999999999998</v>
      </c>
      <c r="AH27">
        <v>1.9074439999999999</v>
      </c>
      <c r="AI27">
        <v>1.752375</v>
      </c>
      <c r="AJ27">
        <f t="shared" si="16"/>
        <v>8.3300000000000041E-2</v>
      </c>
      <c r="AK27" t="s">
        <v>747</v>
      </c>
      <c r="AL27">
        <v>0.83330000000000004</v>
      </c>
      <c r="AM27">
        <v>0.5</v>
      </c>
      <c r="AN27">
        <v>0.75</v>
      </c>
      <c r="AO27">
        <v>0.5</v>
      </c>
      <c r="AP27">
        <v>2.2871000000000001</v>
      </c>
      <c r="AQ27">
        <v>2.0641669999999999</v>
      </c>
      <c r="AR27">
        <v>1.441222</v>
      </c>
      <c r="AS27">
        <v>1.711667</v>
      </c>
      <c r="AT27">
        <f t="shared" si="17"/>
        <v>0.25</v>
      </c>
      <c r="AU27" t="s">
        <v>1070</v>
      </c>
      <c r="AV27">
        <v>1</v>
      </c>
      <c r="AW27">
        <v>0.5</v>
      </c>
      <c r="AX27">
        <v>0.91669999999999996</v>
      </c>
      <c r="AY27">
        <v>1</v>
      </c>
      <c r="AZ27">
        <v>1.6675</v>
      </c>
      <c r="BA27">
        <v>1.7491669999999999</v>
      </c>
      <c r="BB27">
        <v>1.328273</v>
      </c>
      <c r="BC27">
        <v>1.7520830000000001</v>
      </c>
      <c r="BD27">
        <f t="shared" si="18"/>
        <v>8.3300000000000041E-2</v>
      </c>
      <c r="BE27" t="s">
        <v>1069</v>
      </c>
      <c r="BF27">
        <v>1</v>
      </c>
      <c r="BG27">
        <v>0.41670000000000001</v>
      </c>
      <c r="BH27">
        <v>0.66669999999999996</v>
      </c>
      <c r="BI27">
        <v>0.91669999999999996</v>
      </c>
      <c r="BJ27">
        <v>1.741417</v>
      </c>
      <c r="BK27">
        <v>1.5671999999999999</v>
      </c>
      <c r="BL27">
        <v>1.21675</v>
      </c>
      <c r="BM27">
        <v>1.4294549999999999</v>
      </c>
      <c r="BN27">
        <f t="shared" si="19"/>
        <v>0.25</v>
      </c>
      <c r="BO27">
        <f t="shared" si="0"/>
        <v>0.875</v>
      </c>
      <c r="BP27">
        <f t="shared" si="1"/>
        <v>0.45835000000000004</v>
      </c>
      <c r="BQ27">
        <f t="shared" si="2"/>
        <v>0.75</v>
      </c>
      <c r="BR27">
        <f t="shared" si="3"/>
        <v>0.58335000000000004</v>
      </c>
      <c r="BS27">
        <f t="shared" si="4"/>
        <v>2.1805045000000001</v>
      </c>
      <c r="BT27">
        <f t="shared" si="5"/>
        <v>2.0549834999999996</v>
      </c>
      <c r="BU27">
        <f t="shared" si="6"/>
        <v>1.6743329999999998</v>
      </c>
      <c r="BV27">
        <f t="shared" si="7"/>
        <v>1.732021</v>
      </c>
      <c r="BW27">
        <f t="shared" si="8"/>
        <v>1</v>
      </c>
      <c r="BX27">
        <f t="shared" si="9"/>
        <v>0.45835000000000004</v>
      </c>
      <c r="BY27">
        <f t="shared" si="10"/>
        <v>0.79169999999999996</v>
      </c>
      <c r="BZ27">
        <f t="shared" si="11"/>
        <v>0.95835000000000004</v>
      </c>
      <c r="CA27">
        <f t="shared" si="12"/>
        <v>1.7044584999999999</v>
      </c>
      <c r="CB27">
        <f t="shared" si="13"/>
        <v>1.6581834999999998</v>
      </c>
      <c r="CC27">
        <f t="shared" si="14"/>
        <v>1.2725115</v>
      </c>
      <c r="CD27">
        <f t="shared" si="15"/>
        <v>1.5907689999999999</v>
      </c>
    </row>
    <row r="28" spans="1:82" x14ac:dyDescent="0.35">
      <c r="A28" s="7">
        <v>5162</v>
      </c>
      <c r="B28" t="s">
        <v>357</v>
      </c>
      <c r="C28" t="s">
        <v>358</v>
      </c>
      <c r="D28" t="s">
        <v>9</v>
      </c>
      <c r="E28">
        <v>5</v>
      </c>
      <c r="F28">
        <v>5</v>
      </c>
      <c r="G28" t="s">
        <v>359</v>
      </c>
      <c r="H28" t="s">
        <v>360</v>
      </c>
      <c r="I28" t="s">
        <v>546</v>
      </c>
      <c r="J28" t="s">
        <v>546</v>
      </c>
      <c r="K28">
        <v>30</v>
      </c>
      <c r="L28">
        <v>100</v>
      </c>
      <c r="M28">
        <v>31</v>
      </c>
      <c r="N28">
        <v>103</v>
      </c>
      <c r="O28" t="s">
        <v>10</v>
      </c>
      <c r="P28" t="s">
        <v>10</v>
      </c>
      <c r="Q28">
        <v>25</v>
      </c>
      <c r="R28">
        <v>110</v>
      </c>
      <c r="S28">
        <v>45</v>
      </c>
      <c r="T28">
        <v>107</v>
      </c>
      <c r="U28">
        <v>34</v>
      </c>
      <c r="V28">
        <v>90</v>
      </c>
      <c r="W28">
        <v>13</v>
      </c>
      <c r="X28">
        <v>98</v>
      </c>
      <c r="Y28">
        <v>35</v>
      </c>
      <c r="Z28">
        <v>108</v>
      </c>
      <c r="AA28" t="s">
        <v>754</v>
      </c>
      <c r="AB28">
        <v>0.75</v>
      </c>
      <c r="AC28">
        <v>0.58330000000000004</v>
      </c>
      <c r="AD28">
        <v>0.75</v>
      </c>
      <c r="AE28">
        <v>0.66669999999999996</v>
      </c>
      <c r="AF28">
        <v>1.423333</v>
      </c>
      <c r="AG28">
        <v>0.68114300000000005</v>
      </c>
      <c r="AH28">
        <v>0.99866699999999997</v>
      </c>
      <c r="AI28">
        <v>1.11175</v>
      </c>
      <c r="AJ28">
        <f t="shared" si="16"/>
        <v>8.3300000000000041E-2</v>
      </c>
      <c r="AK28" t="s">
        <v>753</v>
      </c>
      <c r="AL28">
        <v>0.58330000000000004</v>
      </c>
      <c r="AM28">
        <v>0.58330000000000004</v>
      </c>
      <c r="AN28" s="7">
        <v>0.5</v>
      </c>
      <c r="AO28">
        <v>0.33329999999999999</v>
      </c>
      <c r="AP28">
        <v>1.4735</v>
      </c>
      <c r="AQ28">
        <v>1.1122860000000001</v>
      </c>
      <c r="AR28">
        <v>1.0481670000000001</v>
      </c>
      <c r="AS28">
        <v>0.99675000000000002</v>
      </c>
      <c r="AT28">
        <f t="shared" si="17"/>
        <v>0.16670000000000001</v>
      </c>
      <c r="AU28" t="s">
        <v>1074</v>
      </c>
      <c r="AV28">
        <v>1</v>
      </c>
      <c r="AW28">
        <v>0.75</v>
      </c>
      <c r="AX28">
        <v>1</v>
      </c>
      <c r="AY28">
        <v>0.83330000000000004</v>
      </c>
      <c r="AZ28">
        <v>1.007083</v>
      </c>
      <c r="BA28">
        <v>1.150333</v>
      </c>
      <c r="BB28">
        <v>1.2802500000000001</v>
      </c>
      <c r="BC28">
        <v>1.258</v>
      </c>
      <c r="BD28">
        <f t="shared" si="18"/>
        <v>0.16669999999999996</v>
      </c>
      <c r="BE28" t="s">
        <v>1075</v>
      </c>
      <c r="BF28">
        <v>1</v>
      </c>
      <c r="BG28">
        <v>0.75</v>
      </c>
      <c r="BH28">
        <v>0.83330000000000004</v>
      </c>
      <c r="BI28">
        <v>0.66669999999999996</v>
      </c>
      <c r="BJ28">
        <v>1.268583</v>
      </c>
      <c r="BK28">
        <v>1.365556</v>
      </c>
      <c r="BL28">
        <v>1.1971000000000001</v>
      </c>
      <c r="BM28">
        <v>1.3026249999999999</v>
      </c>
      <c r="BN28">
        <f t="shared" si="19"/>
        <v>0.16660000000000008</v>
      </c>
      <c r="BO28">
        <f t="shared" si="0"/>
        <v>0.66664999999999996</v>
      </c>
      <c r="BP28">
        <f t="shared" si="1"/>
        <v>0.58330000000000004</v>
      </c>
      <c r="BQ28">
        <f t="shared" si="2"/>
        <v>0.625</v>
      </c>
      <c r="BR28">
        <f t="shared" si="3"/>
        <v>0.5</v>
      </c>
      <c r="BS28">
        <f t="shared" si="4"/>
        <v>1.4484165</v>
      </c>
      <c r="BT28">
        <f t="shared" si="5"/>
        <v>0.89671450000000008</v>
      </c>
      <c r="BU28">
        <f t="shared" si="6"/>
        <v>1.023417</v>
      </c>
      <c r="BV28">
        <f t="shared" si="7"/>
        <v>1.0542500000000001</v>
      </c>
      <c r="BW28">
        <f t="shared" si="8"/>
        <v>1</v>
      </c>
      <c r="BX28">
        <f t="shared" si="9"/>
        <v>0.75</v>
      </c>
      <c r="BY28">
        <f t="shared" si="10"/>
        <v>0.91664999999999996</v>
      </c>
      <c r="BZ28">
        <f t="shared" si="11"/>
        <v>0.75</v>
      </c>
      <c r="CA28">
        <f t="shared" si="12"/>
        <v>1.1378330000000001</v>
      </c>
      <c r="CB28">
        <f t="shared" si="13"/>
        <v>1.2579445</v>
      </c>
      <c r="CC28">
        <f t="shared" si="14"/>
        <v>1.2386750000000002</v>
      </c>
      <c r="CD28">
        <f t="shared" si="15"/>
        <v>1.2803125</v>
      </c>
    </row>
    <row r="29" spans="1:82" x14ac:dyDescent="0.35">
      <c r="A29">
        <v>5166</v>
      </c>
      <c r="B29" t="s">
        <v>364</v>
      </c>
      <c r="C29" t="s">
        <v>365</v>
      </c>
      <c r="D29" t="s">
        <v>23</v>
      </c>
      <c r="E29">
        <v>4</v>
      </c>
      <c r="F29">
        <v>3</v>
      </c>
      <c r="G29" t="s">
        <v>366</v>
      </c>
      <c r="H29" t="s">
        <v>367</v>
      </c>
      <c r="I29" t="s">
        <v>546</v>
      </c>
      <c r="J29" t="s">
        <v>546</v>
      </c>
      <c r="K29">
        <v>28</v>
      </c>
      <c r="L29">
        <v>96</v>
      </c>
      <c r="M29">
        <v>32</v>
      </c>
      <c r="N29">
        <v>105</v>
      </c>
      <c r="O29">
        <v>13</v>
      </c>
      <c r="P29">
        <v>86</v>
      </c>
      <c r="Q29">
        <v>16</v>
      </c>
      <c r="R29">
        <v>84</v>
      </c>
      <c r="S29">
        <v>42</v>
      </c>
      <c r="T29">
        <v>102</v>
      </c>
      <c r="U29">
        <v>39</v>
      </c>
      <c r="V29">
        <v>98</v>
      </c>
      <c r="W29">
        <v>18</v>
      </c>
      <c r="X29">
        <v>107</v>
      </c>
      <c r="Y29">
        <v>41</v>
      </c>
      <c r="Z29">
        <v>118</v>
      </c>
      <c r="AA29" t="s">
        <v>758</v>
      </c>
      <c r="AB29">
        <v>1</v>
      </c>
      <c r="AC29">
        <v>0.75</v>
      </c>
      <c r="AD29">
        <v>0.75</v>
      </c>
      <c r="AE29">
        <v>0.5</v>
      </c>
      <c r="AF29">
        <v>1.2961670000000001</v>
      </c>
      <c r="AG29">
        <v>1.3959999999999999</v>
      </c>
      <c r="AH29">
        <v>1.205667</v>
      </c>
      <c r="AI29">
        <v>1.4590000000000001</v>
      </c>
      <c r="AJ29">
        <f t="shared" si="16"/>
        <v>0.25</v>
      </c>
      <c r="AK29" t="s">
        <v>757</v>
      </c>
      <c r="AL29">
        <v>1</v>
      </c>
      <c r="AM29">
        <v>0.75</v>
      </c>
      <c r="AN29">
        <v>0.66669999999999996</v>
      </c>
      <c r="AO29">
        <v>0.41670000000000001</v>
      </c>
      <c r="AP29">
        <v>1.5336669999999999</v>
      </c>
      <c r="AQ29">
        <v>1.203333</v>
      </c>
      <c r="AR29">
        <v>1.5153749999999999</v>
      </c>
      <c r="AS29">
        <v>1.6386000000000001</v>
      </c>
      <c r="AT29">
        <f t="shared" si="17"/>
        <v>0.24999999999999994</v>
      </c>
      <c r="AU29" t="s">
        <v>1079</v>
      </c>
      <c r="AV29">
        <v>1</v>
      </c>
      <c r="AW29">
        <v>0.58330000000000004</v>
      </c>
      <c r="AX29">
        <v>0.83330000000000004</v>
      </c>
      <c r="AY29">
        <v>0.91669999999999996</v>
      </c>
      <c r="AZ29">
        <v>1.232917</v>
      </c>
      <c r="BA29">
        <v>1.4354290000000001</v>
      </c>
      <c r="BB29">
        <v>1.113</v>
      </c>
      <c r="BC29">
        <v>1.5257270000000001</v>
      </c>
      <c r="BD29">
        <f t="shared" si="18"/>
        <v>8.3399999999999919E-2</v>
      </c>
      <c r="BE29" t="s">
        <v>1078</v>
      </c>
      <c r="BF29">
        <v>0.91669999999999996</v>
      </c>
      <c r="BG29">
        <v>0.75</v>
      </c>
      <c r="BH29">
        <v>1</v>
      </c>
      <c r="BI29">
        <v>0.75</v>
      </c>
      <c r="BJ29">
        <v>1.4195450000000001</v>
      </c>
      <c r="BK29">
        <v>1.5572220000000001</v>
      </c>
      <c r="BL29">
        <v>1.3365</v>
      </c>
      <c r="BM29">
        <v>1.697778</v>
      </c>
      <c r="BN29">
        <f t="shared" si="19"/>
        <v>0.25</v>
      </c>
      <c r="BO29">
        <f t="shared" si="0"/>
        <v>1</v>
      </c>
      <c r="BP29">
        <f t="shared" si="1"/>
        <v>0.75</v>
      </c>
      <c r="BQ29">
        <f t="shared" si="2"/>
        <v>0.70835000000000004</v>
      </c>
      <c r="BR29">
        <f t="shared" si="3"/>
        <v>0.45835000000000004</v>
      </c>
      <c r="BS29">
        <f t="shared" si="4"/>
        <v>1.414917</v>
      </c>
      <c r="BT29">
        <f t="shared" si="5"/>
        <v>1.2996664999999998</v>
      </c>
      <c r="BU29">
        <f t="shared" si="6"/>
        <v>1.3605209999999999</v>
      </c>
      <c r="BV29">
        <f t="shared" si="7"/>
        <v>1.5488</v>
      </c>
      <c r="BW29">
        <f t="shared" si="8"/>
        <v>0.95835000000000004</v>
      </c>
      <c r="BX29">
        <f t="shared" si="9"/>
        <v>0.66664999999999996</v>
      </c>
      <c r="BY29">
        <f t="shared" si="10"/>
        <v>0.91664999999999996</v>
      </c>
      <c r="BZ29">
        <f t="shared" si="11"/>
        <v>0.83335000000000004</v>
      </c>
      <c r="CA29">
        <f t="shared" si="12"/>
        <v>1.3262309999999999</v>
      </c>
      <c r="CB29">
        <f t="shared" si="13"/>
        <v>1.4963255000000002</v>
      </c>
      <c r="CC29">
        <f t="shared" si="14"/>
        <v>1.22475</v>
      </c>
      <c r="CD29">
        <f t="shared" si="15"/>
        <v>1.6117525000000001</v>
      </c>
    </row>
    <row r="30" spans="1:82" x14ac:dyDescent="0.35">
      <c r="A30">
        <v>5167</v>
      </c>
      <c r="B30" t="s">
        <v>368</v>
      </c>
      <c r="C30" t="s">
        <v>369</v>
      </c>
      <c r="D30" t="s">
        <v>9</v>
      </c>
      <c r="E30">
        <v>5</v>
      </c>
      <c r="F30">
        <v>3</v>
      </c>
      <c r="G30" t="s">
        <v>370</v>
      </c>
      <c r="H30" t="s">
        <v>371</v>
      </c>
      <c r="I30" t="s">
        <v>546</v>
      </c>
      <c r="J30" t="s">
        <v>546</v>
      </c>
      <c r="K30">
        <v>39</v>
      </c>
      <c r="L30">
        <v>120</v>
      </c>
      <c r="M30">
        <v>32</v>
      </c>
      <c r="N30">
        <v>105</v>
      </c>
      <c r="O30">
        <v>24</v>
      </c>
      <c r="P30">
        <v>118</v>
      </c>
      <c r="Q30">
        <v>32</v>
      </c>
      <c r="R30">
        <v>126</v>
      </c>
      <c r="S30">
        <v>54</v>
      </c>
      <c r="T30">
        <v>123</v>
      </c>
      <c r="U30">
        <v>58</v>
      </c>
      <c r="V30">
        <v>131</v>
      </c>
      <c r="W30">
        <v>43</v>
      </c>
      <c r="X30">
        <v>137</v>
      </c>
      <c r="Y30">
        <v>54</v>
      </c>
      <c r="Z30">
        <v>131</v>
      </c>
      <c r="AA30" t="s">
        <v>761</v>
      </c>
      <c r="AB30">
        <v>1</v>
      </c>
      <c r="AC30">
        <v>0.91669999999999996</v>
      </c>
      <c r="AD30">
        <v>1</v>
      </c>
      <c r="AE30">
        <v>0.91669999999999996</v>
      </c>
      <c r="AF30">
        <v>1.9567270000000001</v>
      </c>
      <c r="AG30">
        <v>1.2460910000000001</v>
      </c>
      <c r="AH30">
        <v>1.2597499999999999</v>
      </c>
      <c r="AI30">
        <v>1.243455</v>
      </c>
      <c r="AJ30">
        <f t="shared" si="16"/>
        <v>8.3300000000000041E-2</v>
      </c>
      <c r="AK30" t="s">
        <v>760</v>
      </c>
      <c r="AL30">
        <v>1</v>
      </c>
      <c r="AM30">
        <v>1</v>
      </c>
      <c r="AN30">
        <v>1</v>
      </c>
      <c r="AO30">
        <v>0.83330000000000004</v>
      </c>
      <c r="AP30">
        <v>1.6835830000000001</v>
      </c>
      <c r="AQ30">
        <v>1.6439999999999999</v>
      </c>
      <c r="AR30">
        <v>1.314667</v>
      </c>
      <c r="AS30">
        <v>1.4093</v>
      </c>
      <c r="AT30">
        <f t="shared" si="17"/>
        <v>0.16669999999999996</v>
      </c>
      <c r="AU30" t="s">
        <v>1082</v>
      </c>
      <c r="AV30">
        <v>1</v>
      </c>
      <c r="AW30">
        <v>0.83330000000000004</v>
      </c>
      <c r="AX30">
        <v>0.91669999999999996</v>
      </c>
      <c r="AY30">
        <v>1</v>
      </c>
      <c r="AZ30">
        <v>1.1944170000000001</v>
      </c>
      <c r="BA30">
        <v>1.1498999999999999</v>
      </c>
      <c r="BB30">
        <v>1.0261819999999999</v>
      </c>
      <c r="BC30">
        <v>1.411667</v>
      </c>
      <c r="BD30">
        <f t="shared" si="18"/>
        <v>8.3300000000000041E-2</v>
      </c>
      <c r="BE30" t="s">
        <v>1081</v>
      </c>
      <c r="BF30">
        <v>1</v>
      </c>
      <c r="BG30">
        <v>0.83330000000000004</v>
      </c>
      <c r="BH30">
        <v>0.83330000000000004</v>
      </c>
      <c r="BI30">
        <v>1</v>
      </c>
      <c r="BJ30">
        <v>1.1310830000000001</v>
      </c>
      <c r="BK30">
        <v>1.3196000000000001</v>
      </c>
      <c r="BL30">
        <v>1.1162000000000001</v>
      </c>
      <c r="BM30">
        <v>1.273333</v>
      </c>
      <c r="BN30">
        <f t="shared" si="19"/>
        <v>0.16669999999999996</v>
      </c>
      <c r="BO30">
        <f t="shared" si="0"/>
        <v>1</v>
      </c>
      <c r="BP30">
        <f t="shared" si="1"/>
        <v>0.95835000000000004</v>
      </c>
      <c r="BQ30">
        <f t="shared" si="2"/>
        <v>1</v>
      </c>
      <c r="BR30">
        <f t="shared" si="3"/>
        <v>0.875</v>
      </c>
      <c r="BS30">
        <f t="shared" si="4"/>
        <v>1.8201550000000002</v>
      </c>
      <c r="BT30">
        <f t="shared" si="5"/>
        <v>1.4450455</v>
      </c>
      <c r="BU30">
        <f t="shared" si="6"/>
        <v>1.2872085</v>
      </c>
      <c r="BV30">
        <f t="shared" si="7"/>
        <v>1.3263775</v>
      </c>
      <c r="BW30">
        <f t="shared" si="8"/>
        <v>1</v>
      </c>
      <c r="BX30">
        <f t="shared" si="9"/>
        <v>0.83330000000000004</v>
      </c>
      <c r="BY30">
        <f t="shared" si="10"/>
        <v>0.875</v>
      </c>
      <c r="BZ30">
        <f t="shared" si="11"/>
        <v>1</v>
      </c>
      <c r="CA30">
        <f t="shared" si="12"/>
        <v>1.16275</v>
      </c>
      <c r="CB30">
        <f t="shared" si="13"/>
        <v>1.23475</v>
      </c>
      <c r="CC30">
        <f t="shared" si="14"/>
        <v>1.071191</v>
      </c>
      <c r="CD30">
        <f t="shared" si="15"/>
        <v>1.3425</v>
      </c>
    </row>
    <row r="31" spans="1:82" x14ac:dyDescent="0.35">
      <c r="A31">
        <v>5185</v>
      </c>
      <c r="B31" t="s">
        <v>396</v>
      </c>
      <c r="C31" t="s">
        <v>397</v>
      </c>
      <c r="D31" t="s">
        <v>23</v>
      </c>
      <c r="E31">
        <v>5</v>
      </c>
      <c r="F31">
        <v>4</v>
      </c>
      <c r="G31" t="s">
        <v>398</v>
      </c>
      <c r="H31" t="s">
        <v>399</v>
      </c>
      <c r="I31" t="s">
        <v>546</v>
      </c>
      <c r="J31" t="s">
        <v>546</v>
      </c>
      <c r="K31">
        <v>41</v>
      </c>
      <c r="L31">
        <v>125</v>
      </c>
      <c r="M31">
        <v>46</v>
      </c>
      <c r="N31">
        <v>135</v>
      </c>
      <c r="O31">
        <v>22</v>
      </c>
      <c r="P31">
        <v>112</v>
      </c>
      <c r="Q31">
        <v>29</v>
      </c>
      <c r="R31">
        <v>118</v>
      </c>
      <c r="S31">
        <v>52</v>
      </c>
      <c r="T31">
        <v>120</v>
      </c>
      <c r="U31">
        <v>46</v>
      </c>
      <c r="V31">
        <v>109</v>
      </c>
      <c r="W31">
        <v>35</v>
      </c>
      <c r="X31">
        <v>134</v>
      </c>
      <c r="Y31">
        <v>48</v>
      </c>
      <c r="Z31">
        <v>125</v>
      </c>
      <c r="AA31" t="s">
        <v>776</v>
      </c>
      <c r="AB31">
        <v>1</v>
      </c>
      <c r="AC31">
        <v>0.5</v>
      </c>
      <c r="AD31">
        <v>0.83330000000000004</v>
      </c>
      <c r="AE31">
        <v>0.91669999999999996</v>
      </c>
      <c r="AF31">
        <v>1.0411820000000001</v>
      </c>
      <c r="AG31">
        <v>1.5229999999999999</v>
      </c>
      <c r="AH31">
        <v>1.469889</v>
      </c>
      <c r="AI31">
        <v>1.424091</v>
      </c>
      <c r="AJ31">
        <f t="shared" si="16"/>
        <v>8.3399999999999919E-2</v>
      </c>
      <c r="AK31" t="s">
        <v>777</v>
      </c>
      <c r="AL31">
        <v>1</v>
      </c>
      <c r="AM31">
        <v>0.58330000000000004</v>
      </c>
      <c r="AN31">
        <v>0.75</v>
      </c>
      <c r="AO31">
        <v>0.91669999999999996</v>
      </c>
      <c r="AP31">
        <v>1.335833</v>
      </c>
      <c r="AQ31">
        <v>1.3762859999999999</v>
      </c>
      <c r="AR31">
        <v>1.604333</v>
      </c>
      <c r="AS31">
        <v>1.4353640000000001</v>
      </c>
      <c r="AT31">
        <f t="shared" si="17"/>
        <v>0.16669999999999996</v>
      </c>
      <c r="AU31" t="s">
        <v>1093</v>
      </c>
      <c r="AV31">
        <v>1</v>
      </c>
      <c r="AW31">
        <v>0.58330000000000004</v>
      </c>
      <c r="AX31">
        <v>0.75</v>
      </c>
      <c r="AY31">
        <v>0.91669999999999996</v>
      </c>
      <c r="AZ31">
        <v>0.749</v>
      </c>
      <c r="BA31">
        <v>1.1891430000000001</v>
      </c>
      <c r="BB31">
        <v>1.1907779999999999</v>
      </c>
      <c r="BC31">
        <v>1.318818</v>
      </c>
      <c r="BD31">
        <f t="shared" si="18"/>
        <v>0.16669999999999996</v>
      </c>
      <c r="BE31" t="s">
        <v>1092</v>
      </c>
      <c r="BF31">
        <v>0.83330000000000004</v>
      </c>
      <c r="BG31">
        <v>0.41670000000000001</v>
      </c>
      <c r="BH31">
        <v>0.91669999999999996</v>
      </c>
      <c r="BI31">
        <v>0.75</v>
      </c>
      <c r="BJ31">
        <v>0.74870000000000003</v>
      </c>
      <c r="BK31">
        <v>0.92679999999999996</v>
      </c>
      <c r="BL31">
        <v>1.0886359999999999</v>
      </c>
      <c r="BM31">
        <v>1.26275</v>
      </c>
      <c r="BN31">
        <f t="shared" si="19"/>
        <v>0.16669999999999996</v>
      </c>
      <c r="BO31">
        <f t="shared" si="0"/>
        <v>1</v>
      </c>
      <c r="BP31">
        <f t="shared" si="1"/>
        <v>0.54164999999999996</v>
      </c>
      <c r="BQ31">
        <f t="shared" si="2"/>
        <v>0.79164999999999996</v>
      </c>
      <c r="BR31">
        <f t="shared" si="3"/>
        <v>0.91669999999999996</v>
      </c>
      <c r="BS31">
        <f t="shared" si="4"/>
        <v>1.1885075000000001</v>
      </c>
      <c r="BT31">
        <f t="shared" si="5"/>
        <v>1.449643</v>
      </c>
      <c r="BU31">
        <f t="shared" si="6"/>
        <v>1.5371109999999999</v>
      </c>
      <c r="BV31">
        <f t="shared" si="7"/>
        <v>1.4297275</v>
      </c>
      <c r="BW31">
        <f t="shared" si="8"/>
        <v>0.91664999999999996</v>
      </c>
      <c r="BX31">
        <f t="shared" si="9"/>
        <v>0.5</v>
      </c>
      <c r="BY31">
        <f t="shared" si="10"/>
        <v>0.83335000000000004</v>
      </c>
      <c r="BZ31">
        <f t="shared" si="11"/>
        <v>0.83335000000000004</v>
      </c>
      <c r="CA31">
        <f t="shared" si="12"/>
        <v>0.74885000000000002</v>
      </c>
      <c r="CB31">
        <f t="shared" si="13"/>
        <v>1.0579715000000001</v>
      </c>
      <c r="CC31">
        <f t="shared" si="14"/>
        <v>1.139707</v>
      </c>
      <c r="CD31">
        <f t="shared" si="15"/>
        <v>1.2907839999999999</v>
      </c>
    </row>
    <row r="32" spans="1:82" x14ac:dyDescent="0.35">
      <c r="A32" s="7">
        <v>5199</v>
      </c>
      <c r="B32" t="s">
        <v>424</v>
      </c>
      <c r="C32" t="s">
        <v>425</v>
      </c>
      <c r="D32" t="s">
        <v>9</v>
      </c>
      <c r="E32">
        <v>5</v>
      </c>
      <c r="F32">
        <v>4</v>
      </c>
      <c r="G32" t="s">
        <v>426</v>
      </c>
      <c r="H32" t="s">
        <v>427</v>
      </c>
      <c r="I32" t="s">
        <v>546</v>
      </c>
      <c r="J32" t="s">
        <v>546</v>
      </c>
      <c r="K32">
        <v>37</v>
      </c>
      <c r="L32">
        <v>116</v>
      </c>
      <c r="M32">
        <v>33</v>
      </c>
      <c r="N32">
        <v>107</v>
      </c>
      <c r="O32">
        <v>14</v>
      </c>
      <c r="P32">
        <v>89</v>
      </c>
      <c r="Q32">
        <v>28</v>
      </c>
      <c r="R32">
        <v>116</v>
      </c>
      <c r="S32">
        <v>46</v>
      </c>
      <c r="T32">
        <v>109</v>
      </c>
      <c r="U32">
        <v>44</v>
      </c>
      <c r="V32">
        <v>105</v>
      </c>
      <c r="W32">
        <v>23</v>
      </c>
      <c r="X32">
        <v>113</v>
      </c>
      <c r="Y32">
        <v>44</v>
      </c>
      <c r="Z32">
        <v>119</v>
      </c>
      <c r="AA32" t="s">
        <v>786</v>
      </c>
      <c r="AB32">
        <v>0.91669999999999996</v>
      </c>
      <c r="AC32">
        <v>0.41670000000000001</v>
      </c>
      <c r="AD32">
        <v>0.58330000000000004</v>
      </c>
      <c r="AE32">
        <v>0.58330000000000004</v>
      </c>
      <c r="AF32">
        <v>1.5689090000000001</v>
      </c>
      <c r="AG32">
        <v>1.9887999999999999</v>
      </c>
      <c r="AH32">
        <v>1.636857</v>
      </c>
      <c r="AI32">
        <v>2.063571</v>
      </c>
      <c r="AJ32">
        <f t="shared" si="16"/>
        <v>0</v>
      </c>
      <c r="AK32" t="s">
        <v>787</v>
      </c>
      <c r="AL32" s="7">
        <v>0.5</v>
      </c>
      <c r="AM32">
        <v>0.41670000000000001</v>
      </c>
      <c r="AN32">
        <v>0.58330000000000004</v>
      </c>
      <c r="AO32">
        <v>0.58330000000000004</v>
      </c>
      <c r="AP32">
        <v>1.893667</v>
      </c>
      <c r="AQ32">
        <v>1.9419999999999999</v>
      </c>
      <c r="AR32">
        <v>1.6359999999999999</v>
      </c>
      <c r="AS32">
        <v>1.969714</v>
      </c>
      <c r="AT32">
        <f t="shared" si="17"/>
        <v>0</v>
      </c>
      <c r="AU32" t="s">
        <v>1109</v>
      </c>
      <c r="AV32">
        <v>1</v>
      </c>
      <c r="AW32">
        <v>0.66669999999999996</v>
      </c>
      <c r="AX32">
        <v>0.91669999999999996</v>
      </c>
      <c r="AY32">
        <v>0.83330000000000004</v>
      </c>
      <c r="AZ32">
        <v>1.4172499999999999</v>
      </c>
      <c r="BA32">
        <v>1.33975</v>
      </c>
      <c r="BB32">
        <v>1.289455</v>
      </c>
      <c r="BC32">
        <v>1.5669999999999999</v>
      </c>
      <c r="BD32">
        <f t="shared" si="18"/>
        <v>8.3399999999999919E-2</v>
      </c>
      <c r="BE32" t="s">
        <v>1110</v>
      </c>
      <c r="BF32">
        <v>1</v>
      </c>
      <c r="BG32">
        <v>0.91669999999999996</v>
      </c>
      <c r="BH32">
        <v>1</v>
      </c>
      <c r="BI32">
        <v>0.83330000000000004</v>
      </c>
      <c r="BJ32">
        <v>1.6140829999999999</v>
      </c>
      <c r="BK32">
        <v>1.2332730000000001</v>
      </c>
      <c r="BL32">
        <v>1.3336669999999999</v>
      </c>
      <c r="BM32">
        <v>1.2188000000000001</v>
      </c>
      <c r="BN32">
        <f t="shared" si="19"/>
        <v>0.16669999999999996</v>
      </c>
      <c r="BO32">
        <f t="shared" si="0"/>
        <v>0.70835000000000004</v>
      </c>
      <c r="BP32">
        <f t="shared" si="1"/>
        <v>0.41670000000000001</v>
      </c>
      <c r="BQ32">
        <f t="shared" si="2"/>
        <v>0.58330000000000004</v>
      </c>
      <c r="BR32">
        <f t="shared" si="3"/>
        <v>0.58330000000000004</v>
      </c>
      <c r="BS32">
        <f t="shared" si="4"/>
        <v>1.7312880000000002</v>
      </c>
      <c r="BT32">
        <f t="shared" si="5"/>
        <v>1.9653999999999998</v>
      </c>
      <c r="BU32">
        <f t="shared" si="6"/>
        <v>1.6364285000000001</v>
      </c>
      <c r="BV32">
        <f t="shared" si="7"/>
        <v>2.0166425000000001</v>
      </c>
      <c r="BW32">
        <f t="shared" si="8"/>
        <v>1</v>
      </c>
      <c r="BX32">
        <f t="shared" si="9"/>
        <v>0.79169999999999996</v>
      </c>
      <c r="BY32">
        <f t="shared" si="10"/>
        <v>0.95835000000000004</v>
      </c>
      <c r="BZ32">
        <f t="shared" si="11"/>
        <v>0.83330000000000004</v>
      </c>
      <c r="CA32">
        <f t="shared" si="12"/>
        <v>1.5156665</v>
      </c>
      <c r="CB32">
        <f t="shared" si="13"/>
        <v>1.2865115</v>
      </c>
      <c r="CC32">
        <f t="shared" si="14"/>
        <v>1.311561</v>
      </c>
      <c r="CD32">
        <f t="shared" si="15"/>
        <v>1.3929</v>
      </c>
    </row>
    <row r="33" spans="1:82" x14ac:dyDescent="0.35">
      <c r="A33">
        <v>5215</v>
      </c>
      <c r="B33" t="s">
        <v>436</v>
      </c>
      <c r="C33" t="s">
        <v>252</v>
      </c>
      <c r="D33" t="s">
        <v>9</v>
      </c>
      <c r="E33">
        <v>4</v>
      </c>
      <c r="F33">
        <v>5</v>
      </c>
      <c r="G33" t="s">
        <v>437</v>
      </c>
      <c r="H33" t="s">
        <v>438</v>
      </c>
      <c r="I33" t="s">
        <v>546</v>
      </c>
      <c r="J33" t="s">
        <v>546</v>
      </c>
      <c r="K33">
        <v>43</v>
      </c>
      <c r="L33">
        <v>129</v>
      </c>
      <c r="M33">
        <v>37</v>
      </c>
      <c r="N33">
        <v>116</v>
      </c>
      <c r="O33">
        <v>16</v>
      </c>
      <c r="P33">
        <v>96</v>
      </c>
      <c r="Q33">
        <v>27</v>
      </c>
      <c r="R33">
        <v>114</v>
      </c>
      <c r="S33">
        <v>47</v>
      </c>
      <c r="T33">
        <v>111</v>
      </c>
      <c r="U33">
        <v>38</v>
      </c>
      <c r="V33">
        <v>96</v>
      </c>
      <c r="W33">
        <v>39</v>
      </c>
      <c r="X33">
        <v>139</v>
      </c>
      <c r="Y33">
        <v>52</v>
      </c>
      <c r="Z33">
        <v>131</v>
      </c>
      <c r="AA33" t="s">
        <v>792</v>
      </c>
      <c r="AB33">
        <v>0.83330000000000004</v>
      </c>
      <c r="AC33">
        <v>0.75</v>
      </c>
      <c r="AD33">
        <v>0.83330000000000004</v>
      </c>
      <c r="AE33">
        <v>0.58330000000000004</v>
      </c>
      <c r="AF33">
        <v>0.70430000000000004</v>
      </c>
      <c r="AG33">
        <v>1.457667</v>
      </c>
      <c r="AH33">
        <v>1.3045</v>
      </c>
      <c r="AI33">
        <v>1.468429</v>
      </c>
      <c r="AJ33">
        <f t="shared" si="16"/>
        <v>0.25</v>
      </c>
      <c r="AK33" t="s">
        <v>794</v>
      </c>
      <c r="AL33">
        <v>1</v>
      </c>
      <c r="AM33">
        <v>0.33329999999999999</v>
      </c>
      <c r="AN33">
        <v>0.91669999999999996</v>
      </c>
      <c r="AO33">
        <v>0.91669999999999996</v>
      </c>
      <c r="AP33">
        <v>0.87016700000000002</v>
      </c>
      <c r="AQ33">
        <v>1.698</v>
      </c>
      <c r="AR33">
        <v>1.2549090000000001</v>
      </c>
      <c r="AS33">
        <v>1.620727</v>
      </c>
      <c r="AT33">
        <f t="shared" si="17"/>
        <v>0</v>
      </c>
      <c r="AU33" t="s">
        <v>1114</v>
      </c>
      <c r="AV33">
        <v>1</v>
      </c>
      <c r="AW33">
        <v>0.83330000000000004</v>
      </c>
      <c r="AX33">
        <v>0.91669999999999996</v>
      </c>
      <c r="AY33">
        <v>0.83330000000000004</v>
      </c>
      <c r="AZ33">
        <v>0.97483299999999995</v>
      </c>
      <c r="BA33">
        <v>1.3011999999999999</v>
      </c>
      <c r="BB33">
        <v>1.1256360000000001</v>
      </c>
      <c r="BC33">
        <v>1.5711999999999999</v>
      </c>
      <c r="BD33">
        <f t="shared" si="18"/>
        <v>8.3399999999999919E-2</v>
      </c>
      <c r="BE33" t="s">
        <v>1113</v>
      </c>
      <c r="BF33">
        <v>1</v>
      </c>
      <c r="BG33">
        <v>1</v>
      </c>
      <c r="BH33">
        <v>1</v>
      </c>
      <c r="BI33">
        <v>0.75</v>
      </c>
      <c r="BJ33">
        <v>1.1105</v>
      </c>
      <c r="BK33">
        <v>1.3225</v>
      </c>
      <c r="BL33">
        <v>1.193417</v>
      </c>
      <c r="BM33">
        <v>1.391</v>
      </c>
      <c r="BN33">
        <f t="shared" si="19"/>
        <v>0.25</v>
      </c>
      <c r="BO33">
        <f t="shared" si="0"/>
        <v>0.91664999999999996</v>
      </c>
      <c r="BP33">
        <f t="shared" si="1"/>
        <v>0.54164999999999996</v>
      </c>
      <c r="BQ33">
        <f t="shared" si="2"/>
        <v>0.875</v>
      </c>
      <c r="BR33">
        <f t="shared" si="3"/>
        <v>0.75</v>
      </c>
      <c r="BS33">
        <f t="shared" si="4"/>
        <v>0.78723350000000003</v>
      </c>
      <c r="BT33">
        <f t="shared" si="5"/>
        <v>1.5778335000000001</v>
      </c>
      <c r="BU33">
        <f t="shared" si="6"/>
        <v>1.2797045</v>
      </c>
      <c r="BV33">
        <f t="shared" si="7"/>
        <v>1.544578</v>
      </c>
      <c r="BW33">
        <f t="shared" si="8"/>
        <v>1</v>
      </c>
      <c r="BX33">
        <f t="shared" si="9"/>
        <v>0.91664999999999996</v>
      </c>
      <c r="BY33">
        <f t="shared" si="10"/>
        <v>0.95835000000000004</v>
      </c>
      <c r="BZ33">
        <f t="shared" si="11"/>
        <v>0.79164999999999996</v>
      </c>
      <c r="CA33">
        <f t="shared" si="12"/>
        <v>1.0426664999999999</v>
      </c>
      <c r="CB33">
        <f t="shared" si="13"/>
        <v>1.31185</v>
      </c>
      <c r="CC33">
        <f t="shared" si="14"/>
        <v>1.1595265000000001</v>
      </c>
      <c r="CD33">
        <f t="shared" si="15"/>
        <v>1.4811000000000001</v>
      </c>
    </row>
    <row r="34" spans="1:82" x14ac:dyDescent="0.35">
      <c r="A34">
        <v>5242</v>
      </c>
      <c r="B34" t="s">
        <v>454</v>
      </c>
      <c r="C34" t="s">
        <v>455</v>
      </c>
      <c r="D34" t="s">
        <v>9</v>
      </c>
      <c r="E34">
        <v>5</v>
      </c>
      <c r="F34">
        <v>5</v>
      </c>
      <c r="G34" t="s">
        <v>292</v>
      </c>
      <c r="H34" t="s">
        <v>274</v>
      </c>
      <c r="I34" t="s">
        <v>546</v>
      </c>
      <c r="J34" t="s">
        <v>546</v>
      </c>
      <c r="K34">
        <v>36</v>
      </c>
      <c r="L34">
        <v>114</v>
      </c>
      <c r="M34">
        <v>36</v>
      </c>
      <c r="N34">
        <v>114</v>
      </c>
      <c r="O34">
        <v>16</v>
      </c>
      <c r="P34">
        <v>93</v>
      </c>
      <c r="Q34">
        <v>28</v>
      </c>
      <c r="R34">
        <v>113</v>
      </c>
      <c r="S34">
        <v>51</v>
      </c>
      <c r="T34">
        <v>118</v>
      </c>
      <c r="U34">
        <v>47</v>
      </c>
      <c r="V34">
        <v>111</v>
      </c>
      <c r="W34">
        <v>26</v>
      </c>
      <c r="X34">
        <v>113</v>
      </c>
      <c r="Y34">
        <v>42</v>
      </c>
      <c r="Z34">
        <v>112</v>
      </c>
      <c r="AA34" t="s">
        <v>800</v>
      </c>
      <c r="AB34">
        <v>0.91669999999999996</v>
      </c>
      <c r="AC34">
        <v>0.33329999999999999</v>
      </c>
      <c r="AD34">
        <v>1</v>
      </c>
      <c r="AE34">
        <v>0.75</v>
      </c>
      <c r="AF34">
        <v>2.3406359999999999</v>
      </c>
      <c r="AG34">
        <v>1.1455</v>
      </c>
      <c r="AH34">
        <v>1.2015830000000001</v>
      </c>
      <c r="AI34">
        <v>1.3305560000000001</v>
      </c>
      <c r="AJ34">
        <f t="shared" si="16"/>
        <v>0.25</v>
      </c>
      <c r="AK34" t="s">
        <v>801</v>
      </c>
      <c r="AL34">
        <v>0.75</v>
      </c>
      <c r="AM34">
        <v>0.75</v>
      </c>
      <c r="AN34">
        <v>0.83330000000000004</v>
      </c>
      <c r="AO34">
        <v>0.58330000000000004</v>
      </c>
      <c r="AP34">
        <v>2.5674999999999999</v>
      </c>
      <c r="AQ34">
        <v>1.3334440000000001</v>
      </c>
      <c r="AR34">
        <v>1.0261</v>
      </c>
      <c r="AS34">
        <v>1.161286</v>
      </c>
      <c r="AT34">
        <f t="shared" si="17"/>
        <v>0.25</v>
      </c>
      <c r="AU34" t="s">
        <v>1123</v>
      </c>
      <c r="AV34">
        <v>0.91669999999999996</v>
      </c>
      <c r="AW34">
        <v>0.75</v>
      </c>
      <c r="AX34">
        <v>0.91669999999999996</v>
      </c>
      <c r="AY34">
        <v>0.91669999999999996</v>
      </c>
      <c r="AZ34">
        <v>0.91572699999999996</v>
      </c>
      <c r="BA34">
        <v>1.17</v>
      </c>
      <c r="BB34">
        <v>1.366727</v>
      </c>
      <c r="BC34">
        <v>1.1586000000000001</v>
      </c>
      <c r="BD34">
        <f t="shared" si="18"/>
        <v>0</v>
      </c>
      <c r="BE34" t="s">
        <v>1124</v>
      </c>
      <c r="BF34">
        <v>1</v>
      </c>
      <c r="BG34">
        <v>0.91669999999999996</v>
      </c>
      <c r="BH34">
        <v>1</v>
      </c>
      <c r="BI34">
        <v>0.91669999999999996</v>
      </c>
      <c r="BJ34">
        <v>0.97441699999999998</v>
      </c>
      <c r="BK34">
        <v>1.1268180000000001</v>
      </c>
      <c r="BL34">
        <v>0.99875000000000003</v>
      </c>
      <c r="BM34">
        <v>0.9778</v>
      </c>
      <c r="BN34">
        <f t="shared" si="19"/>
        <v>8.3300000000000041E-2</v>
      </c>
      <c r="BO34">
        <f t="shared" si="0"/>
        <v>0.83335000000000004</v>
      </c>
      <c r="BP34">
        <f t="shared" si="1"/>
        <v>0.54164999999999996</v>
      </c>
      <c r="BQ34">
        <f t="shared" si="2"/>
        <v>0.91664999999999996</v>
      </c>
      <c r="BR34">
        <f t="shared" si="3"/>
        <v>0.66664999999999996</v>
      </c>
      <c r="BS34">
        <f t="shared" si="4"/>
        <v>2.4540679999999999</v>
      </c>
      <c r="BT34">
        <f t="shared" si="5"/>
        <v>1.2394720000000001</v>
      </c>
      <c r="BU34">
        <f t="shared" si="6"/>
        <v>1.1138414999999999</v>
      </c>
      <c r="BV34">
        <f t="shared" si="7"/>
        <v>1.2459210000000001</v>
      </c>
      <c r="BW34">
        <f t="shared" si="8"/>
        <v>0.95835000000000004</v>
      </c>
      <c r="BX34">
        <f t="shared" si="9"/>
        <v>0.83335000000000004</v>
      </c>
      <c r="BY34">
        <f t="shared" si="10"/>
        <v>0.95835000000000004</v>
      </c>
      <c r="BZ34">
        <f t="shared" si="11"/>
        <v>0.91669999999999996</v>
      </c>
      <c r="CA34">
        <f t="shared" si="12"/>
        <v>0.94507199999999991</v>
      </c>
      <c r="CB34">
        <f t="shared" si="13"/>
        <v>1.148409</v>
      </c>
      <c r="CC34">
        <f t="shared" si="14"/>
        <v>1.1827385000000001</v>
      </c>
      <c r="CD34">
        <f t="shared" si="15"/>
        <v>1.0682</v>
      </c>
    </row>
    <row r="35" spans="1:82" x14ac:dyDescent="0.35">
      <c r="A35">
        <v>5259</v>
      </c>
      <c r="B35" t="s">
        <v>462</v>
      </c>
      <c r="C35" t="s">
        <v>463</v>
      </c>
      <c r="D35" t="s">
        <v>23</v>
      </c>
      <c r="E35">
        <v>4</v>
      </c>
      <c r="F35">
        <v>3</v>
      </c>
      <c r="G35" t="s">
        <v>464</v>
      </c>
      <c r="H35" t="s">
        <v>465</v>
      </c>
      <c r="I35" t="s">
        <v>546</v>
      </c>
      <c r="J35" t="s">
        <v>546</v>
      </c>
      <c r="K35">
        <v>40</v>
      </c>
      <c r="L35">
        <v>122</v>
      </c>
      <c r="M35">
        <v>39</v>
      </c>
      <c r="N35">
        <v>120</v>
      </c>
      <c r="O35">
        <v>28</v>
      </c>
      <c r="P35">
        <v>128</v>
      </c>
      <c r="Q35">
        <v>26</v>
      </c>
      <c r="R35">
        <v>110</v>
      </c>
      <c r="S35">
        <v>59</v>
      </c>
      <c r="T35">
        <v>133</v>
      </c>
      <c r="U35">
        <v>48</v>
      </c>
      <c r="V35">
        <v>113</v>
      </c>
      <c r="W35">
        <v>38</v>
      </c>
      <c r="X35">
        <v>139</v>
      </c>
      <c r="Y35">
        <v>54</v>
      </c>
      <c r="Z35">
        <v>126</v>
      </c>
      <c r="AA35" t="s">
        <v>808</v>
      </c>
      <c r="AB35">
        <v>0.91669999999999996</v>
      </c>
      <c r="AC35">
        <v>0.58330000000000004</v>
      </c>
      <c r="AD35">
        <v>0.91669999999999996</v>
      </c>
      <c r="AE35">
        <v>0.91669999999999996</v>
      </c>
      <c r="AF35">
        <v>1.279182</v>
      </c>
      <c r="AG35">
        <v>1.3895709999999999</v>
      </c>
      <c r="AH35">
        <v>1.6269089999999999</v>
      </c>
      <c r="AI35">
        <v>1.6874549999999999</v>
      </c>
      <c r="AJ35">
        <f t="shared" si="16"/>
        <v>0</v>
      </c>
      <c r="AK35" t="s">
        <v>809</v>
      </c>
      <c r="AL35">
        <v>0.91669999999999996</v>
      </c>
      <c r="AM35">
        <v>0.83330000000000004</v>
      </c>
      <c r="AN35">
        <v>0.83330000000000004</v>
      </c>
      <c r="AO35">
        <v>0.91669999999999996</v>
      </c>
      <c r="AP35">
        <v>1.2170909999999999</v>
      </c>
      <c r="AQ35">
        <v>1.5822000000000001</v>
      </c>
      <c r="AR35">
        <v>1.3611</v>
      </c>
      <c r="AS35">
        <v>1.385545</v>
      </c>
      <c r="AT35">
        <f t="shared" si="17"/>
        <v>8.3399999999999919E-2</v>
      </c>
      <c r="AU35" t="s">
        <v>1131</v>
      </c>
      <c r="AV35">
        <v>1</v>
      </c>
      <c r="AW35">
        <v>0.83330000000000004</v>
      </c>
      <c r="AX35">
        <v>0.83330000000000004</v>
      </c>
      <c r="AY35">
        <v>0.83330000000000004</v>
      </c>
      <c r="AZ35">
        <v>1.233833</v>
      </c>
      <c r="BA35">
        <v>1.4224000000000001</v>
      </c>
      <c r="BB35">
        <v>1.3083</v>
      </c>
      <c r="BC35">
        <v>1.5630999999999999</v>
      </c>
      <c r="BD35">
        <f t="shared" si="18"/>
        <v>0</v>
      </c>
      <c r="BE35" t="s">
        <v>1130</v>
      </c>
      <c r="BF35">
        <v>0.83330000000000004</v>
      </c>
      <c r="BG35">
        <v>0.58330000000000004</v>
      </c>
      <c r="BH35">
        <v>0.83330000000000004</v>
      </c>
      <c r="BI35">
        <v>0.66669999999999996</v>
      </c>
      <c r="BJ35">
        <v>1.663222</v>
      </c>
      <c r="BK35">
        <v>1.875</v>
      </c>
      <c r="BL35">
        <v>1.7650999999999999</v>
      </c>
      <c r="BM35">
        <v>1.550125</v>
      </c>
      <c r="BN35">
        <f t="shared" si="19"/>
        <v>0.16660000000000008</v>
      </c>
      <c r="BO35">
        <f t="shared" si="0"/>
        <v>0.91669999999999996</v>
      </c>
      <c r="BP35">
        <f t="shared" si="1"/>
        <v>0.70830000000000004</v>
      </c>
      <c r="BQ35">
        <f t="shared" si="2"/>
        <v>0.875</v>
      </c>
      <c r="BR35">
        <f t="shared" si="3"/>
        <v>0.91669999999999996</v>
      </c>
      <c r="BS35">
        <f t="shared" si="4"/>
        <v>1.2481365</v>
      </c>
      <c r="BT35">
        <f t="shared" si="5"/>
        <v>1.4858855</v>
      </c>
      <c r="BU35">
        <f t="shared" si="6"/>
        <v>1.4940045</v>
      </c>
      <c r="BV35">
        <f t="shared" si="7"/>
        <v>1.5365</v>
      </c>
      <c r="BW35">
        <f t="shared" si="8"/>
        <v>0.91664999999999996</v>
      </c>
      <c r="BX35">
        <f t="shared" si="9"/>
        <v>0.70830000000000004</v>
      </c>
      <c r="BY35">
        <f t="shared" si="10"/>
        <v>0.83330000000000004</v>
      </c>
      <c r="BZ35">
        <f t="shared" si="11"/>
        <v>0.75</v>
      </c>
      <c r="CA35">
        <f t="shared" si="12"/>
        <v>1.4485275</v>
      </c>
      <c r="CB35">
        <f t="shared" si="13"/>
        <v>1.6487000000000001</v>
      </c>
      <c r="CC35">
        <f t="shared" si="14"/>
        <v>1.5367</v>
      </c>
      <c r="CD35">
        <f t="shared" si="15"/>
        <v>1.5566125</v>
      </c>
    </row>
    <row r="36" spans="1:82" x14ac:dyDescent="0.35">
      <c r="A36">
        <v>5286</v>
      </c>
      <c r="B36" t="s">
        <v>493</v>
      </c>
      <c r="C36" t="s">
        <v>494</v>
      </c>
      <c r="D36" t="s">
        <v>9</v>
      </c>
      <c r="E36">
        <v>5</v>
      </c>
      <c r="F36">
        <v>4</v>
      </c>
      <c r="G36" t="s">
        <v>491</v>
      </c>
      <c r="H36" t="s">
        <v>495</v>
      </c>
      <c r="I36" t="s">
        <v>546</v>
      </c>
      <c r="J36" t="s">
        <v>546</v>
      </c>
      <c r="K36">
        <v>38</v>
      </c>
      <c r="L36">
        <v>118</v>
      </c>
      <c r="M36">
        <v>38</v>
      </c>
      <c r="N36">
        <v>118</v>
      </c>
      <c r="O36">
        <v>13</v>
      </c>
      <c r="P36">
        <v>89</v>
      </c>
      <c r="Q36">
        <v>28</v>
      </c>
      <c r="R36">
        <v>113</v>
      </c>
      <c r="S36">
        <v>60</v>
      </c>
      <c r="T36">
        <v>134</v>
      </c>
      <c r="U36">
        <v>63</v>
      </c>
      <c r="V36">
        <v>139</v>
      </c>
      <c r="W36">
        <v>23</v>
      </c>
      <c r="X36">
        <v>119</v>
      </c>
      <c r="Y36">
        <v>52</v>
      </c>
      <c r="Z36">
        <v>121</v>
      </c>
      <c r="AA36" t="s">
        <v>827</v>
      </c>
      <c r="AB36">
        <v>1</v>
      </c>
      <c r="AC36">
        <v>0.66669999999999996</v>
      </c>
      <c r="AD36">
        <v>1</v>
      </c>
      <c r="AE36">
        <v>0.83330000000000004</v>
      </c>
      <c r="AF36">
        <v>1.291167</v>
      </c>
      <c r="AG36">
        <v>1.2735000000000001</v>
      </c>
      <c r="AH36">
        <v>1.3532729999999999</v>
      </c>
      <c r="AI36">
        <v>1.4402999999999999</v>
      </c>
      <c r="AJ36">
        <f t="shared" si="16"/>
        <v>0.16669999999999996</v>
      </c>
      <c r="AK36" t="s">
        <v>828</v>
      </c>
      <c r="AL36">
        <v>1</v>
      </c>
      <c r="AM36">
        <v>1</v>
      </c>
      <c r="AN36">
        <v>0.91669999999999996</v>
      </c>
      <c r="AO36">
        <v>0.75</v>
      </c>
      <c r="AP36">
        <v>1.306667</v>
      </c>
      <c r="AQ36">
        <v>1.3533329999999999</v>
      </c>
      <c r="AR36">
        <v>1.1739999999999999</v>
      </c>
      <c r="AS36">
        <v>1.0573330000000001</v>
      </c>
      <c r="AT36">
        <f t="shared" si="17"/>
        <v>0.16669999999999996</v>
      </c>
      <c r="AU36" t="s">
        <v>1142</v>
      </c>
      <c r="AV36">
        <v>1</v>
      </c>
      <c r="AW36">
        <v>0.66669999999999996</v>
      </c>
      <c r="AX36">
        <v>1</v>
      </c>
      <c r="AY36">
        <v>1</v>
      </c>
      <c r="AZ36">
        <v>1.135</v>
      </c>
      <c r="BA36">
        <v>1.1875</v>
      </c>
      <c r="BB36">
        <v>1.1160000000000001</v>
      </c>
      <c r="BC36">
        <v>1.104833</v>
      </c>
      <c r="BD36">
        <f t="shared" si="18"/>
        <v>0</v>
      </c>
      <c r="BE36" t="s">
        <v>1141</v>
      </c>
      <c r="BF36">
        <v>1</v>
      </c>
      <c r="BG36">
        <v>0.58330000000000004</v>
      </c>
      <c r="BH36">
        <v>0.91669999999999996</v>
      </c>
      <c r="BI36">
        <v>0.91669999999999996</v>
      </c>
      <c r="BJ36">
        <v>1.0509999999999999</v>
      </c>
      <c r="BK36">
        <v>1.2012860000000001</v>
      </c>
      <c r="BL36">
        <v>1.2264999999999999</v>
      </c>
      <c r="BM36">
        <v>1.182909</v>
      </c>
      <c r="BN36">
        <f t="shared" si="19"/>
        <v>0</v>
      </c>
      <c r="BO36">
        <f t="shared" si="0"/>
        <v>1</v>
      </c>
      <c r="BP36">
        <f t="shared" si="1"/>
        <v>0.83335000000000004</v>
      </c>
      <c r="BQ36">
        <f t="shared" si="2"/>
        <v>0.95835000000000004</v>
      </c>
      <c r="BR36">
        <f t="shared" si="3"/>
        <v>0.79164999999999996</v>
      </c>
      <c r="BS36">
        <f t="shared" si="4"/>
        <v>1.2989169999999999</v>
      </c>
      <c r="BT36">
        <f t="shared" si="5"/>
        <v>1.3134165</v>
      </c>
      <c r="BU36">
        <f t="shared" si="6"/>
        <v>1.2636365000000001</v>
      </c>
      <c r="BV36">
        <f t="shared" si="7"/>
        <v>1.2488165</v>
      </c>
      <c r="BW36">
        <f t="shared" si="8"/>
        <v>1</v>
      </c>
      <c r="BX36">
        <f t="shared" si="9"/>
        <v>0.625</v>
      </c>
      <c r="BY36">
        <f t="shared" si="10"/>
        <v>0.95835000000000004</v>
      </c>
      <c r="BZ36">
        <f t="shared" si="11"/>
        <v>0.95835000000000004</v>
      </c>
      <c r="CA36">
        <f t="shared" si="12"/>
        <v>1.093</v>
      </c>
      <c r="CB36">
        <f t="shared" si="13"/>
        <v>1.194393</v>
      </c>
      <c r="CC36">
        <f t="shared" si="14"/>
        <v>1.1712500000000001</v>
      </c>
      <c r="CD36">
        <f t="shared" si="15"/>
        <v>1.1438709999999999</v>
      </c>
    </row>
    <row r="37" spans="1:82" x14ac:dyDescent="0.35">
      <c r="A37">
        <v>5304</v>
      </c>
      <c r="B37" t="s">
        <v>500</v>
      </c>
      <c r="C37" t="s">
        <v>501</v>
      </c>
      <c r="D37" t="s">
        <v>9</v>
      </c>
      <c r="E37">
        <v>3</v>
      </c>
      <c r="F37">
        <v>5</v>
      </c>
      <c r="G37" t="s">
        <v>292</v>
      </c>
      <c r="H37" t="s">
        <v>502</v>
      </c>
      <c r="I37" t="s">
        <v>546</v>
      </c>
      <c r="J37" t="s">
        <v>546</v>
      </c>
      <c r="K37">
        <v>33</v>
      </c>
      <c r="L37">
        <v>107</v>
      </c>
      <c r="M37">
        <v>32</v>
      </c>
      <c r="N37">
        <v>105</v>
      </c>
      <c r="O37">
        <v>12</v>
      </c>
      <c r="P37">
        <v>80</v>
      </c>
      <c r="Q37">
        <v>32</v>
      </c>
      <c r="R37">
        <v>122</v>
      </c>
      <c r="S37">
        <v>47</v>
      </c>
      <c r="T37">
        <v>111</v>
      </c>
      <c r="U37">
        <v>52</v>
      </c>
      <c r="V37">
        <v>120</v>
      </c>
      <c r="W37">
        <v>20</v>
      </c>
      <c r="X37">
        <v>105</v>
      </c>
      <c r="Y37">
        <v>45</v>
      </c>
      <c r="Z37">
        <v>115</v>
      </c>
      <c r="AA37" t="s">
        <v>833</v>
      </c>
      <c r="AB37">
        <v>1</v>
      </c>
      <c r="AC37">
        <v>0.41670000000000001</v>
      </c>
      <c r="AD37">
        <v>0.91669999999999996</v>
      </c>
      <c r="AE37">
        <v>0.91669999999999996</v>
      </c>
      <c r="AF37">
        <v>1.306667</v>
      </c>
      <c r="AG37">
        <v>1.1537999999999999</v>
      </c>
      <c r="AH37">
        <v>1.222818</v>
      </c>
      <c r="AI37">
        <v>1.110455</v>
      </c>
      <c r="AJ37">
        <f t="shared" si="16"/>
        <v>0</v>
      </c>
      <c r="AK37" t="s">
        <v>832</v>
      </c>
      <c r="AL37">
        <v>1</v>
      </c>
      <c r="AM37">
        <v>8.3299999999999999E-2</v>
      </c>
      <c r="AN37">
        <v>0.66669999999999996</v>
      </c>
      <c r="AO37">
        <v>1</v>
      </c>
      <c r="AP37">
        <v>1.1627270000000001</v>
      </c>
      <c r="AQ37">
        <v>1.002</v>
      </c>
      <c r="AR37">
        <v>0.99012500000000003</v>
      </c>
      <c r="AS37">
        <v>0.99216700000000002</v>
      </c>
      <c r="AT37">
        <f t="shared" si="17"/>
        <v>0.33330000000000004</v>
      </c>
      <c r="AU37" t="s">
        <v>1148</v>
      </c>
      <c r="AV37">
        <v>0.91669999999999996</v>
      </c>
      <c r="AW37">
        <v>0.66669999999999996</v>
      </c>
      <c r="AX37">
        <v>1</v>
      </c>
      <c r="AY37">
        <v>1</v>
      </c>
      <c r="AZ37">
        <v>1.0075449999999999</v>
      </c>
      <c r="BA37">
        <v>1.0778749999999999</v>
      </c>
      <c r="BB37">
        <v>0.98763599999999996</v>
      </c>
      <c r="BC37">
        <v>1.19675</v>
      </c>
      <c r="BD37">
        <f t="shared" si="18"/>
        <v>0</v>
      </c>
      <c r="BE37" t="s">
        <v>1147</v>
      </c>
      <c r="BF37">
        <v>1</v>
      </c>
      <c r="BG37">
        <v>0.91669999999999996</v>
      </c>
      <c r="BH37">
        <v>1</v>
      </c>
      <c r="BI37">
        <v>0.91669999999999996</v>
      </c>
      <c r="BJ37">
        <v>0.85866699999999996</v>
      </c>
      <c r="BK37">
        <v>1.081</v>
      </c>
      <c r="BL37">
        <v>0.95925000000000005</v>
      </c>
      <c r="BM37">
        <v>1.173727</v>
      </c>
      <c r="BN37">
        <f t="shared" si="19"/>
        <v>8.3300000000000041E-2</v>
      </c>
      <c r="BO37">
        <f t="shared" si="0"/>
        <v>1</v>
      </c>
      <c r="BP37">
        <f t="shared" si="1"/>
        <v>0.25</v>
      </c>
      <c r="BQ37">
        <f t="shared" si="2"/>
        <v>0.79169999999999996</v>
      </c>
      <c r="BR37">
        <f t="shared" si="3"/>
        <v>0.95835000000000004</v>
      </c>
      <c r="BS37">
        <f t="shared" si="4"/>
        <v>1.2346970000000002</v>
      </c>
      <c r="BT37">
        <f t="shared" si="5"/>
        <v>1.0779000000000001</v>
      </c>
      <c r="BU37">
        <f t="shared" si="6"/>
        <v>1.1064715000000001</v>
      </c>
      <c r="BV37">
        <f t="shared" si="7"/>
        <v>1.0513110000000001</v>
      </c>
      <c r="BW37">
        <f t="shared" si="8"/>
        <v>0.95835000000000004</v>
      </c>
      <c r="BX37">
        <f t="shared" si="9"/>
        <v>0.79169999999999996</v>
      </c>
      <c r="BY37">
        <f t="shared" si="10"/>
        <v>1</v>
      </c>
      <c r="BZ37">
        <f t="shared" si="11"/>
        <v>0.95835000000000004</v>
      </c>
      <c r="CA37">
        <f t="shared" si="12"/>
        <v>0.93310599999999999</v>
      </c>
      <c r="CB37">
        <f t="shared" si="13"/>
        <v>1.0794375</v>
      </c>
      <c r="CC37">
        <f t="shared" si="14"/>
        <v>0.97344300000000006</v>
      </c>
      <c r="CD37">
        <f t="shared" si="15"/>
        <v>1.1852385000000001</v>
      </c>
    </row>
    <row r="38" spans="1:82" x14ac:dyDescent="0.35">
      <c r="A38">
        <v>5338</v>
      </c>
      <c r="B38" t="s">
        <v>517</v>
      </c>
      <c r="C38" t="s">
        <v>518</v>
      </c>
      <c r="D38" t="s">
        <v>9</v>
      </c>
      <c r="E38">
        <v>4</v>
      </c>
      <c r="F38">
        <v>5</v>
      </c>
      <c r="G38" t="s">
        <v>519</v>
      </c>
      <c r="H38" t="s">
        <v>520</v>
      </c>
      <c r="I38" t="s">
        <v>546</v>
      </c>
      <c r="J38" t="s">
        <v>546</v>
      </c>
      <c r="K38">
        <v>35</v>
      </c>
      <c r="L38">
        <v>112</v>
      </c>
      <c r="M38">
        <v>30</v>
      </c>
      <c r="N38">
        <v>100</v>
      </c>
      <c r="O38">
        <v>16</v>
      </c>
      <c r="P38">
        <v>93</v>
      </c>
      <c r="Q38">
        <v>31</v>
      </c>
      <c r="R38">
        <v>116</v>
      </c>
      <c r="S38">
        <v>40</v>
      </c>
      <c r="T38">
        <v>100</v>
      </c>
      <c r="U38">
        <v>38</v>
      </c>
      <c r="V38">
        <v>96</v>
      </c>
      <c r="W38">
        <v>35</v>
      </c>
      <c r="X38">
        <v>126</v>
      </c>
      <c r="Y38">
        <v>52</v>
      </c>
      <c r="Z38">
        <v>118</v>
      </c>
      <c r="AA38" t="s">
        <v>841</v>
      </c>
      <c r="AB38">
        <v>1</v>
      </c>
      <c r="AC38">
        <v>1</v>
      </c>
      <c r="AD38">
        <v>0.83330000000000004</v>
      </c>
      <c r="AE38">
        <v>1</v>
      </c>
      <c r="AF38">
        <v>1.300273</v>
      </c>
      <c r="AG38">
        <v>1.4079170000000001</v>
      </c>
      <c r="AH38">
        <v>1.3420000000000001</v>
      </c>
      <c r="AI38">
        <v>1.4644170000000001</v>
      </c>
      <c r="AJ38">
        <f t="shared" si="16"/>
        <v>0.16669999999999996</v>
      </c>
      <c r="AK38" t="s">
        <v>840</v>
      </c>
      <c r="AL38">
        <v>1</v>
      </c>
      <c r="AM38">
        <v>0.91669999999999996</v>
      </c>
      <c r="AN38">
        <v>0.91669999999999996</v>
      </c>
      <c r="AO38">
        <v>1</v>
      </c>
      <c r="AP38">
        <v>1.32375</v>
      </c>
      <c r="AQ38">
        <v>1.1276360000000001</v>
      </c>
      <c r="AR38">
        <v>1.2235450000000001</v>
      </c>
      <c r="AS38">
        <v>1.2848329999999999</v>
      </c>
      <c r="AT38">
        <f t="shared" si="17"/>
        <v>8.3300000000000041E-2</v>
      </c>
      <c r="AU38" t="s">
        <v>1157</v>
      </c>
      <c r="AV38">
        <v>1</v>
      </c>
      <c r="AW38">
        <v>0.75</v>
      </c>
      <c r="AX38">
        <v>0.91669999999999996</v>
      </c>
      <c r="AY38">
        <v>0.91669999999999996</v>
      </c>
      <c r="AZ38">
        <v>2.391667</v>
      </c>
      <c r="BA38">
        <v>1.246667</v>
      </c>
      <c r="BB38">
        <v>1.4255450000000001</v>
      </c>
      <c r="BC38">
        <v>1.3289089999999999</v>
      </c>
      <c r="BD38">
        <f t="shared" si="18"/>
        <v>0</v>
      </c>
      <c r="BE38" t="s">
        <v>1158</v>
      </c>
      <c r="BF38">
        <v>1</v>
      </c>
      <c r="BG38">
        <v>0.75</v>
      </c>
      <c r="BH38">
        <v>0.91669999999999996</v>
      </c>
      <c r="BI38">
        <v>1</v>
      </c>
      <c r="BJ38">
        <v>2.1633330000000002</v>
      </c>
      <c r="BK38">
        <v>1.3240000000000001</v>
      </c>
      <c r="BL38">
        <v>1.3125450000000001</v>
      </c>
      <c r="BM38">
        <v>1.4170830000000001</v>
      </c>
      <c r="BN38">
        <f t="shared" si="19"/>
        <v>8.3300000000000041E-2</v>
      </c>
      <c r="BO38">
        <f t="shared" si="0"/>
        <v>1</v>
      </c>
      <c r="BP38">
        <f t="shared" si="1"/>
        <v>0.95835000000000004</v>
      </c>
      <c r="BQ38">
        <f t="shared" si="2"/>
        <v>0.875</v>
      </c>
      <c r="BR38">
        <f t="shared" si="3"/>
        <v>1</v>
      </c>
      <c r="BS38">
        <f t="shared" si="4"/>
        <v>1.3120115000000001</v>
      </c>
      <c r="BT38">
        <f t="shared" si="5"/>
        <v>1.2677765000000001</v>
      </c>
      <c r="BU38">
        <f t="shared" si="6"/>
        <v>1.2827725000000001</v>
      </c>
      <c r="BV38">
        <f t="shared" si="7"/>
        <v>1.374625</v>
      </c>
      <c r="BW38">
        <f t="shared" si="8"/>
        <v>1</v>
      </c>
      <c r="BX38">
        <f t="shared" si="9"/>
        <v>0.75</v>
      </c>
      <c r="BY38">
        <f t="shared" si="10"/>
        <v>0.91669999999999996</v>
      </c>
      <c r="BZ38">
        <f t="shared" si="11"/>
        <v>0.95835000000000004</v>
      </c>
      <c r="CA38">
        <f t="shared" si="12"/>
        <v>2.2774999999999999</v>
      </c>
      <c r="CB38">
        <f t="shared" si="13"/>
        <v>1.2853335000000001</v>
      </c>
      <c r="CC38">
        <f t="shared" si="14"/>
        <v>1.3690450000000001</v>
      </c>
      <c r="CD38">
        <f t="shared" si="15"/>
        <v>1.3729960000000001</v>
      </c>
    </row>
    <row r="39" spans="1:82" x14ac:dyDescent="0.35">
      <c r="A39">
        <v>5342</v>
      </c>
      <c r="B39" t="s">
        <v>521</v>
      </c>
      <c r="C39" t="s">
        <v>522</v>
      </c>
      <c r="D39" t="s">
        <v>9</v>
      </c>
      <c r="E39">
        <v>5</v>
      </c>
      <c r="F39">
        <v>5</v>
      </c>
      <c r="G39" t="s">
        <v>523</v>
      </c>
      <c r="H39" t="s">
        <v>524</v>
      </c>
      <c r="I39" t="s">
        <v>546</v>
      </c>
      <c r="J39" t="s">
        <v>546</v>
      </c>
      <c r="K39">
        <v>34</v>
      </c>
      <c r="L39">
        <v>110</v>
      </c>
      <c r="M39">
        <v>30</v>
      </c>
      <c r="N39">
        <v>100</v>
      </c>
      <c r="O39">
        <v>21</v>
      </c>
      <c r="P39">
        <v>107</v>
      </c>
      <c r="Q39">
        <v>24</v>
      </c>
      <c r="R39">
        <v>102</v>
      </c>
      <c r="S39">
        <v>44</v>
      </c>
      <c r="T39">
        <v>105</v>
      </c>
      <c r="U39">
        <v>48</v>
      </c>
      <c r="V39">
        <v>113</v>
      </c>
      <c r="W39">
        <v>43</v>
      </c>
      <c r="X39">
        <v>141</v>
      </c>
      <c r="Y39">
        <v>58</v>
      </c>
      <c r="Z39">
        <v>128</v>
      </c>
      <c r="AA39" t="s">
        <v>844</v>
      </c>
      <c r="AB39">
        <v>0.91669999999999996</v>
      </c>
      <c r="AC39">
        <v>0.58330000000000004</v>
      </c>
      <c r="AD39">
        <v>0.91669999999999996</v>
      </c>
      <c r="AE39">
        <v>1</v>
      </c>
      <c r="AF39">
        <v>1.8223640000000001</v>
      </c>
      <c r="AG39">
        <v>1.1184289999999999</v>
      </c>
      <c r="AH39">
        <v>1.3543639999999999</v>
      </c>
      <c r="AI39">
        <v>1.4268179999999999</v>
      </c>
      <c r="AJ39">
        <f t="shared" si="16"/>
        <v>8.3300000000000041E-2</v>
      </c>
      <c r="AK39" t="s">
        <v>843</v>
      </c>
      <c r="AL39">
        <v>1</v>
      </c>
      <c r="AM39">
        <v>0.66669999999999996</v>
      </c>
      <c r="AN39">
        <v>0.91669999999999996</v>
      </c>
      <c r="AO39">
        <v>0.83330000000000004</v>
      </c>
      <c r="AP39">
        <v>1.3466670000000001</v>
      </c>
      <c r="AQ39">
        <v>1.347375</v>
      </c>
      <c r="AR39">
        <v>1.214909</v>
      </c>
      <c r="AS39">
        <v>1.2936000000000001</v>
      </c>
      <c r="AT39">
        <f t="shared" si="17"/>
        <v>8.3399999999999919E-2</v>
      </c>
      <c r="AU39" t="s">
        <v>1160</v>
      </c>
      <c r="AV39">
        <v>0.91669999999999996</v>
      </c>
      <c r="AW39">
        <v>0.66669999999999996</v>
      </c>
      <c r="AX39">
        <v>0.75</v>
      </c>
      <c r="AY39">
        <v>0.83330000000000004</v>
      </c>
      <c r="AZ39">
        <v>1.6568179999999999</v>
      </c>
      <c r="BA39">
        <v>1.538125</v>
      </c>
      <c r="BB39">
        <v>1.383222</v>
      </c>
      <c r="BC39">
        <v>1.4524999999999999</v>
      </c>
      <c r="BD39">
        <f t="shared" si="18"/>
        <v>8.3300000000000041E-2</v>
      </c>
      <c r="BE39" t="s">
        <v>1161</v>
      </c>
      <c r="BF39">
        <v>0.91669999999999996</v>
      </c>
      <c r="BG39">
        <v>0.83330000000000004</v>
      </c>
      <c r="BH39">
        <v>1</v>
      </c>
      <c r="BI39">
        <v>0.66669999999999996</v>
      </c>
      <c r="BJ39">
        <v>1.4995449999999999</v>
      </c>
      <c r="BK39">
        <v>1.5325</v>
      </c>
      <c r="BL39">
        <v>1.1845829999999999</v>
      </c>
      <c r="BM39">
        <v>1.3928750000000001</v>
      </c>
      <c r="BN39">
        <f t="shared" si="19"/>
        <v>0.33330000000000004</v>
      </c>
      <c r="BO39">
        <f t="shared" si="0"/>
        <v>0.95835000000000004</v>
      </c>
      <c r="BP39">
        <f t="shared" si="1"/>
        <v>0.625</v>
      </c>
      <c r="BQ39">
        <f t="shared" si="2"/>
        <v>0.91669999999999996</v>
      </c>
      <c r="BR39">
        <f t="shared" si="3"/>
        <v>0.91664999999999996</v>
      </c>
      <c r="BS39">
        <f t="shared" si="4"/>
        <v>1.5845155000000002</v>
      </c>
      <c r="BT39">
        <f t="shared" si="5"/>
        <v>1.2329019999999999</v>
      </c>
      <c r="BU39">
        <f t="shared" si="6"/>
        <v>1.2846365</v>
      </c>
      <c r="BV39">
        <f t="shared" si="7"/>
        <v>1.360209</v>
      </c>
      <c r="BW39">
        <f t="shared" si="8"/>
        <v>0.91669999999999996</v>
      </c>
      <c r="BX39">
        <f t="shared" si="9"/>
        <v>0.75</v>
      </c>
      <c r="BY39">
        <f t="shared" si="10"/>
        <v>0.875</v>
      </c>
      <c r="BZ39">
        <f t="shared" si="11"/>
        <v>0.75</v>
      </c>
      <c r="CA39">
        <f t="shared" si="12"/>
        <v>1.5781814999999999</v>
      </c>
      <c r="CB39">
        <f t="shared" si="13"/>
        <v>1.5353124999999999</v>
      </c>
      <c r="CC39">
        <f t="shared" si="14"/>
        <v>1.2839024999999999</v>
      </c>
      <c r="CD39">
        <f t="shared" si="15"/>
        <v>1.4226874999999999</v>
      </c>
    </row>
    <row r="40" spans="1:82" x14ac:dyDescent="0.35">
      <c r="A40">
        <v>5344</v>
      </c>
      <c r="B40" t="s">
        <v>525</v>
      </c>
      <c r="C40" t="s">
        <v>526</v>
      </c>
      <c r="D40" t="s">
        <v>9</v>
      </c>
      <c r="E40">
        <v>4</v>
      </c>
      <c r="F40">
        <v>5</v>
      </c>
      <c r="G40" t="s">
        <v>527</v>
      </c>
      <c r="H40" t="s">
        <v>528</v>
      </c>
      <c r="I40" t="s">
        <v>546</v>
      </c>
      <c r="J40" t="s">
        <v>546</v>
      </c>
      <c r="K40">
        <v>32</v>
      </c>
      <c r="L40">
        <v>105</v>
      </c>
      <c r="M40">
        <v>27</v>
      </c>
      <c r="N40">
        <v>94</v>
      </c>
      <c r="O40">
        <v>12</v>
      </c>
      <c r="P40">
        <v>80</v>
      </c>
      <c r="Q40">
        <v>34</v>
      </c>
      <c r="R40">
        <v>126</v>
      </c>
      <c r="S40">
        <v>37</v>
      </c>
      <c r="T40">
        <v>95</v>
      </c>
      <c r="U40">
        <v>39</v>
      </c>
      <c r="V40">
        <v>98</v>
      </c>
      <c r="W40">
        <v>39</v>
      </c>
      <c r="X40">
        <v>132</v>
      </c>
      <c r="Y40">
        <v>48</v>
      </c>
      <c r="Z40">
        <v>117</v>
      </c>
      <c r="AA40" t="s">
        <v>846</v>
      </c>
      <c r="AB40">
        <v>1</v>
      </c>
      <c r="AC40">
        <v>0.66669999999999996</v>
      </c>
      <c r="AD40">
        <v>0.91669999999999996</v>
      </c>
      <c r="AE40">
        <v>1</v>
      </c>
      <c r="AF40">
        <v>0.63291699999999995</v>
      </c>
      <c r="AG40">
        <v>1.0507500000000001</v>
      </c>
      <c r="AH40">
        <v>1.2068179999999999</v>
      </c>
      <c r="AI40">
        <v>1.209417</v>
      </c>
      <c r="AJ40">
        <f t="shared" si="16"/>
        <v>8.3300000000000041E-2</v>
      </c>
      <c r="AK40" t="s">
        <v>847</v>
      </c>
      <c r="AL40">
        <v>1</v>
      </c>
      <c r="AM40">
        <v>0.83330000000000004</v>
      </c>
      <c r="AN40">
        <v>0.83330000000000004</v>
      </c>
      <c r="AO40">
        <v>0.66669999999999996</v>
      </c>
      <c r="AP40">
        <v>0.59541699999999997</v>
      </c>
      <c r="AQ40">
        <v>1.2746</v>
      </c>
      <c r="AR40">
        <v>1.0987</v>
      </c>
      <c r="AS40">
        <v>1.4007499999999999</v>
      </c>
      <c r="AT40">
        <f t="shared" si="17"/>
        <v>0.16660000000000008</v>
      </c>
      <c r="AU40" t="s">
        <v>1164</v>
      </c>
      <c r="AV40">
        <v>1</v>
      </c>
      <c r="AW40">
        <v>0.83330000000000004</v>
      </c>
      <c r="AX40">
        <v>1</v>
      </c>
      <c r="AY40">
        <v>0.83330000000000004</v>
      </c>
      <c r="AZ40">
        <v>0.59350000000000003</v>
      </c>
      <c r="BA40">
        <v>1.208</v>
      </c>
      <c r="BB40">
        <v>1.2055830000000001</v>
      </c>
      <c r="BC40">
        <v>1.2829999999999999</v>
      </c>
      <c r="BD40">
        <f t="shared" si="18"/>
        <v>0.16669999999999996</v>
      </c>
      <c r="BE40" t="s">
        <v>1163</v>
      </c>
      <c r="BF40">
        <v>1</v>
      </c>
      <c r="BG40">
        <v>0.83330000000000004</v>
      </c>
      <c r="BH40">
        <v>1</v>
      </c>
      <c r="BI40">
        <v>0.91669999999999996</v>
      </c>
      <c r="BJ40">
        <v>0.72666699999999995</v>
      </c>
      <c r="BK40">
        <v>1.1838</v>
      </c>
      <c r="BL40">
        <v>1.14575</v>
      </c>
      <c r="BM40">
        <v>1.3492729999999999</v>
      </c>
      <c r="BN40">
        <f t="shared" si="19"/>
        <v>8.3300000000000041E-2</v>
      </c>
      <c r="BO40">
        <f t="shared" si="0"/>
        <v>1</v>
      </c>
      <c r="BP40">
        <f t="shared" si="1"/>
        <v>0.75</v>
      </c>
      <c r="BQ40">
        <f t="shared" si="2"/>
        <v>0.875</v>
      </c>
      <c r="BR40">
        <f t="shared" si="3"/>
        <v>0.83335000000000004</v>
      </c>
      <c r="BS40">
        <f t="shared" si="4"/>
        <v>0.61416699999999991</v>
      </c>
      <c r="BT40">
        <f t="shared" si="5"/>
        <v>1.1626750000000001</v>
      </c>
      <c r="BU40">
        <f t="shared" si="6"/>
        <v>1.1527590000000001</v>
      </c>
      <c r="BV40">
        <f t="shared" si="7"/>
        <v>1.3050834999999998</v>
      </c>
      <c r="BW40">
        <f t="shared" si="8"/>
        <v>1</v>
      </c>
      <c r="BX40">
        <f t="shared" si="9"/>
        <v>0.83330000000000004</v>
      </c>
      <c r="BY40">
        <f t="shared" si="10"/>
        <v>1</v>
      </c>
      <c r="BZ40">
        <f t="shared" si="11"/>
        <v>0.875</v>
      </c>
      <c r="CA40">
        <f t="shared" si="12"/>
        <v>0.66008350000000005</v>
      </c>
      <c r="CB40">
        <f t="shared" si="13"/>
        <v>1.1959</v>
      </c>
      <c r="CC40">
        <f t="shared" si="14"/>
        <v>1.1756665000000002</v>
      </c>
      <c r="CD40">
        <f t="shared" si="15"/>
        <v>1.3161364999999998</v>
      </c>
    </row>
    <row r="41" spans="1:82" x14ac:dyDescent="0.35">
      <c r="A41">
        <v>5352</v>
      </c>
      <c r="B41" t="s">
        <v>532</v>
      </c>
      <c r="C41" t="s">
        <v>533</v>
      </c>
      <c r="D41" t="s">
        <v>9</v>
      </c>
      <c r="E41">
        <v>5</v>
      </c>
      <c r="F41">
        <v>5</v>
      </c>
      <c r="G41" t="s">
        <v>285</v>
      </c>
      <c r="H41" t="s">
        <v>534</v>
      </c>
      <c r="I41" t="s">
        <v>546</v>
      </c>
      <c r="J41" t="s">
        <v>546</v>
      </c>
      <c r="K41">
        <v>32</v>
      </c>
      <c r="L41">
        <v>105</v>
      </c>
      <c r="M41">
        <v>25</v>
      </c>
      <c r="N41">
        <v>90</v>
      </c>
      <c r="O41">
        <v>22</v>
      </c>
      <c r="P41">
        <v>112</v>
      </c>
      <c r="Q41">
        <v>24</v>
      </c>
      <c r="R41">
        <v>105</v>
      </c>
      <c r="S41">
        <v>41</v>
      </c>
      <c r="T41">
        <v>101</v>
      </c>
      <c r="U41">
        <v>49</v>
      </c>
      <c r="V41">
        <v>115</v>
      </c>
      <c r="W41">
        <v>18</v>
      </c>
      <c r="X41">
        <v>106</v>
      </c>
      <c r="Y41">
        <v>38</v>
      </c>
      <c r="Z41">
        <v>110</v>
      </c>
      <c r="AA41" t="s">
        <v>849</v>
      </c>
      <c r="AB41">
        <v>1</v>
      </c>
      <c r="AC41">
        <v>0.75</v>
      </c>
      <c r="AD41">
        <v>1</v>
      </c>
      <c r="AE41">
        <v>0.75</v>
      </c>
      <c r="AF41">
        <v>1.2571669999999999</v>
      </c>
      <c r="AG41">
        <v>1.292222</v>
      </c>
      <c r="AH41">
        <v>1.3327500000000001</v>
      </c>
      <c r="AI41">
        <v>1.494667</v>
      </c>
      <c r="AJ41">
        <f t="shared" si="16"/>
        <v>0.25</v>
      </c>
      <c r="AK41" t="s">
        <v>850</v>
      </c>
      <c r="AL41">
        <v>0.91669999999999996</v>
      </c>
      <c r="AM41">
        <v>0.58330000000000004</v>
      </c>
      <c r="AN41">
        <v>0.75</v>
      </c>
      <c r="AO41">
        <v>0.66669999999999996</v>
      </c>
      <c r="AP41">
        <v>1.015455</v>
      </c>
      <c r="AQ41">
        <v>1.4458569999999999</v>
      </c>
      <c r="AR41">
        <v>1.252556</v>
      </c>
      <c r="AS41">
        <v>1.424625</v>
      </c>
      <c r="AT41">
        <f t="shared" si="17"/>
        <v>8.3300000000000041E-2</v>
      </c>
      <c r="AU41" t="s">
        <v>1166</v>
      </c>
      <c r="AV41">
        <v>1</v>
      </c>
      <c r="AW41">
        <v>0.5</v>
      </c>
      <c r="AX41">
        <v>0.83330000000000004</v>
      </c>
      <c r="AY41">
        <v>0.75</v>
      </c>
      <c r="AZ41">
        <v>0.88849999999999996</v>
      </c>
      <c r="BA41">
        <v>1.240167</v>
      </c>
      <c r="BB41">
        <v>1.1012999999999999</v>
      </c>
      <c r="BC41">
        <v>1.2430000000000001</v>
      </c>
      <c r="BD41">
        <f t="shared" si="18"/>
        <v>8.3300000000000041E-2</v>
      </c>
      <c r="BE41" t="s">
        <v>1165</v>
      </c>
      <c r="BF41">
        <v>1</v>
      </c>
      <c r="BG41">
        <v>1</v>
      </c>
      <c r="BH41">
        <v>0.91669999999999996</v>
      </c>
      <c r="BI41">
        <v>1</v>
      </c>
      <c r="BJ41">
        <v>0.75508299999999995</v>
      </c>
      <c r="BK41">
        <v>1.043833</v>
      </c>
      <c r="BL41">
        <v>1.0552729999999999</v>
      </c>
      <c r="BM41">
        <v>1.2571669999999999</v>
      </c>
      <c r="BN41">
        <f t="shared" si="19"/>
        <v>8.3300000000000041E-2</v>
      </c>
      <c r="BO41">
        <f t="shared" si="0"/>
        <v>0.95835000000000004</v>
      </c>
      <c r="BP41">
        <f t="shared" si="1"/>
        <v>0.66664999999999996</v>
      </c>
      <c r="BQ41">
        <f t="shared" si="2"/>
        <v>0.875</v>
      </c>
      <c r="BR41">
        <f t="shared" si="3"/>
        <v>0.70835000000000004</v>
      </c>
      <c r="BS41">
        <f t="shared" si="4"/>
        <v>1.1363110000000001</v>
      </c>
      <c r="BT41">
        <f t="shared" si="5"/>
        <v>1.3690395</v>
      </c>
      <c r="BU41">
        <f t="shared" si="6"/>
        <v>1.2926530000000001</v>
      </c>
      <c r="BV41">
        <f t="shared" si="7"/>
        <v>1.459646</v>
      </c>
      <c r="BW41">
        <f t="shared" si="8"/>
        <v>1</v>
      </c>
      <c r="BX41">
        <f t="shared" si="9"/>
        <v>0.75</v>
      </c>
      <c r="BY41">
        <f t="shared" si="10"/>
        <v>0.875</v>
      </c>
      <c r="BZ41">
        <f t="shared" si="11"/>
        <v>0.875</v>
      </c>
      <c r="CA41">
        <f t="shared" si="12"/>
        <v>0.82179150000000001</v>
      </c>
      <c r="CB41">
        <f t="shared" si="13"/>
        <v>1.1419999999999999</v>
      </c>
      <c r="CC41">
        <f t="shared" si="14"/>
        <v>1.0782864999999999</v>
      </c>
      <c r="CD41">
        <f t="shared" si="15"/>
        <v>1.2500835000000001</v>
      </c>
    </row>
  </sheetData>
  <conditionalFormatting sqref="E1:F41">
    <cfRule type="cellIs" dxfId="105" priority="67" operator="lessThan">
      <formula>3</formula>
    </cfRule>
  </conditionalFormatting>
  <conditionalFormatting sqref="AB1:AE1 P1:Q1 S1:Z1 I1:O41">
    <cfRule type="containsText" dxfId="104" priority="66" operator="containsText" text="some">
      <formula>NOT(ISERROR(SEARCH("some",I1)))</formula>
    </cfRule>
  </conditionalFormatting>
  <conditionalFormatting sqref="R1">
    <cfRule type="containsText" dxfId="103" priority="65" operator="containsText" text="some">
      <formula>NOT(ISERROR(SEARCH("some",R1)))</formula>
    </cfRule>
  </conditionalFormatting>
  <conditionalFormatting sqref="P1:P41 W1:Z1 AB1:AE1 R1:R41 T1:T41 V1:V41">
    <cfRule type="cellIs" dxfId="102" priority="64" operator="lessThan">
      <formula>80</formula>
    </cfRule>
  </conditionalFormatting>
  <conditionalFormatting sqref="AB1:AE1 W1:Z41">
    <cfRule type="containsText" dxfId="101" priority="63" operator="containsText" text="n/a">
      <formula>NOT(ISERROR(SEARCH("n/a",W1)))</formula>
    </cfRule>
  </conditionalFormatting>
  <conditionalFormatting sqref="AB1:AE1">
    <cfRule type="containsText" dxfId="100" priority="61" operator="containsText" text="n/a">
      <formula>NOT(ISERROR(SEARCH("n/a",AB1)))</formula>
    </cfRule>
  </conditionalFormatting>
  <conditionalFormatting sqref="AB1:AE1">
    <cfRule type="containsText" dxfId="99" priority="59" operator="containsText" text="false">
      <formula>NOT(ISERROR(SEARCH("false",AB1)))</formula>
    </cfRule>
  </conditionalFormatting>
  <conditionalFormatting sqref="AF1:AJ1">
    <cfRule type="containsText" dxfId="98" priority="50" operator="containsText" text="some">
      <formula>NOT(ISERROR(SEARCH("some",AF1)))</formula>
    </cfRule>
  </conditionalFormatting>
  <conditionalFormatting sqref="AF1:AJ1">
    <cfRule type="cellIs" dxfId="97" priority="49" operator="lessThan">
      <formula>80</formula>
    </cfRule>
  </conditionalFormatting>
  <conditionalFormatting sqref="AF1:AJ1">
    <cfRule type="containsText" dxfId="96" priority="48" operator="containsText" text="n/a">
      <formula>NOT(ISERROR(SEARCH("n/a",AF1)))</formula>
    </cfRule>
  </conditionalFormatting>
  <conditionalFormatting sqref="AF1:AJ1">
    <cfRule type="containsText" dxfId="95" priority="47" operator="containsText" text="n/a">
      <formula>NOT(ISERROR(SEARCH("n/a",AF1)))</formula>
    </cfRule>
  </conditionalFormatting>
  <conditionalFormatting sqref="AF1:AJ1">
    <cfRule type="containsText" dxfId="94" priority="46" operator="containsText" text="false">
      <formula>NOT(ISERROR(SEARCH("false",AF1)))</formula>
    </cfRule>
  </conditionalFormatting>
  <conditionalFormatting sqref="AL1:AO1">
    <cfRule type="containsText" dxfId="93" priority="45" operator="containsText" text="some">
      <formula>NOT(ISERROR(SEARCH("some",AL1)))</formula>
    </cfRule>
  </conditionalFormatting>
  <conditionalFormatting sqref="AL1:AO1">
    <cfRule type="cellIs" dxfId="92" priority="44" operator="lessThan">
      <formula>80</formula>
    </cfRule>
  </conditionalFormatting>
  <conditionalFormatting sqref="AL1:AO1">
    <cfRule type="containsText" dxfId="91" priority="43" operator="containsText" text="n/a">
      <formula>NOT(ISERROR(SEARCH("n/a",AL1)))</formula>
    </cfRule>
  </conditionalFormatting>
  <conditionalFormatting sqref="AL1:AO1">
    <cfRule type="containsText" dxfId="90" priority="42" operator="containsText" text="n/a">
      <formula>NOT(ISERROR(SEARCH("n/a",AL1)))</formula>
    </cfRule>
  </conditionalFormatting>
  <conditionalFormatting sqref="AL1:AO1">
    <cfRule type="containsText" dxfId="89" priority="41" operator="containsText" text="false">
      <formula>NOT(ISERROR(SEARCH("false",AL1)))</formula>
    </cfRule>
  </conditionalFormatting>
  <conditionalFormatting sqref="AP1:AT1">
    <cfRule type="containsText" dxfId="88" priority="40" operator="containsText" text="some">
      <formula>NOT(ISERROR(SEARCH("some",AP1)))</formula>
    </cfRule>
  </conditionalFormatting>
  <conditionalFormatting sqref="AP1:AT1">
    <cfRule type="cellIs" dxfId="87" priority="39" operator="lessThan">
      <formula>80</formula>
    </cfRule>
  </conditionalFormatting>
  <conditionalFormatting sqref="AP1:AT1">
    <cfRule type="containsText" dxfId="86" priority="38" operator="containsText" text="n/a">
      <formula>NOT(ISERROR(SEARCH("n/a",AP1)))</formula>
    </cfRule>
  </conditionalFormatting>
  <conditionalFormatting sqref="AP1:AT1">
    <cfRule type="containsText" dxfId="85" priority="37" operator="containsText" text="n/a">
      <formula>NOT(ISERROR(SEARCH("n/a",AP1)))</formula>
    </cfRule>
  </conditionalFormatting>
  <conditionalFormatting sqref="AP1:AT1">
    <cfRule type="containsText" dxfId="84" priority="36" operator="containsText" text="false">
      <formula>NOT(ISERROR(SEARCH("false",AP1)))</formula>
    </cfRule>
  </conditionalFormatting>
  <conditionalFormatting sqref="AV1:AY1">
    <cfRule type="containsText" dxfId="83" priority="35" operator="containsText" text="some">
      <formula>NOT(ISERROR(SEARCH("some",AV1)))</formula>
    </cfRule>
  </conditionalFormatting>
  <conditionalFormatting sqref="AV1:AY1">
    <cfRule type="cellIs" dxfId="82" priority="34" operator="lessThan">
      <formula>80</formula>
    </cfRule>
  </conditionalFormatting>
  <conditionalFormatting sqref="AV1:AY1">
    <cfRule type="containsText" dxfId="81" priority="33" operator="containsText" text="n/a">
      <formula>NOT(ISERROR(SEARCH("n/a",AV1)))</formula>
    </cfRule>
  </conditionalFormatting>
  <conditionalFormatting sqref="AV1:AY1">
    <cfRule type="containsText" dxfId="80" priority="32" operator="containsText" text="n/a">
      <formula>NOT(ISERROR(SEARCH("n/a",AV1)))</formula>
    </cfRule>
  </conditionalFormatting>
  <conditionalFormatting sqref="AV1:AY1">
    <cfRule type="containsText" dxfId="79" priority="31" operator="containsText" text="false">
      <formula>NOT(ISERROR(SEARCH("false",AV1)))</formula>
    </cfRule>
  </conditionalFormatting>
  <conditionalFormatting sqref="AZ1:BD1">
    <cfRule type="containsText" dxfId="78" priority="30" operator="containsText" text="some">
      <formula>NOT(ISERROR(SEARCH("some",AZ1)))</formula>
    </cfRule>
  </conditionalFormatting>
  <conditionalFormatting sqref="AZ1:BD1">
    <cfRule type="cellIs" dxfId="77" priority="29" operator="lessThan">
      <formula>80</formula>
    </cfRule>
  </conditionalFormatting>
  <conditionalFormatting sqref="AZ1:BD1">
    <cfRule type="containsText" dxfId="76" priority="28" operator="containsText" text="n/a">
      <formula>NOT(ISERROR(SEARCH("n/a",AZ1)))</formula>
    </cfRule>
  </conditionalFormatting>
  <conditionalFormatting sqref="AZ1:BD1">
    <cfRule type="containsText" dxfId="75" priority="27" operator="containsText" text="n/a">
      <formula>NOT(ISERROR(SEARCH("n/a",AZ1)))</formula>
    </cfRule>
  </conditionalFormatting>
  <conditionalFormatting sqref="AZ1:BD1">
    <cfRule type="containsText" dxfId="74" priority="26" operator="containsText" text="false">
      <formula>NOT(ISERROR(SEARCH("false",AZ1)))</formula>
    </cfRule>
  </conditionalFormatting>
  <conditionalFormatting sqref="BF1:BI1">
    <cfRule type="containsText" dxfId="73" priority="25" operator="containsText" text="some">
      <formula>NOT(ISERROR(SEARCH("some",BF1)))</formula>
    </cfRule>
  </conditionalFormatting>
  <conditionalFormatting sqref="BF1:BI1">
    <cfRule type="cellIs" dxfId="72" priority="24" operator="lessThan">
      <formula>80</formula>
    </cfRule>
  </conditionalFormatting>
  <conditionalFormatting sqref="BF1:BI1">
    <cfRule type="containsText" dxfId="71" priority="23" operator="containsText" text="n/a">
      <formula>NOT(ISERROR(SEARCH("n/a",BF1)))</formula>
    </cfRule>
  </conditionalFormatting>
  <conditionalFormatting sqref="BF1:BI1">
    <cfRule type="containsText" dxfId="70" priority="22" operator="containsText" text="n/a">
      <formula>NOT(ISERROR(SEARCH("n/a",BF1)))</formula>
    </cfRule>
  </conditionalFormatting>
  <conditionalFormatting sqref="BF1:BI1">
    <cfRule type="containsText" dxfId="69" priority="21" operator="containsText" text="false">
      <formula>NOT(ISERROR(SEARCH("false",BF1)))</formula>
    </cfRule>
  </conditionalFormatting>
  <conditionalFormatting sqref="BJ1:BR1">
    <cfRule type="containsText" dxfId="68" priority="20" operator="containsText" text="some">
      <formula>NOT(ISERROR(SEARCH("some",BJ1)))</formula>
    </cfRule>
  </conditionalFormatting>
  <conditionalFormatting sqref="BJ1:BR1">
    <cfRule type="cellIs" dxfId="67" priority="19" operator="lessThan">
      <formula>80</formula>
    </cfRule>
  </conditionalFormatting>
  <conditionalFormatting sqref="BJ1:BR1">
    <cfRule type="containsText" dxfId="66" priority="18" operator="containsText" text="n/a">
      <formula>NOT(ISERROR(SEARCH("n/a",BJ1)))</formula>
    </cfRule>
  </conditionalFormatting>
  <conditionalFormatting sqref="BJ1:BR1">
    <cfRule type="containsText" dxfId="65" priority="17" operator="containsText" text="n/a">
      <formula>NOT(ISERROR(SEARCH("n/a",BJ1)))</formula>
    </cfRule>
  </conditionalFormatting>
  <conditionalFormatting sqref="BJ1:BR1">
    <cfRule type="containsText" dxfId="64" priority="16" operator="containsText" text="false">
      <formula>NOT(ISERROR(SEARCH("false",BJ1)))</formula>
    </cfRule>
  </conditionalFormatting>
  <conditionalFormatting sqref="BS1:BV1">
    <cfRule type="containsText" dxfId="63" priority="15" operator="containsText" text="some">
      <formula>NOT(ISERROR(SEARCH("some",BS1)))</formula>
    </cfRule>
  </conditionalFormatting>
  <conditionalFormatting sqref="BS1:BV1">
    <cfRule type="cellIs" dxfId="62" priority="14" operator="lessThan">
      <formula>80</formula>
    </cfRule>
  </conditionalFormatting>
  <conditionalFormatting sqref="BS1:BV1">
    <cfRule type="containsText" dxfId="61" priority="13" operator="containsText" text="n/a">
      <formula>NOT(ISERROR(SEARCH("n/a",BS1)))</formula>
    </cfRule>
  </conditionalFormatting>
  <conditionalFormatting sqref="BS1:BV1">
    <cfRule type="containsText" dxfId="60" priority="12" operator="containsText" text="n/a">
      <formula>NOT(ISERROR(SEARCH("n/a",BS1)))</formula>
    </cfRule>
  </conditionalFormatting>
  <conditionalFormatting sqref="BS1:BV1">
    <cfRule type="containsText" dxfId="59" priority="11" operator="containsText" text="false">
      <formula>NOT(ISERROR(SEARCH("false",BS1)))</formula>
    </cfRule>
  </conditionalFormatting>
  <conditionalFormatting sqref="BW1:BZ1">
    <cfRule type="containsText" dxfId="58" priority="10" operator="containsText" text="some">
      <formula>NOT(ISERROR(SEARCH("some",BW1)))</formula>
    </cfRule>
  </conditionalFormatting>
  <conditionalFormatting sqref="BW1:BZ1">
    <cfRule type="cellIs" dxfId="57" priority="9" operator="lessThan">
      <formula>80</formula>
    </cfRule>
  </conditionalFormatting>
  <conditionalFormatting sqref="BW1:BZ1">
    <cfRule type="containsText" dxfId="56" priority="8" operator="containsText" text="n/a">
      <formula>NOT(ISERROR(SEARCH("n/a",BW1)))</formula>
    </cfRule>
  </conditionalFormatting>
  <conditionalFormatting sqref="BW1:BZ1">
    <cfRule type="containsText" dxfId="55" priority="7" operator="containsText" text="n/a">
      <formula>NOT(ISERROR(SEARCH("n/a",BW1)))</formula>
    </cfRule>
  </conditionalFormatting>
  <conditionalFormatting sqref="BW1:BZ1">
    <cfRule type="containsText" dxfId="54" priority="6" operator="containsText" text="false">
      <formula>NOT(ISERROR(SEARCH("false",BW1)))</formula>
    </cfRule>
  </conditionalFormatting>
  <conditionalFormatting sqref="CA1:CD1">
    <cfRule type="containsText" dxfId="53" priority="5" operator="containsText" text="some">
      <formula>NOT(ISERROR(SEARCH("some",CA1)))</formula>
    </cfRule>
  </conditionalFormatting>
  <conditionalFormatting sqref="CA1:CD1">
    <cfRule type="cellIs" dxfId="52" priority="4" operator="lessThan">
      <formula>80</formula>
    </cfRule>
  </conditionalFormatting>
  <conditionalFormatting sqref="CA1:CD1">
    <cfRule type="containsText" dxfId="51" priority="3" operator="containsText" text="n/a">
      <formula>NOT(ISERROR(SEARCH("n/a",CA1)))</formula>
    </cfRule>
  </conditionalFormatting>
  <conditionalFormatting sqref="CA1:CD1">
    <cfRule type="containsText" dxfId="50" priority="2" operator="containsText" text="n/a">
      <formula>NOT(ISERROR(SEARCH("n/a",CA1)))</formula>
    </cfRule>
  </conditionalFormatting>
  <conditionalFormatting sqref="CA1:CD1">
    <cfRule type="containsText" dxfId="49" priority="1" operator="containsText" text="false">
      <formula>NOT(ISERROR(SEARCH("false",CA1)))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47"/>
  <sheetViews>
    <sheetView topLeftCell="A139" workbookViewId="0">
      <selection activeCell="D154" sqref="D154"/>
    </sheetView>
  </sheetViews>
  <sheetFormatPr defaultRowHeight="14.5" x14ac:dyDescent="0.35"/>
  <cols>
    <col min="2" max="4" width="15" customWidth="1"/>
    <col min="5" max="5" width="14.453125" customWidth="1"/>
    <col min="6" max="6" width="13.7265625" customWidth="1"/>
    <col min="7" max="8" width="15" customWidth="1"/>
    <col min="9" max="9" width="12.54296875" customWidth="1"/>
    <col min="10" max="10" width="12" customWidth="1"/>
    <col min="11" max="16" width="9.1796875"/>
    <col min="17" max="20" width="9" customWidth="1"/>
  </cols>
  <sheetData>
    <row r="1" spans="1:36" x14ac:dyDescent="0.35">
      <c r="A1" t="s">
        <v>1174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544</v>
      </c>
      <c r="J1" t="s">
        <v>545</v>
      </c>
      <c r="K1" t="s">
        <v>548</v>
      </c>
      <c r="L1" t="s">
        <v>549</v>
      </c>
      <c r="M1" t="s">
        <v>550</v>
      </c>
      <c r="N1" t="s">
        <v>551</v>
      </c>
      <c r="O1" t="s">
        <v>552</v>
      </c>
      <c r="P1" t="s">
        <v>553</v>
      </c>
      <c r="Q1" t="s">
        <v>1167</v>
      </c>
      <c r="R1" t="s">
        <v>1168</v>
      </c>
      <c r="S1" t="s">
        <v>1169</v>
      </c>
      <c r="T1" t="s">
        <v>1170</v>
      </c>
      <c r="U1" t="s">
        <v>1182</v>
      </c>
      <c r="V1" t="s">
        <v>1183</v>
      </c>
      <c r="W1" t="s">
        <v>1184</v>
      </c>
      <c r="X1" t="s">
        <v>1185</v>
      </c>
      <c r="Y1" t="s">
        <v>1255</v>
      </c>
      <c r="Z1" t="s">
        <v>1256</v>
      </c>
      <c r="AA1" t="s">
        <v>1257</v>
      </c>
      <c r="AB1" t="s">
        <v>1258</v>
      </c>
      <c r="AC1" t="s">
        <v>1190</v>
      </c>
      <c r="AD1" t="s">
        <v>1191</v>
      </c>
      <c r="AE1" t="s">
        <v>1192</v>
      </c>
      <c r="AF1" t="s">
        <v>1193</v>
      </c>
      <c r="AG1" t="s">
        <v>1167</v>
      </c>
      <c r="AH1" t="s">
        <v>1168</v>
      </c>
      <c r="AI1" t="s">
        <v>1169</v>
      </c>
      <c r="AJ1" t="s">
        <v>1170</v>
      </c>
    </row>
    <row r="2" spans="1:36" x14ac:dyDescent="0.35">
      <c r="A2">
        <v>5008</v>
      </c>
      <c r="B2" t="s">
        <v>30</v>
      </c>
      <c r="C2" t="s">
        <v>31</v>
      </c>
      <c r="D2" t="s">
        <v>9</v>
      </c>
      <c r="E2">
        <v>5</v>
      </c>
      <c r="F2">
        <v>5</v>
      </c>
      <c r="G2" t="s">
        <v>32</v>
      </c>
      <c r="H2" t="s">
        <v>16</v>
      </c>
      <c r="I2" t="s">
        <v>546</v>
      </c>
      <c r="J2" t="s">
        <v>546</v>
      </c>
      <c r="K2">
        <v>107</v>
      </c>
      <c r="L2">
        <v>115</v>
      </c>
      <c r="M2">
        <v>127</v>
      </c>
      <c r="N2">
        <v>137</v>
      </c>
      <c r="O2">
        <v>27</v>
      </c>
      <c r="P2">
        <v>56</v>
      </c>
      <c r="Q2" t="s">
        <v>586</v>
      </c>
      <c r="R2" t="s">
        <v>587</v>
      </c>
      <c r="S2" t="s">
        <v>869</v>
      </c>
      <c r="T2" t="s">
        <v>868</v>
      </c>
      <c r="U2" t="b">
        <v>1</v>
      </c>
      <c r="V2" t="b">
        <v>1</v>
      </c>
      <c r="W2" t="b">
        <v>1</v>
      </c>
      <c r="X2" t="b">
        <v>1</v>
      </c>
      <c r="Y2">
        <f>VLOOKUP(A2,fmri_bids_data!A1:J50,10,FALSE)</f>
        <v>0.75</v>
      </c>
      <c r="Z2">
        <f>VLOOKUP(A2,fmri_bids_data!A52:S151,10,FALSE)</f>
        <v>0.66669999999999996</v>
      </c>
      <c r="AA2">
        <f>VLOOKUP(A2,fmri_bids_data!Z1:AI50,10,FALSE)</f>
        <v>0.66669999999999996</v>
      </c>
      <c r="AB2">
        <f>VLOOKUP(A2,fmri_bids_data!Z51:AJ151,10,FALSE)</f>
        <v>0.91669999999999996</v>
      </c>
      <c r="AC2" t="b">
        <v>1</v>
      </c>
      <c r="AD2" t="b">
        <v>1</v>
      </c>
      <c r="AE2" t="b">
        <v>1</v>
      </c>
      <c r="AF2" t="b">
        <v>1</v>
      </c>
      <c r="AG2" t="s">
        <v>586</v>
      </c>
      <c r="AH2" t="s">
        <v>587</v>
      </c>
      <c r="AI2" t="s">
        <v>869</v>
      </c>
      <c r="AJ2" t="s">
        <v>868</v>
      </c>
    </row>
    <row r="3" spans="1:36" x14ac:dyDescent="0.35">
      <c r="A3">
        <v>5009</v>
      </c>
      <c r="B3" t="s">
        <v>33</v>
      </c>
      <c r="C3" t="s">
        <v>34</v>
      </c>
      <c r="D3" t="s">
        <v>9</v>
      </c>
      <c r="E3">
        <v>3</v>
      </c>
      <c r="F3">
        <v>5</v>
      </c>
      <c r="G3" t="s">
        <v>35</v>
      </c>
      <c r="H3" t="s">
        <v>36</v>
      </c>
      <c r="I3" t="s">
        <v>546</v>
      </c>
      <c r="J3" t="s">
        <v>546</v>
      </c>
      <c r="K3">
        <v>99</v>
      </c>
      <c r="L3">
        <v>125</v>
      </c>
      <c r="M3">
        <v>131</v>
      </c>
      <c r="N3">
        <v>134</v>
      </c>
      <c r="O3">
        <v>40</v>
      </c>
      <c r="P3">
        <v>58</v>
      </c>
      <c r="Q3" t="s">
        <v>590</v>
      </c>
      <c r="R3" t="s">
        <v>588</v>
      </c>
      <c r="S3" t="s">
        <v>871</v>
      </c>
      <c r="T3" t="s">
        <v>872</v>
      </c>
      <c r="U3" t="b">
        <v>1</v>
      </c>
      <c r="V3" t="b">
        <v>1</v>
      </c>
      <c r="W3" t="b">
        <v>1</v>
      </c>
      <c r="X3" t="b">
        <v>1</v>
      </c>
      <c r="Y3">
        <f>VLOOKUP(A3,fmri_bids_data!A2:J51,10,FALSE)</f>
        <v>0.66669999999999996</v>
      </c>
      <c r="Z3">
        <f>VLOOKUP(A3,fmri_bids_data!A53:S152,10,FALSE)</f>
        <v>0.83330000000000004</v>
      </c>
      <c r="AA3">
        <f>VLOOKUP(A3,fmri_bids_data!Z2:AI51,10,FALSE)</f>
        <v>0.5</v>
      </c>
      <c r="AB3">
        <f>VLOOKUP(A3,fmri_bids_data!Z52:AJ152,10,FALSE)</f>
        <v>1</v>
      </c>
      <c r="AC3" t="b">
        <v>1</v>
      </c>
      <c r="AD3" t="b">
        <v>1</v>
      </c>
      <c r="AE3" t="b">
        <v>1</v>
      </c>
      <c r="AF3" t="b">
        <v>1</v>
      </c>
      <c r="AG3" t="s">
        <v>592</v>
      </c>
      <c r="AH3" t="s">
        <v>593</v>
      </c>
      <c r="AI3" t="s">
        <v>871</v>
      </c>
      <c r="AJ3" t="s">
        <v>872</v>
      </c>
    </row>
    <row r="4" spans="1:36" x14ac:dyDescent="0.35">
      <c r="A4" s="8">
        <v>5010</v>
      </c>
      <c r="B4" t="s">
        <v>37</v>
      </c>
      <c r="C4" t="s">
        <v>38</v>
      </c>
      <c r="D4" t="s">
        <v>23</v>
      </c>
      <c r="E4">
        <v>4</v>
      </c>
      <c r="F4">
        <v>5</v>
      </c>
      <c r="G4" t="s">
        <v>39</v>
      </c>
      <c r="H4" t="s">
        <v>40</v>
      </c>
      <c r="I4" t="s">
        <v>546</v>
      </c>
      <c r="J4" t="s">
        <v>546</v>
      </c>
      <c r="K4">
        <v>100</v>
      </c>
      <c r="L4">
        <v>123</v>
      </c>
      <c r="M4">
        <v>95</v>
      </c>
      <c r="N4">
        <v>100</v>
      </c>
      <c r="O4">
        <v>13</v>
      </c>
      <c r="P4">
        <v>29</v>
      </c>
      <c r="Q4" t="s">
        <v>595</v>
      </c>
      <c r="R4" t="s">
        <v>596</v>
      </c>
      <c r="S4" t="s">
        <v>874</v>
      </c>
      <c r="T4" t="s">
        <v>875</v>
      </c>
      <c r="U4" t="b">
        <v>1</v>
      </c>
      <c r="V4" t="b">
        <v>1</v>
      </c>
      <c r="W4" t="b">
        <v>1</v>
      </c>
      <c r="X4" t="b">
        <v>1</v>
      </c>
      <c r="Y4">
        <f>VLOOKUP(A4,fmri_bids_data!A3:J52,10,FALSE)</f>
        <v>0.58330000000000004</v>
      </c>
      <c r="Z4" s="8">
        <f>VLOOKUP(A4,fmri_bids_data!A54:S153,10,FALSE)</f>
        <v>0.16669999999999999</v>
      </c>
      <c r="AA4">
        <f>VLOOKUP(A4,fmri_bids_data!Z3:AI52,10,FALSE)</f>
        <v>0.66669999999999996</v>
      </c>
      <c r="AB4" s="8">
        <f>VLOOKUP(A4,fmri_bids_data!Z53:AJ153,10,FALSE)</f>
        <v>0.33329999999999999</v>
      </c>
      <c r="AC4" t="b">
        <v>1</v>
      </c>
      <c r="AD4" t="b">
        <v>1</v>
      </c>
      <c r="AE4" t="b">
        <v>1</v>
      </c>
      <c r="AF4" t="b">
        <v>1</v>
      </c>
      <c r="AG4" t="s">
        <v>595</v>
      </c>
      <c r="AH4" t="s">
        <v>596</v>
      </c>
      <c r="AI4" t="s">
        <v>874</v>
      </c>
      <c r="AJ4" t="s">
        <v>875</v>
      </c>
    </row>
    <row r="5" spans="1:36" x14ac:dyDescent="0.35">
      <c r="A5">
        <v>5015</v>
      </c>
      <c r="B5" t="s">
        <v>45</v>
      </c>
      <c r="C5" t="s">
        <v>46</v>
      </c>
      <c r="D5" t="s">
        <v>23</v>
      </c>
      <c r="E5">
        <v>5</v>
      </c>
      <c r="F5">
        <v>4</v>
      </c>
      <c r="G5" t="s">
        <v>47</v>
      </c>
      <c r="H5" t="s">
        <v>48</v>
      </c>
      <c r="I5" t="s">
        <v>546</v>
      </c>
      <c r="J5" t="s">
        <v>546</v>
      </c>
      <c r="K5">
        <v>104</v>
      </c>
      <c r="L5">
        <v>116</v>
      </c>
      <c r="M5">
        <v>117</v>
      </c>
      <c r="N5">
        <v>105</v>
      </c>
      <c r="O5">
        <v>40</v>
      </c>
      <c r="P5">
        <v>54</v>
      </c>
      <c r="Q5" t="s">
        <v>599</v>
      </c>
      <c r="R5" t="s">
        <v>597</v>
      </c>
      <c r="S5" t="s">
        <v>880</v>
      </c>
      <c r="T5" t="s">
        <v>879</v>
      </c>
      <c r="U5" t="b">
        <v>1</v>
      </c>
      <c r="V5" t="b">
        <v>1</v>
      </c>
      <c r="W5" t="b">
        <v>1</v>
      </c>
      <c r="X5" t="b">
        <v>1</v>
      </c>
      <c r="Y5">
        <f>VLOOKUP(A5,fmri_bids_data!A4:J53,10,FALSE)</f>
        <v>0.66669999999999996</v>
      </c>
      <c r="Z5">
        <f>VLOOKUP(A5,fmri_bids_data!A55:S154,10,FALSE)</f>
        <v>0.91669999999999996</v>
      </c>
      <c r="AA5">
        <f>VLOOKUP(A5,fmri_bids_data!Z4:AI53,10,FALSE)</f>
        <v>0.83330000000000004</v>
      </c>
      <c r="AB5">
        <f>VLOOKUP(A5,fmri_bids_data!Z54:AJ154,10,FALSE)</f>
        <v>0.83330000000000004</v>
      </c>
      <c r="AC5" t="b">
        <v>1</v>
      </c>
      <c r="AD5" t="b">
        <v>1</v>
      </c>
      <c r="AE5" t="b">
        <v>1</v>
      </c>
      <c r="AF5" t="b">
        <v>1</v>
      </c>
      <c r="AG5" t="s">
        <v>599</v>
      </c>
      <c r="AH5" t="s">
        <v>597</v>
      </c>
      <c r="AI5" t="s">
        <v>880</v>
      </c>
      <c r="AJ5" t="s">
        <v>879</v>
      </c>
    </row>
    <row r="6" spans="1:36" x14ac:dyDescent="0.35">
      <c r="A6" s="7">
        <v>5023</v>
      </c>
      <c r="B6" t="s">
        <v>69</v>
      </c>
      <c r="C6" t="s">
        <v>70</v>
      </c>
      <c r="D6" t="s">
        <v>23</v>
      </c>
      <c r="E6">
        <v>5</v>
      </c>
      <c r="F6" t="s">
        <v>10</v>
      </c>
      <c r="G6" t="s">
        <v>71</v>
      </c>
      <c r="H6" t="s">
        <v>72</v>
      </c>
      <c r="I6" t="s">
        <v>546</v>
      </c>
      <c r="J6" t="s">
        <v>546</v>
      </c>
      <c r="K6">
        <v>112</v>
      </c>
      <c r="L6">
        <v>118</v>
      </c>
      <c r="M6">
        <v>115</v>
      </c>
      <c r="N6">
        <v>125</v>
      </c>
      <c r="O6">
        <v>28</v>
      </c>
      <c r="P6">
        <v>51</v>
      </c>
      <c r="Q6" t="s">
        <v>600</v>
      </c>
      <c r="R6" t="s">
        <v>602</v>
      </c>
      <c r="S6" t="s">
        <v>894</v>
      </c>
      <c r="T6" t="s">
        <v>893</v>
      </c>
      <c r="U6" t="b">
        <v>1</v>
      </c>
      <c r="V6" t="b">
        <v>1</v>
      </c>
      <c r="W6" t="b">
        <v>1</v>
      </c>
      <c r="X6" t="b">
        <v>1</v>
      </c>
      <c r="Y6">
        <f>VLOOKUP(A6,fmri_bids_data!A5:J54,10,FALSE)</f>
        <v>0.75</v>
      </c>
      <c r="Z6">
        <f>VLOOKUP(A6,fmri_bids_data!A56:S155,10,FALSE)</f>
        <v>0.91669999999999996</v>
      </c>
      <c r="AA6" s="7">
        <f>VLOOKUP(A6,fmri_bids_data!Z5:AI54,10,FALSE)</f>
        <v>0.41670000000000001</v>
      </c>
      <c r="AB6">
        <f>VLOOKUP(A6,fmri_bids_data!Z55:AJ155,10,FALSE)</f>
        <v>0.66669999999999996</v>
      </c>
      <c r="AC6" t="b">
        <v>1</v>
      </c>
      <c r="AD6" t="b">
        <v>1</v>
      </c>
      <c r="AE6" t="b">
        <v>1</v>
      </c>
      <c r="AF6" t="b">
        <v>1</v>
      </c>
      <c r="AG6" t="s">
        <v>603</v>
      </c>
      <c r="AH6" t="s">
        <v>602</v>
      </c>
      <c r="AI6" t="s">
        <v>894</v>
      </c>
      <c r="AJ6" t="s">
        <v>895</v>
      </c>
    </row>
    <row r="7" spans="1:36" x14ac:dyDescent="0.35">
      <c r="A7" s="8">
        <v>5024</v>
      </c>
      <c r="B7" t="s">
        <v>73</v>
      </c>
      <c r="C7" t="s">
        <v>74</v>
      </c>
      <c r="D7" t="s">
        <v>23</v>
      </c>
      <c r="E7">
        <v>4</v>
      </c>
      <c r="F7">
        <v>5</v>
      </c>
      <c r="G7" t="s">
        <v>75</v>
      </c>
      <c r="H7" t="s">
        <v>76</v>
      </c>
      <c r="I7" t="s">
        <v>546</v>
      </c>
      <c r="J7" t="s">
        <v>546</v>
      </c>
      <c r="K7">
        <v>96</v>
      </c>
      <c r="L7">
        <v>117</v>
      </c>
      <c r="M7">
        <v>105</v>
      </c>
      <c r="N7">
        <v>96</v>
      </c>
      <c r="O7">
        <v>23</v>
      </c>
      <c r="P7">
        <v>38</v>
      </c>
      <c r="Q7" t="s">
        <v>608</v>
      </c>
      <c r="R7" t="s">
        <v>606</v>
      </c>
      <c r="S7" t="s">
        <v>897</v>
      </c>
      <c r="T7" t="s">
        <v>896</v>
      </c>
      <c r="U7" t="b">
        <v>1</v>
      </c>
      <c r="V7" t="b">
        <v>1</v>
      </c>
      <c r="W7" t="b">
        <v>1</v>
      </c>
      <c r="X7" t="b">
        <v>1</v>
      </c>
      <c r="Y7" s="8">
        <f>VLOOKUP(A7,fmri_bids_data!A6:J55,10,FALSE)</f>
        <v>0.16669999999999999</v>
      </c>
      <c r="Z7" s="8">
        <f>VLOOKUP(A7,fmri_bids_data!A57:S156,10,FALSE)</f>
        <v>0.16669999999999999</v>
      </c>
      <c r="AA7" s="8">
        <f>VLOOKUP(A7,fmri_bids_data!Z6:AI55,10,FALSE)</f>
        <v>0.16669999999999999</v>
      </c>
      <c r="AB7">
        <f>VLOOKUP(A7,fmri_bids_data!Z56:AJ156,10,FALSE)</f>
        <v>0.5</v>
      </c>
      <c r="AC7" t="b">
        <v>1</v>
      </c>
      <c r="AD7" t="b">
        <v>1</v>
      </c>
      <c r="AE7" t="b">
        <v>1</v>
      </c>
      <c r="AF7" t="b">
        <v>1</v>
      </c>
      <c r="AG7" t="s">
        <v>608</v>
      </c>
      <c r="AH7" t="s">
        <v>606</v>
      </c>
      <c r="AI7" t="s">
        <v>897</v>
      </c>
      <c r="AJ7" t="s">
        <v>896</v>
      </c>
    </row>
    <row r="8" spans="1:36" x14ac:dyDescent="0.35">
      <c r="A8">
        <v>5029</v>
      </c>
      <c r="B8" t="s">
        <v>81</v>
      </c>
      <c r="C8" t="s">
        <v>82</v>
      </c>
      <c r="D8" t="s">
        <v>9</v>
      </c>
      <c r="E8">
        <v>5</v>
      </c>
      <c r="F8">
        <v>4</v>
      </c>
      <c r="G8" t="s">
        <v>83</v>
      </c>
      <c r="H8" t="s">
        <v>84</v>
      </c>
      <c r="I8" t="s">
        <v>546</v>
      </c>
      <c r="J8" t="s">
        <v>546</v>
      </c>
      <c r="K8">
        <v>115</v>
      </c>
      <c r="L8">
        <v>125</v>
      </c>
      <c r="M8">
        <v>117</v>
      </c>
      <c r="N8">
        <v>101</v>
      </c>
      <c r="O8">
        <v>25</v>
      </c>
      <c r="P8">
        <v>38</v>
      </c>
      <c r="Q8" t="s">
        <v>614</v>
      </c>
      <c r="R8" t="s">
        <v>615</v>
      </c>
      <c r="S8" t="s">
        <v>902</v>
      </c>
      <c r="T8" t="s">
        <v>901</v>
      </c>
      <c r="U8" t="b">
        <v>1</v>
      </c>
      <c r="V8" t="b">
        <v>1</v>
      </c>
      <c r="W8" t="b">
        <v>1</v>
      </c>
      <c r="X8" t="b">
        <v>1</v>
      </c>
      <c r="Y8">
        <f>VLOOKUP(A8,fmri_bids_data!A7:J56,10,FALSE)</f>
        <v>0.75</v>
      </c>
      <c r="Z8">
        <f>VLOOKUP(A8,fmri_bids_data!A58:S157,10,FALSE)</f>
        <v>0.75</v>
      </c>
      <c r="AA8">
        <f>VLOOKUP(A8,fmri_bids_data!Z7:AI56,10,FALSE)</f>
        <v>0.66669999999999996</v>
      </c>
      <c r="AB8">
        <f>VLOOKUP(A8,fmri_bids_data!Z57:AJ157,10,FALSE)</f>
        <v>0.58330000000000004</v>
      </c>
      <c r="AC8" t="b">
        <v>1</v>
      </c>
      <c r="AD8" t="b">
        <v>1</v>
      </c>
      <c r="AE8" t="b">
        <v>1</v>
      </c>
      <c r="AF8" t="b">
        <v>1</v>
      </c>
      <c r="AG8" t="s">
        <v>614</v>
      </c>
      <c r="AH8" t="s">
        <v>615</v>
      </c>
      <c r="AI8" t="s">
        <v>902</v>
      </c>
      <c r="AJ8" t="s">
        <v>901</v>
      </c>
    </row>
    <row r="9" spans="1:36" x14ac:dyDescent="0.35">
      <c r="A9">
        <v>5031</v>
      </c>
      <c r="B9" t="s">
        <v>85</v>
      </c>
      <c r="C9" t="s">
        <v>86</v>
      </c>
      <c r="D9" t="s">
        <v>9</v>
      </c>
      <c r="E9">
        <v>4</v>
      </c>
      <c r="F9">
        <v>5</v>
      </c>
      <c r="G9" t="s">
        <v>87</v>
      </c>
      <c r="H9" t="s">
        <v>68</v>
      </c>
      <c r="I9" t="s">
        <v>546</v>
      </c>
      <c r="J9" t="s">
        <v>546</v>
      </c>
      <c r="K9">
        <v>89</v>
      </c>
      <c r="L9">
        <v>112</v>
      </c>
      <c r="M9">
        <v>109</v>
      </c>
      <c r="N9">
        <v>111</v>
      </c>
      <c r="O9">
        <v>27</v>
      </c>
      <c r="P9">
        <v>55</v>
      </c>
      <c r="Q9" t="s">
        <v>617</v>
      </c>
      <c r="R9" t="s">
        <v>618</v>
      </c>
      <c r="S9" t="s">
        <v>905</v>
      </c>
      <c r="T9" t="s">
        <v>904</v>
      </c>
      <c r="U9" t="b">
        <v>1</v>
      </c>
      <c r="V9" t="b">
        <v>1</v>
      </c>
      <c r="W9" t="b">
        <v>1</v>
      </c>
      <c r="X9" t="b">
        <v>1</v>
      </c>
      <c r="Y9">
        <f>VLOOKUP(A9,fmri_bids_data!A8:J57,10,FALSE)</f>
        <v>0.75</v>
      </c>
      <c r="Z9">
        <f>VLOOKUP(A9,fmri_bids_data!A59:S158,10,FALSE)</f>
        <v>0.58330000000000004</v>
      </c>
      <c r="AA9">
        <f>VLOOKUP(A9,fmri_bids_data!Z8:AI57,10,FALSE)</f>
        <v>0.75</v>
      </c>
      <c r="AB9">
        <f>VLOOKUP(A9,fmri_bids_data!Z58:AJ158,10,FALSE)</f>
        <v>0.91669999999999996</v>
      </c>
      <c r="AC9" t="b">
        <v>1</v>
      </c>
      <c r="AD9" t="b">
        <v>1</v>
      </c>
      <c r="AE9" t="b">
        <v>1</v>
      </c>
      <c r="AF9" t="b">
        <v>1</v>
      </c>
      <c r="AG9" t="s">
        <v>617</v>
      </c>
      <c r="AH9" t="s">
        <v>618</v>
      </c>
      <c r="AI9" t="s">
        <v>905</v>
      </c>
      <c r="AJ9" t="s">
        <v>904</v>
      </c>
    </row>
    <row r="10" spans="1:36" x14ac:dyDescent="0.35">
      <c r="A10" s="8">
        <v>5034</v>
      </c>
      <c r="B10" t="s">
        <v>96</v>
      </c>
      <c r="C10" t="s">
        <v>97</v>
      </c>
      <c r="D10" t="s">
        <v>23</v>
      </c>
      <c r="E10">
        <v>5</v>
      </c>
      <c r="F10">
        <v>4</v>
      </c>
      <c r="G10" t="s">
        <v>98</v>
      </c>
      <c r="H10" t="s">
        <v>99</v>
      </c>
      <c r="I10" t="s">
        <v>546</v>
      </c>
      <c r="J10" t="s">
        <v>546</v>
      </c>
      <c r="K10">
        <v>131</v>
      </c>
      <c r="L10">
        <v>113</v>
      </c>
      <c r="M10">
        <v>134</v>
      </c>
      <c r="N10">
        <v>120</v>
      </c>
      <c r="O10">
        <v>44</v>
      </c>
      <c r="P10">
        <v>63</v>
      </c>
      <c r="Q10" t="s">
        <v>625</v>
      </c>
      <c r="R10" t="s">
        <v>626</v>
      </c>
      <c r="S10" t="s">
        <v>913</v>
      </c>
      <c r="T10" t="s">
        <v>914</v>
      </c>
      <c r="U10" t="b">
        <v>1</v>
      </c>
      <c r="V10" t="b">
        <v>1</v>
      </c>
      <c r="W10" t="b">
        <v>1</v>
      </c>
      <c r="X10" t="b">
        <v>1</v>
      </c>
      <c r="Y10" s="8">
        <f>VLOOKUP(A10,fmri_bids_data!A9:J58,10,FALSE)</f>
        <v>0.33329999999999999</v>
      </c>
      <c r="Z10">
        <f>VLOOKUP(A10,fmri_bids_data!A60:S159,10,FALSE)</f>
        <v>0.75</v>
      </c>
      <c r="AA10">
        <f>VLOOKUP(A10,fmri_bids_data!Z9:AI58,10,FALSE)</f>
        <v>0.58330000000000004</v>
      </c>
      <c r="AB10">
        <f>VLOOKUP(A10,fmri_bids_data!Z59:AJ159,10,FALSE)</f>
        <v>0.75</v>
      </c>
      <c r="AC10" t="b">
        <v>1</v>
      </c>
      <c r="AD10" t="b">
        <v>1</v>
      </c>
      <c r="AE10" t="b">
        <v>1</v>
      </c>
      <c r="AF10" t="b">
        <v>1</v>
      </c>
      <c r="AG10" t="s">
        <v>625</v>
      </c>
      <c r="AH10" t="s">
        <v>626</v>
      </c>
      <c r="AI10" t="s">
        <v>913</v>
      </c>
      <c r="AJ10" t="s">
        <v>914</v>
      </c>
    </row>
    <row r="11" spans="1:36" x14ac:dyDescent="0.35">
      <c r="A11">
        <v>5054</v>
      </c>
      <c r="B11" t="s">
        <v>152</v>
      </c>
      <c r="C11" t="s">
        <v>153</v>
      </c>
      <c r="D11" t="s">
        <v>23</v>
      </c>
      <c r="E11">
        <v>4</v>
      </c>
      <c r="F11">
        <v>5</v>
      </c>
      <c r="G11" t="s">
        <v>154</v>
      </c>
      <c r="H11" t="s">
        <v>155</v>
      </c>
      <c r="I11" t="s">
        <v>546</v>
      </c>
      <c r="J11" t="s">
        <v>546</v>
      </c>
      <c r="K11">
        <v>115</v>
      </c>
      <c r="L11">
        <v>110</v>
      </c>
      <c r="M11">
        <v>141</v>
      </c>
      <c r="N11">
        <v>129</v>
      </c>
      <c r="O11">
        <v>54</v>
      </c>
      <c r="P11">
        <v>60</v>
      </c>
      <c r="Q11" t="s">
        <v>649</v>
      </c>
      <c r="R11" t="s">
        <v>650</v>
      </c>
      <c r="S11" t="s">
        <v>951</v>
      </c>
      <c r="T11" t="s">
        <v>952</v>
      </c>
      <c r="U11" t="b">
        <v>1</v>
      </c>
      <c r="V11" t="b">
        <v>1</v>
      </c>
      <c r="W11" t="b">
        <v>1</v>
      </c>
      <c r="X11" t="b">
        <v>1</v>
      </c>
      <c r="Y11">
        <f>VLOOKUP(A11,fmri_bids_data!A10:J59,10,FALSE)</f>
        <v>0.66669999999999996</v>
      </c>
      <c r="Z11">
        <f>VLOOKUP(A11,fmri_bids_data!A61:S160,10,FALSE)</f>
        <v>0.83330000000000004</v>
      </c>
      <c r="AA11">
        <f>VLOOKUP(A11,fmri_bids_data!Z10:AI59,10,FALSE)</f>
        <v>0.75</v>
      </c>
      <c r="AB11">
        <f>VLOOKUP(A11,fmri_bids_data!Z60:AJ160,10,FALSE)</f>
        <v>1</v>
      </c>
      <c r="AC11" t="b">
        <v>1</v>
      </c>
      <c r="AD11" t="b">
        <v>1</v>
      </c>
      <c r="AE11" t="b">
        <v>1</v>
      </c>
      <c r="AF11" t="b">
        <v>1</v>
      </c>
      <c r="AG11" t="s">
        <v>649</v>
      </c>
      <c r="AH11" t="s">
        <v>650</v>
      </c>
      <c r="AI11" t="s">
        <v>951</v>
      </c>
      <c r="AJ11" t="s">
        <v>952</v>
      </c>
    </row>
    <row r="12" spans="1:36" x14ac:dyDescent="0.35">
      <c r="A12">
        <v>5055</v>
      </c>
      <c r="B12" t="s">
        <v>156</v>
      </c>
      <c r="C12" t="s">
        <v>46</v>
      </c>
      <c r="D12" t="s">
        <v>9</v>
      </c>
      <c r="E12">
        <v>4</v>
      </c>
      <c r="F12">
        <v>5</v>
      </c>
      <c r="G12" t="s">
        <v>157</v>
      </c>
      <c r="H12" t="s">
        <v>158</v>
      </c>
      <c r="I12" t="s">
        <v>546</v>
      </c>
      <c r="J12" t="s">
        <v>546</v>
      </c>
      <c r="K12">
        <v>121</v>
      </c>
      <c r="L12">
        <v>116</v>
      </c>
      <c r="M12">
        <v>133</v>
      </c>
      <c r="N12">
        <v>117</v>
      </c>
      <c r="O12">
        <v>17</v>
      </c>
      <c r="P12">
        <v>44</v>
      </c>
      <c r="Q12" t="s">
        <v>653</v>
      </c>
      <c r="R12" t="s">
        <v>652</v>
      </c>
      <c r="S12" t="s">
        <v>954</v>
      </c>
      <c r="T12" t="s">
        <v>953</v>
      </c>
      <c r="U12" t="b">
        <v>1</v>
      </c>
      <c r="V12" t="b">
        <v>1</v>
      </c>
      <c r="W12" t="b">
        <v>1</v>
      </c>
      <c r="X12" t="b">
        <v>1</v>
      </c>
      <c r="Y12">
        <f>VLOOKUP(A12,fmri_bids_data!A11:J60,10,FALSE)</f>
        <v>0.75</v>
      </c>
      <c r="Z12">
        <f>VLOOKUP(A12,fmri_bids_data!A62:S161,10,FALSE)</f>
        <v>0.66669999999999996</v>
      </c>
      <c r="AA12">
        <f>VLOOKUP(A12,fmri_bids_data!Z11:AI60,10,FALSE)</f>
        <v>0.5</v>
      </c>
      <c r="AB12">
        <f>VLOOKUP(A12,fmri_bids_data!Z61:AJ161,10,FALSE)</f>
        <v>0.58330000000000004</v>
      </c>
      <c r="AC12" t="b">
        <v>1</v>
      </c>
      <c r="AD12" t="b">
        <v>1</v>
      </c>
      <c r="AE12" t="b">
        <v>1</v>
      </c>
      <c r="AF12" t="b">
        <v>1</v>
      </c>
      <c r="AG12" t="s">
        <v>653</v>
      </c>
      <c r="AH12" t="s">
        <v>652</v>
      </c>
      <c r="AI12" t="s">
        <v>954</v>
      </c>
      <c r="AJ12" t="s">
        <v>955</v>
      </c>
    </row>
    <row r="13" spans="1:36" x14ac:dyDescent="0.35">
      <c r="A13">
        <v>5065</v>
      </c>
      <c r="B13" t="s">
        <v>180</v>
      </c>
      <c r="C13" t="s">
        <v>181</v>
      </c>
      <c r="D13" t="s">
        <v>9</v>
      </c>
      <c r="E13">
        <v>5</v>
      </c>
      <c r="F13">
        <v>5</v>
      </c>
      <c r="G13" t="s">
        <v>182</v>
      </c>
      <c r="H13" t="s">
        <v>183</v>
      </c>
      <c r="I13" t="s">
        <v>546</v>
      </c>
      <c r="J13" t="s">
        <v>546</v>
      </c>
      <c r="K13">
        <v>114</v>
      </c>
      <c r="L13">
        <v>123</v>
      </c>
      <c r="M13">
        <v>136</v>
      </c>
      <c r="N13">
        <v>120</v>
      </c>
      <c r="O13">
        <v>23</v>
      </c>
      <c r="P13">
        <v>39</v>
      </c>
      <c r="Q13" t="s">
        <v>662</v>
      </c>
      <c r="R13" t="s">
        <v>660</v>
      </c>
      <c r="S13" t="s">
        <v>974</v>
      </c>
      <c r="T13" t="s">
        <v>973</v>
      </c>
      <c r="U13" t="b">
        <v>1</v>
      </c>
      <c r="V13" t="b">
        <v>1</v>
      </c>
      <c r="W13" t="b">
        <v>1</v>
      </c>
      <c r="X13" t="b">
        <v>1</v>
      </c>
      <c r="Y13">
        <f>VLOOKUP(A13,fmri_bids_data!A12:J61,10,FALSE)</f>
        <v>0.58330000000000004</v>
      </c>
      <c r="Z13">
        <f>VLOOKUP(A13,fmri_bids_data!A63:S162,10,FALSE)</f>
        <v>0.58330000000000004</v>
      </c>
      <c r="AA13">
        <f>VLOOKUP(A13,fmri_bids_data!Z12:AI61,10,FALSE)</f>
        <v>0.75</v>
      </c>
      <c r="AB13">
        <f>VLOOKUP(A13,fmri_bids_data!Z62:AJ162,10,FALSE)</f>
        <v>0.83330000000000004</v>
      </c>
      <c r="AC13" t="b">
        <v>1</v>
      </c>
      <c r="AD13" t="b">
        <v>1</v>
      </c>
      <c r="AE13" t="b">
        <v>1</v>
      </c>
      <c r="AF13" t="b">
        <v>1</v>
      </c>
      <c r="AG13" t="s">
        <v>662</v>
      </c>
      <c r="AH13" t="s">
        <v>660</v>
      </c>
      <c r="AI13" t="s">
        <v>974</v>
      </c>
      <c r="AJ13" t="s">
        <v>973</v>
      </c>
    </row>
    <row r="14" spans="1:36" x14ac:dyDescent="0.35">
      <c r="A14">
        <v>5069</v>
      </c>
      <c r="B14" t="s">
        <v>184</v>
      </c>
      <c r="C14" t="s">
        <v>185</v>
      </c>
      <c r="D14" t="s">
        <v>9</v>
      </c>
      <c r="E14">
        <v>4</v>
      </c>
      <c r="F14">
        <v>5</v>
      </c>
      <c r="G14" t="s">
        <v>186</v>
      </c>
      <c r="H14" t="s">
        <v>187</v>
      </c>
      <c r="I14" t="s">
        <v>546</v>
      </c>
      <c r="J14" t="s">
        <v>546</v>
      </c>
      <c r="K14">
        <v>123</v>
      </c>
      <c r="L14">
        <v>134</v>
      </c>
      <c r="M14">
        <v>136</v>
      </c>
      <c r="N14">
        <v>136</v>
      </c>
      <c r="O14">
        <v>57</v>
      </c>
      <c r="P14">
        <v>60</v>
      </c>
      <c r="Q14" t="s">
        <v>664</v>
      </c>
      <c r="R14" t="s">
        <v>663</v>
      </c>
      <c r="S14" t="s">
        <v>976</v>
      </c>
      <c r="T14" t="s">
        <v>977</v>
      </c>
      <c r="U14" t="b">
        <v>1</v>
      </c>
      <c r="V14" t="b">
        <v>1</v>
      </c>
      <c r="W14" t="b">
        <v>1</v>
      </c>
      <c r="X14" t="b">
        <v>1</v>
      </c>
      <c r="Y14">
        <f>VLOOKUP(A14,fmri_bids_data!A13:J62,10,FALSE)</f>
        <v>1</v>
      </c>
      <c r="Z14">
        <f>VLOOKUP(A14,fmri_bids_data!A64:S163,10,FALSE)</f>
        <v>0.5</v>
      </c>
      <c r="AA14">
        <f>VLOOKUP(A14,fmri_bids_data!Z13:AI62,10,FALSE)</f>
        <v>0.83330000000000004</v>
      </c>
      <c r="AB14">
        <f>VLOOKUP(A14,fmri_bids_data!Z63:AJ163,10,FALSE)</f>
        <v>0.91669999999999996</v>
      </c>
      <c r="AC14" t="b">
        <v>1</v>
      </c>
      <c r="AD14" t="b">
        <v>1</v>
      </c>
      <c r="AE14" t="b">
        <v>1</v>
      </c>
      <c r="AF14" t="b">
        <v>1</v>
      </c>
      <c r="AG14" t="s">
        <v>664</v>
      </c>
      <c r="AH14" t="s">
        <v>663</v>
      </c>
      <c r="AI14" t="s">
        <v>976</v>
      </c>
      <c r="AJ14" t="s">
        <v>977</v>
      </c>
    </row>
    <row r="15" spans="1:36" x14ac:dyDescent="0.35">
      <c r="A15">
        <v>5070</v>
      </c>
      <c r="B15" t="s">
        <v>188</v>
      </c>
      <c r="C15" t="s">
        <v>189</v>
      </c>
      <c r="D15" t="s">
        <v>23</v>
      </c>
      <c r="E15">
        <v>5</v>
      </c>
      <c r="F15">
        <v>5</v>
      </c>
      <c r="G15" t="s">
        <v>190</v>
      </c>
      <c r="H15" t="s">
        <v>191</v>
      </c>
      <c r="I15" t="s">
        <v>546</v>
      </c>
      <c r="J15" t="s">
        <v>546</v>
      </c>
      <c r="K15">
        <v>115</v>
      </c>
      <c r="L15">
        <v>115</v>
      </c>
      <c r="M15">
        <v>134</v>
      </c>
      <c r="N15">
        <v>117</v>
      </c>
      <c r="O15">
        <v>28</v>
      </c>
      <c r="P15">
        <v>44</v>
      </c>
      <c r="Q15" t="s">
        <v>667</v>
      </c>
      <c r="R15" t="s">
        <v>666</v>
      </c>
      <c r="S15" t="s">
        <v>980</v>
      </c>
      <c r="T15" t="s">
        <v>979</v>
      </c>
      <c r="U15" t="b">
        <v>1</v>
      </c>
      <c r="V15" t="b">
        <v>1</v>
      </c>
      <c r="W15" t="b">
        <v>1</v>
      </c>
      <c r="X15" t="b">
        <v>1</v>
      </c>
      <c r="Y15">
        <f>VLOOKUP(A15,fmri_bids_data!A14:J63,10,FALSE)</f>
        <v>0.66669999999999996</v>
      </c>
      <c r="Z15">
        <f>VLOOKUP(A15,fmri_bids_data!A65:S164,10,FALSE)</f>
        <v>0.58330000000000004</v>
      </c>
      <c r="AA15">
        <f>VLOOKUP(A15,fmri_bids_data!Z14:AI63,10,FALSE)</f>
        <v>0.58330000000000004</v>
      </c>
      <c r="AB15">
        <f>VLOOKUP(A15,fmri_bids_data!Z64:AJ164,10,FALSE)</f>
        <v>0.66669999999999996</v>
      </c>
      <c r="AC15" t="b">
        <v>1</v>
      </c>
      <c r="AD15" t="b">
        <v>1</v>
      </c>
      <c r="AE15" t="b">
        <v>1</v>
      </c>
      <c r="AF15" t="b">
        <v>1</v>
      </c>
      <c r="AG15" t="s">
        <v>667</v>
      </c>
      <c r="AH15" t="s">
        <v>666</v>
      </c>
      <c r="AI15" t="s">
        <v>980</v>
      </c>
      <c r="AJ15" t="s">
        <v>979</v>
      </c>
    </row>
    <row r="16" spans="1:36" x14ac:dyDescent="0.35">
      <c r="A16">
        <v>5075</v>
      </c>
      <c r="B16" t="s">
        <v>199</v>
      </c>
      <c r="C16" t="s">
        <v>200</v>
      </c>
      <c r="D16" t="s">
        <v>23</v>
      </c>
      <c r="E16">
        <v>5</v>
      </c>
      <c r="F16">
        <v>5</v>
      </c>
      <c r="G16" t="s">
        <v>201</v>
      </c>
      <c r="H16" t="s">
        <v>202</v>
      </c>
      <c r="I16" t="s">
        <v>546</v>
      </c>
      <c r="J16" t="s">
        <v>546</v>
      </c>
      <c r="K16">
        <v>103</v>
      </c>
      <c r="L16">
        <v>112</v>
      </c>
      <c r="M16">
        <v>122</v>
      </c>
      <c r="N16">
        <v>107</v>
      </c>
      <c r="O16">
        <v>39</v>
      </c>
      <c r="P16">
        <v>57</v>
      </c>
      <c r="Q16" t="s">
        <v>673</v>
      </c>
      <c r="R16" t="s">
        <v>674</v>
      </c>
      <c r="S16" t="s">
        <v>990</v>
      </c>
      <c r="T16" t="s">
        <v>989</v>
      </c>
      <c r="U16" t="b">
        <v>1</v>
      </c>
      <c r="V16" t="b">
        <v>1</v>
      </c>
      <c r="W16" t="b">
        <v>1</v>
      </c>
      <c r="X16" t="b">
        <v>1</v>
      </c>
      <c r="Y16">
        <f>VLOOKUP(A16,fmri_bids_data!A15:J64,10,FALSE)</f>
        <v>0.58330000000000004</v>
      </c>
      <c r="Z16">
        <f>VLOOKUP(A16,fmri_bids_data!A66:S165,10,FALSE)</f>
        <v>0.91669999999999996</v>
      </c>
      <c r="AA16">
        <f>VLOOKUP(A16,fmri_bids_data!Z15:AI64,10,FALSE)</f>
        <v>0.75</v>
      </c>
      <c r="AB16">
        <f>VLOOKUP(A16,fmri_bids_data!Z65:AJ165,10,FALSE)</f>
        <v>0.83330000000000004</v>
      </c>
      <c r="AC16" t="b">
        <v>1</v>
      </c>
      <c r="AD16" t="b">
        <v>1</v>
      </c>
      <c r="AE16" t="b">
        <v>1</v>
      </c>
      <c r="AF16" t="b">
        <v>1</v>
      </c>
      <c r="AG16" t="s">
        <v>673</v>
      </c>
      <c r="AH16" t="s">
        <v>674</v>
      </c>
      <c r="AI16" t="s">
        <v>990</v>
      </c>
      <c r="AJ16" t="s">
        <v>989</v>
      </c>
    </row>
    <row r="17" spans="1:36" x14ac:dyDescent="0.35">
      <c r="A17">
        <v>5091</v>
      </c>
      <c r="B17" t="s">
        <v>230</v>
      </c>
      <c r="C17" t="s">
        <v>231</v>
      </c>
      <c r="D17" t="s">
        <v>9</v>
      </c>
      <c r="E17">
        <v>5</v>
      </c>
      <c r="F17">
        <v>5</v>
      </c>
      <c r="G17" t="s">
        <v>232</v>
      </c>
      <c r="H17" t="s">
        <v>233</v>
      </c>
      <c r="I17" t="s">
        <v>546</v>
      </c>
      <c r="J17" t="s">
        <v>546</v>
      </c>
      <c r="K17">
        <v>112</v>
      </c>
      <c r="L17">
        <v>116</v>
      </c>
      <c r="M17">
        <v>113</v>
      </c>
      <c r="N17">
        <v>120</v>
      </c>
      <c r="O17">
        <v>41</v>
      </c>
      <c r="P17">
        <v>56</v>
      </c>
      <c r="Q17" t="s">
        <v>682</v>
      </c>
      <c r="R17" t="s">
        <v>683</v>
      </c>
      <c r="S17" t="s">
        <v>997</v>
      </c>
      <c r="T17" t="s">
        <v>996</v>
      </c>
      <c r="U17" t="b">
        <v>1</v>
      </c>
      <c r="V17" t="b">
        <v>1</v>
      </c>
      <c r="W17" t="b">
        <v>1</v>
      </c>
      <c r="X17" t="b">
        <v>1</v>
      </c>
      <c r="Y17">
        <f>VLOOKUP(A17,fmri_bids_data!A16:J65,10,FALSE)</f>
        <v>0.83330000000000004</v>
      </c>
      <c r="Z17">
        <f>VLOOKUP(A17,fmri_bids_data!A67:S166,10,FALSE)</f>
        <v>0.91669999999999996</v>
      </c>
      <c r="AA17">
        <f>VLOOKUP(A17,fmri_bids_data!Z16:AI65,10,FALSE)</f>
        <v>0.75</v>
      </c>
      <c r="AB17">
        <f>VLOOKUP(A17,fmri_bids_data!Z66:AJ166,10,FALSE)</f>
        <v>0.66669999999999996</v>
      </c>
      <c r="AC17" t="b">
        <v>1</v>
      </c>
      <c r="AD17" t="b">
        <v>1</v>
      </c>
      <c r="AE17" t="b">
        <v>1</v>
      </c>
      <c r="AF17" t="b">
        <v>1</v>
      </c>
      <c r="AG17" t="s">
        <v>684</v>
      </c>
      <c r="AH17" t="s">
        <v>686</v>
      </c>
      <c r="AI17" t="s">
        <v>997</v>
      </c>
      <c r="AJ17" t="s">
        <v>996</v>
      </c>
    </row>
    <row r="18" spans="1:36" x14ac:dyDescent="0.35">
      <c r="A18">
        <v>5094</v>
      </c>
      <c r="B18" t="s">
        <v>234</v>
      </c>
      <c r="C18" t="s">
        <v>235</v>
      </c>
      <c r="D18" t="s">
        <v>23</v>
      </c>
      <c r="E18">
        <v>4</v>
      </c>
      <c r="F18">
        <v>4</v>
      </c>
      <c r="G18" t="s">
        <v>236</v>
      </c>
      <c r="H18" t="s">
        <v>237</v>
      </c>
      <c r="I18" t="s">
        <v>546</v>
      </c>
      <c r="J18" t="s">
        <v>546</v>
      </c>
      <c r="K18">
        <v>141</v>
      </c>
      <c r="L18">
        <v>131</v>
      </c>
      <c r="M18">
        <v>123</v>
      </c>
      <c r="N18">
        <v>115</v>
      </c>
      <c r="O18">
        <v>40</v>
      </c>
      <c r="P18">
        <v>46</v>
      </c>
      <c r="Q18" t="s">
        <v>690</v>
      </c>
      <c r="R18" t="s">
        <v>691</v>
      </c>
      <c r="S18" t="s">
        <v>1000</v>
      </c>
      <c r="T18" t="s">
        <v>999</v>
      </c>
      <c r="U18" t="b">
        <v>1</v>
      </c>
      <c r="V18" t="b">
        <v>1</v>
      </c>
      <c r="W18" t="b">
        <v>1</v>
      </c>
      <c r="X18" t="b">
        <v>1</v>
      </c>
      <c r="Y18">
        <f>VLOOKUP(A18,fmri_bids_data!A17:J66,10,FALSE)</f>
        <v>0.75</v>
      </c>
      <c r="Z18">
        <f>VLOOKUP(A18,fmri_bids_data!A68:S167,10,FALSE)</f>
        <v>0.83330000000000004</v>
      </c>
      <c r="AA18">
        <f>VLOOKUP(A18,fmri_bids_data!Z17:AI66,10,FALSE)</f>
        <v>0.83330000000000004</v>
      </c>
      <c r="AB18">
        <f>VLOOKUP(A18,fmri_bids_data!Z67:AJ167,10,FALSE)</f>
        <v>0.91669999999999996</v>
      </c>
      <c r="AC18" t="b">
        <v>1</v>
      </c>
      <c r="AD18" t="b">
        <v>1</v>
      </c>
      <c r="AE18" t="b">
        <v>1</v>
      </c>
      <c r="AF18" t="b">
        <v>1</v>
      </c>
      <c r="AG18" t="s">
        <v>690</v>
      </c>
      <c r="AH18" t="s">
        <v>691</v>
      </c>
      <c r="AI18" t="s">
        <v>1000</v>
      </c>
      <c r="AJ18" t="s">
        <v>1001</v>
      </c>
    </row>
    <row r="19" spans="1:36" x14ac:dyDescent="0.35">
      <c r="A19">
        <v>5102</v>
      </c>
      <c r="B19" t="s">
        <v>243</v>
      </c>
      <c r="C19" t="s">
        <v>244</v>
      </c>
      <c r="D19" t="s">
        <v>9</v>
      </c>
      <c r="E19">
        <v>4</v>
      </c>
      <c r="F19">
        <v>4</v>
      </c>
      <c r="G19" t="s">
        <v>245</v>
      </c>
      <c r="H19" t="s">
        <v>246</v>
      </c>
      <c r="I19" t="s">
        <v>546</v>
      </c>
      <c r="J19" t="s">
        <v>546</v>
      </c>
      <c r="K19">
        <v>100</v>
      </c>
      <c r="L19">
        <v>102</v>
      </c>
      <c r="M19">
        <v>133</v>
      </c>
      <c r="N19">
        <v>109</v>
      </c>
      <c r="O19">
        <v>18</v>
      </c>
      <c r="P19">
        <v>43</v>
      </c>
      <c r="Q19" t="s">
        <v>697</v>
      </c>
      <c r="R19" t="s">
        <v>696</v>
      </c>
      <c r="S19" t="s">
        <v>1004</v>
      </c>
      <c r="T19" t="s">
        <v>1005</v>
      </c>
      <c r="U19" t="b">
        <v>1</v>
      </c>
      <c r="V19" t="b">
        <v>1</v>
      </c>
      <c r="W19" t="b">
        <v>1</v>
      </c>
      <c r="X19" t="b">
        <v>1</v>
      </c>
      <c r="Y19">
        <f>VLOOKUP(A19,fmri_bids_data!A18:J67,10,FALSE)</f>
        <v>0.66669999999999996</v>
      </c>
      <c r="Z19">
        <f>VLOOKUP(A19,fmri_bids_data!A69:S168,10,FALSE)</f>
        <v>0.66669999999999996</v>
      </c>
      <c r="AA19">
        <f>VLOOKUP(A19,fmri_bids_data!Z18:AI67,10,FALSE)</f>
        <v>0.75</v>
      </c>
      <c r="AB19">
        <f>VLOOKUP(A19,fmri_bids_data!Z68:AJ168,10,FALSE)</f>
        <v>0.75</v>
      </c>
      <c r="AC19" t="b">
        <v>1</v>
      </c>
      <c r="AD19" t="b">
        <v>1</v>
      </c>
      <c r="AE19" t="b">
        <v>1</v>
      </c>
      <c r="AF19" t="b">
        <v>1</v>
      </c>
      <c r="AG19" t="s">
        <v>697</v>
      </c>
      <c r="AH19" t="s">
        <v>696</v>
      </c>
      <c r="AI19" t="s">
        <v>1004</v>
      </c>
      <c r="AJ19" t="s">
        <v>1005</v>
      </c>
    </row>
    <row r="20" spans="1:36" x14ac:dyDescent="0.35">
      <c r="A20">
        <v>5109</v>
      </c>
      <c r="B20" t="s">
        <v>260</v>
      </c>
      <c r="C20" t="s">
        <v>153</v>
      </c>
      <c r="D20" t="s">
        <v>23</v>
      </c>
      <c r="E20">
        <v>4</v>
      </c>
      <c r="F20">
        <v>3</v>
      </c>
      <c r="G20" t="s">
        <v>261</v>
      </c>
      <c r="H20" t="s">
        <v>262</v>
      </c>
      <c r="I20" t="s">
        <v>546</v>
      </c>
      <c r="J20" t="s">
        <v>546</v>
      </c>
      <c r="K20">
        <v>120</v>
      </c>
      <c r="L20">
        <v>126</v>
      </c>
      <c r="M20">
        <v>113</v>
      </c>
      <c r="N20">
        <v>113</v>
      </c>
      <c r="O20">
        <v>21</v>
      </c>
      <c r="P20">
        <v>49</v>
      </c>
      <c r="Q20" t="s">
        <v>703</v>
      </c>
      <c r="R20" t="s">
        <v>704</v>
      </c>
      <c r="S20" t="s">
        <v>1015</v>
      </c>
      <c r="T20" t="s">
        <v>1016</v>
      </c>
      <c r="U20" t="b">
        <v>1</v>
      </c>
      <c r="V20" t="b">
        <v>1</v>
      </c>
      <c r="W20" t="b">
        <v>1</v>
      </c>
      <c r="X20" t="b">
        <v>1</v>
      </c>
      <c r="Y20">
        <f>VLOOKUP(A20,fmri_bids_data!A19:J68,10,FALSE)</f>
        <v>0.83330000000000004</v>
      </c>
      <c r="Z20">
        <f>VLOOKUP(A20,fmri_bids_data!A70:S169,10,FALSE)</f>
        <v>1</v>
      </c>
      <c r="AA20">
        <f>VLOOKUP(A20,fmri_bids_data!Z19:AI68,10,FALSE)</f>
        <v>0.83330000000000004</v>
      </c>
      <c r="AB20">
        <f>VLOOKUP(A20,fmri_bids_data!Z69:AJ169,10,FALSE)</f>
        <v>0.83330000000000004</v>
      </c>
      <c r="AC20" t="b">
        <v>1</v>
      </c>
      <c r="AD20" t="b">
        <v>1</v>
      </c>
      <c r="AE20" t="b">
        <v>1</v>
      </c>
      <c r="AF20" t="b">
        <v>1</v>
      </c>
      <c r="AG20" t="s">
        <v>703</v>
      </c>
      <c r="AH20" t="s">
        <v>704</v>
      </c>
      <c r="AI20" t="s">
        <v>1015</v>
      </c>
      <c r="AJ20" t="s">
        <v>1016</v>
      </c>
    </row>
    <row r="21" spans="1:36" x14ac:dyDescent="0.35">
      <c r="A21" s="8">
        <v>5121</v>
      </c>
      <c r="B21" t="s">
        <v>279</v>
      </c>
      <c r="C21" t="s">
        <v>280</v>
      </c>
      <c r="D21" t="s">
        <v>9</v>
      </c>
      <c r="E21">
        <v>4</v>
      </c>
      <c r="F21">
        <v>4</v>
      </c>
      <c r="G21" t="s">
        <v>281</v>
      </c>
      <c r="H21" t="s">
        <v>282</v>
      </c>
      <c r="I21" t="s">
        <v>546</v>
      </c>
      <c r="J21" t="s">
        <v>546</v>
      </c>
      <c r="K21">
        <v>118</v>
      </c>
      <c r="L21">
        <v>123</v>
      </c>
      <c r="M21">
        <v>125</v>
      </c>
      <c r="N21">
        <v>117</v>
      </c>
      <c r="O21">
        <v>22</v>
      </c>
      <c r="P21">
        <v>44</v>
      </c>
      <c r="Q21" t="s">
        <v>707</v>
      </c>
      <c r="R21" t="s">
        <v>708</v>
      </c>
      <c r="S21" t="s">
        <v>1024</v>
      </c>
      <c r="T21" t="s">
        <v>1023</v>
      </c>
      <c r="U21" t="b">
        <v>1</v>
      </c>
      <c r="V21" t="b">
        <v>1</v>
      </c>
      <c r="W21" t="b">
        <v>1</v>
      </c>
      <c r="X21" t="b">
        <v>1</v>
      </c>
      <c r="Y21">
        <f>VLOOKUP(A21,fmri_bids_data!A20:J69,10,FALSE)</f>
        <v>0.58330000000000004</v>
      </c>
      <c r="Z21" s="8">
        <f>VLOOKUP(A21,fmri_bids_data!A71:S170,10,FALSE)</f>
        <v>0.25</v>
      </c>
      <c r="AA21">
        <f>VLOOKUP(A21,fmri_bids_data!Z20:AI69,10,FALSE)</f>
        <v>0.66669999999999996</v>
      </c>
      <c r="AB21">
        <f>VLOOKUP(A21,fmri_bids_data!Z70:AJ170,10,FALSE)</f>
        <v>0.66669999999999996</v>
      </c>
      <c r="AC21" t="b">
        <v>1</v>
      </c>
      <c r="AD21" t="b">
        <v>1</v>
      </c>
      <c r="AE21" t="b">
        <v>1</v>
      </c>
      <c r="AF21" t="b">
        <v>1</v>
      </c>
      <c r="AG21" t="s">
        <v>707</v>
      </c>
      <c r="AH21" t="s">
        <v>708</v>
      </c>
      <c r="AI21" t="s">
        <v>1024</v>
      </c>
      <c r="AJ21" t="s">
        <v>1023</v>
      </c>
    </row>
    <row r="22" spans="1:36" x14ac:dyDescent="0.35">
      <c r="A22">
        <v>5125</v>
      </c>
      <c r="B22" t="s">
        <v>290</v>
      </c>
      <c r="C22" t="s">
        <v>291</v>
      </c>
      <c r="D22" t="s">
        <v>9</v>
      </c>
      <c r="E22">
        <v>4</v>
      </c>
      <c r="F22">
        <v>3</v>
      </c>
      <c r="G22" t="s">
        <v>292</v>
      </c>
      <c r="H22" t="s">
        <v>293</v>
      </c>
      <c r="I22" t="s">
        <v>546</v>
      </c>
      <c r="J22" t="s">
        <v>546</v>
      </c>
      <c r="K22">
        <v>96</v>
      </c>
      <c r="L22">
        <v>120</v>
      </c>
      <c r="M22">
        <v>115</v>
      </c>
      <c r="N22">
        <v>115</v>
      </c>
      <c r="O22">
        <v>37</v>
      </c>
      <c r="P22">
        <v>52</v>
      </c>
      <c r="Q22" t="s">
        <v>717</v>
      </c>
      <c r="R22" t="s">
        <v>716</v>
      </c>
      <c r="S22" t="s">
        <v>1028</v>
      </c>
      <c r="T22" t="s">
        <v>1027</v>
      </c>
      <c r="U22" t="b">
        <v>1</v>
      </c>
      <c r="V22" t="b">
        <v>1</v>
      </c>
      <c r="W22" t="b">
        <v>1</v>
      </c>
      <c r="X22" t="b">
        <v>1</v>
      </c>
      <c r="Y22">
        <f>VLOOKUP(A22,fmri_bids_data!A21:J70,10,FALSE)</f>
        <v>0.91669999999999996</v>
      </c>
      <c r="Z22">
        <f>VLOOKUP(A22,fmri_bids_data!A72:S171,10,FALSE)</f>
        <v>0.83330000000000004</v>
      </c>
      <c r="AA22">
        <f>VLOOKUP(A22,fmri_bids_data!Z21:AI70,10,FALSE)</f>
        <v>0.83330000000000004</v>
      </c>
      <c r="AB22">
        <f>VLOOKUP(A22,fmri_bids_data!Z71:AJ171,10,FALSE)</f>
        <v>0.66669999999999996</v>
      </c>
      <c r="AC22" t="b">
        <v>1</v>
      </c>
      <c r="AD22" t="b">
        <v>1</v>
      </c>
      <c r="AE22" t="b">
        <v>1</v>
      </c>
      <c r="AF22" t="b">
        <v>1</v>
      </c>
      <c r="AG22" t="s">
        <v>718</v>
      </c>
      <c r="AH22" t="s">
        <v>719</v>
      </c>
      <c r="AI22" t="s">
        <v>1028</v>
      </c>
      <c r="AJ22" t="s">
        <v>1027</v>
      </c>
    </row>
    <row r="23" spans="1:36" x14ac:dyDescent="0.35">
      <c r="A23" s="7">
        <v>5139</v>
      </c>
      <c r="B23" t="s">
        <v>305</v>
      </c>
      <c r="C23" t="s">
        <v>306</v>
      </c>
      <c r="D23" t="s">
        <v>23</v>
      </c>
      <c r="E23">
        <v>5</v>
      </c>
      <c r="F23">
        <v>5</v>
      </c>
      <c r="G23" t="s">
        <v>307</v>
      </c>
      <c r="H23" t="s">
        <v>308</v>
      </c>
      <c r="I23" t="s">
        <v>546</v>
      </c>
      <c r="J23" t="s">
        <v>546</v>
      </c>
      <c r="K23">
        <v>86</v>
      </c>
      <c r="L23">
        <v>84</v>
      </c>
      <c r="M23">
        <v>113</v>
      </c>
      <c r="N23">
        <v>96</v>
      </c>
      <c r="O23">
        <v>20</v>
      </c>
      <c r="P23">
        <v>34</v>
      </c>
      <c r="Q23" t="s">
        <v>728</v>
      </c>
      <c r="R23" t="s">
        <v>727</v>
      </c>
      <c r="S23" t="s">
        <v>1039</v>
      </c>
      <c r="T23" t="s">
        <v>1040</v>
      </c>
      <c r="U23" t="b">
        <v>1</v>
      </c>
      <c r="V23" t="b">
        <v>1</v>
      </c>
      <c r="W23" t="b">
        <v>1</v>
      </c>
      <c r="X23" t="b">
        <v>1</v>
      </c>
      <c r="Y23" s="7">
        <f>VLOOKUP(A23,fmri_bids_data!A22:J71,10,FALSE)</f>
        <v>0.41670000000000001</v>
      </c>
      <c r="Z23">
        <f>VLOOKUP(A23,fmri_bids_data!A73:S172,10,FALSE)</f>
        <v>0.58330000000000004</v>
      </c>
      <c r="AA23">
        <f>VLOOKUP(A23,fmri_bids_data!Z22:AI71,10,FALSE)</f>
        <v>0.58330000000000004</v>
      </c>
      <c r="AB23">
        <f>VLOOKUP(A23,fmri_bids_data!Z72:AJ172,10,FALSE)</f>
        <v>0.75</v>
      </c>
      <c r="AC23" t="b">
        <v>1</v>
      </c>
      <c r="AD23" t="b">
        <v>1</v>
      </c>
      <c r="AE23" t="b">
        <v>1</v>
      </c>
      <c r="AF23" t="b">
        <v>1</v>
      </c>
      <c r="AG23" t="s">
        <v>728</v>
      </c>
      <c r="AH23" t="s">
        <v>727</v>
      </c>
      <c r="AI23" t="s">
        <v>1042</v>
      </c>
      <c r="AJ23" t="s">
        <v>1041</v>
      </c>
    </row>
    <row r="24" spans="1:36" x14ac:dyDescent="0.35">
      <c r="A24" s="7">
        <v>5140</v>
      </c>
      <c r="B24" t="s">
        <v>309</v>
      </c>
      <c r="C24" t="s">
        <v>310</v>
      </c>
      <c r="D24" t="s">
        <v>9</v>
      </c>
      <c r="E24">
        <v>5</v>
      </c>
      <c r="F24">
        <v>4</v>
      </c>
      <c r="G24" t="s">
        <v>311</v>
      </c>
      <c r="H24" t="s">
        <v>165</v>
      </c>
      <c r="I24" t="s">
        <v>546</v>
      </c>
      <c r="J24" t="s">
        <v>546</v>
      </c>
      <c r="K24">
        <v>151</v>
      </c>
      <c r="L24">
        <v>147</v>
      </c>
      <c r="M24">
        <v>147</v>
      </c>
      <c r="N24">
        <v>137</v>
      </c>
      <c r="O24">
        <v>53</v>
      </c>
      <c r="P24">
        <v>58</v>
      </c>
      <c r="Q24" t="s">
        <v>730</v>
      </c>
      <c r="R24" t="s">
        <v>732</v>
      </c>
      <c r="S24" t="s">
        <v>1043</v>
      </c>
      <c r="T24" t="s">
        <v>1044</v>
      </c>
      <c r="U24" t="b">
        <v>1</v>
      </c>
      <c r="V24" t="b">
        <v>1</v>
      </c>
      <c r="W24" t="b">
        <v>1</v>
      </c>
      <c r="X24" t="b">
        <v>1</v>
      </c>
      <c r="Y24">
        <f>VLOOKUP(A24,fmri_bids_data!A23:J72,10,FALSE)</f>
        <v>0.58330000000000004</v>
      </c>
      <c r="Z24">
        <f>VLOOKUP(A24,fmri_bids_data!A74:S173,10,FALSE)</f>
        <v>0.91669999999999996</v>
      </c>
      <c r="AA24" s="7">
        <f>VLOOKUP(A24,fmri_bids_data!Z23:AI72,10,FALSE)</f>
        <v>0.41670000000000001</v>
      </c>
      <c r="AB24">
        <f>VLOOKUP(A24,fmri_bids_data!Z73:AJ173,10,FALSE)</f>
        <v>1</v>
      </c>
      <c r="AC24" t="b">
        <v>1</v>
      </c>
      <c r="AD24" t="b">
        <v>1</v>
      </c>
      <c r="AE24" t="b">
        <v>1</v>
      </c>
      <c r="AF24" t="b">
        <v>1</v>
      </c>
      <c r="AG24" t="s">
        <v>733</v>
      </c>
      <c r="AH24" t="s">
        <v>732</v>
      </c>
      <c r="AI24" t="s">
        <v>1043</v>
      </c>
      <c r="AJ24" t="s">
        <v>1044</v>
      </c>
    </row>
    <row r="25" spans="1:36" x14ac:dyDescent="0.35">
      <c r="A25">
        <v>5141</v>
      </c>
      <c r="B25" t="s">
        <v>312</v>
      </c>
      <c r="C25" t="s">
        <v>313</v>
      </c>
      <c r="D25" t="s">
        <v>9</v>
      </c>
      <c r="E25">
        <v>4</v>
      </c>
      <c r="F25">
        <v>5</v>
      </c>
      <c r="G25" t="s">
        <v>314</v>
      </c>
      <c r="H25" t="s">
        <v>315</v>
      </c>
      <c r="I25" t="s">
        <v>546</v>
      </c>
      <c r="J25" t="s">
        <v>546</v>
      </c>
      <c r="K25">
        <v>120</v>
      </c>
      <c r="L25">
        <v>147</v>
      </c>
      <c r="M25">
        <v>125</v>
      </c>
      <c r="N25">
        <v>133</v>
      </c>
      <c r="O25">
        <v>21</v>
      </c>
      <c r="P25">
        <v>51</v>
      </c>
      <c r="Q25" t="s">
        <v>734</v>
      </c>
      <c r="R25" t="s">
        <v>735</v>
      </c>
      <c r="S25" t="s">
        <v>1046</v>
      </c>
      <c r="T25" t="s">
        <v>1047</v>
      </c>
      <c r="U25" t="b">
        <v>1</v>
      </c>
      <c r="V25" t="b">
        <v>1</v>
      </c>
      <c r="W25" t="b">
        <v>1</v>
      </c>
      <c r="X25" t="b">
        <v>1</v>
      </c>
      <c r="Y25">
        <f>VLOOKUP(A25,fmri_bids_data!A24:J73,10,FALSE)</f>
        <v>0.75</v>
      </c>
      <c r="Z25">
        <f>VLOOKUP(A25,fmri_bids_data!A75:S174,10,FALSE)</f>
        <v>0.83330000000000004</v>
      </c>
      <c r="AA25">
        <f>VLOOKUP(A25,fmri_bids_data!Z24:AI73,10,FALSE)</f>
        <v>0.66669999999999996</v>
      </c>
      <c r="AB25">
        <f>VLOOKUP(A25,fmri_bids_data!Z74:AJ174,10,FALSE)</f>
        <v>0.91669999999999996</v>
      </c>
      <c r="AC25" t="b">
        <v>1</v>
      </c>
      <c r="AD25" t="b">
        <v>1</v>
      </c>
      <c r="AE25" t="b">
        <v>1</v>
      </c>
      <c r="AF25" t="b">
        <v>1</v>
      </c>
      <c r="AG25" t="s">
        <v>734</v>
      </c>
      <c r="AH25" t="s">
        <v>735</v>
      </c>
      <c r="AI25" t="s">
        <v>1046</v>
      </c>
      <c r="AJ25" t="s">
        <v>1047</v>
      </c>
    </row>
    <row r="26" spans="1:36" x14ac:dyDescent="0.35">
      <c r="A26" s="8">
        <v>5159</v>
      </c>
      <c r="B26" t="s">
        <v>347</v>
      </c>
      <c r="C26" t="s">
        <v>348</v>
      </c>
      <c r="D26" t="s">
        <v>23</v>
      </c>
      <c r="E26">
        <v>4</v>
      </c>
      <c r="F26">
        <v>4</v>
      </c>
      <c r="G26" t="s">
        <v>349</v>
      </c>
      <c r="H26" t="s">
        <v>350</v>
      </c>
      <c r="I26" t="s">
        <v>546</v>
      </c>
      <c r="J26" t="s">
        <v>546</v>
      </c>
      <c r="K26">
        <v>96</v>
      </c>
      <c r="L26">
        <v>126</v>
      </c>
      <c r="M26">
        <v>111</v>
      </c>
      <c r="N26">
        <v>117</v>
      </c>
      <c r="O26">
        <v>22</v>
      </c>
      <c r="P26">
        <v>40</v>
      </c>
      <c r="Q26" t="s">
        <v>744</v>
      </c>
      <c r="R26" t="s">
        <v>743</v>
      </c>
      <c r="S26" t="s">
        <v>1068</v>
      </c>
      <c r="T26" t="s">
        <v>1065</v>
      </c>
      <c r="U26" t="b">
        <v>1</v>
      </c>
      <c r="V26" t="b">
        <v>1</v>
      </c>
      <c r="W26" t="b">
        <v>1</v>
      </c>
      <c r="X26" t="b">
        <v>1</v>
      </c>
      <c r="Y26" s="8">
        <f>VLOOKUP(A26,fmri_bids_data!A25:J74,10,FALSE)</f>
        <v>0.25</v>
      </c>
      <c r="Z26">
        <f>VLOOKUP(A26,fmri_bids_data!A76:S175,10,FALSE)</f>
        <v>0.66669999999999996</v>
      </c>
      <c r="AA26">
        <f>VLOOKUP(A26,fmri_bids_data!Z25:AI74,10,FALSE)</f>
        <v>0.66669999999999996</v>
      </c>
      <c r="AB26">
        <f>VLOOKUP(A26,fmri_bids_data!Z75:AJ175,10,FALSE)</f>
        <v>0.75</v>
      </c>
      <c r="AC26" t="b">
        <v>1</v>
      </c>
      <c r="AD26" t="b">
        <v>1</v>
      </c>
      <c r="AE26" t="b">
        <v>1</v>
      </c>
      <c r="AF26" t="b">
        <v>1</v>
      </c>
      <c r="AG26" t="s">
        <v>744</v>
      </c>
      <c r="AH26" t="s">
        <v>743</v>
      </c>
      <c r="AI26" t="s">
        <v>1068</v>
      </c>
      <c r="AJ26" t="s">
        <v>1067</v>
      </c>
    </row>
    <row r="27" spans="1:36" x14ac:dyDescent="0.35">
      <c r="A27" s="7">
        <v>5160</v>
      </c>
      <c r="B27" t="s">
        <v>351</v>
      </c>
      <c r="C27" t="s">
        <v>352</v>
      </c>
      <c r="D27" t="s">
        <v>9</v>
      </c>
      <c r="E27">
        <v>5</v>
      </c>
      <c r="F27">
        <v>5</v>
      </c>
      <c r="G27" t="s">
        <v>353</v>
      </c>
      <c r="H27" t="s">
        <v>354</v>
      </c>
      <c r="I27" t="s">
        <v>546</v>
      </c>
      <c r="J27" t="s">
        <v>546</v>
      </c>
      <c r="K27">
        <v>112</v>
      </c>
      <c r="L27">
        <v>118</v>
      </c>
      <c r="M27">
        <v>101</v>
      </c>
      <c r="N27">
        <v>96</v>
      </c>
      <c r="O27">
        <v>28</v>
      </c>
      <c r="P27">
        <v>44</v>
      </c>
      <c r="Q27" t="s">
        <v>748</v>
      </c>
      <c r="R27" t="s">
        <v>747</v>
      </c>
      <c r="S27" t="s">
        <v>1070</v>
      </c>
      <c r="T27" t="s">
        <v>1069</v>
      </c>
      <c r="U27" t="b">
        <v>1</v>
      </c>
      <c r="V27" t="b">
        <v>1</v>
      </c>
      <c r="W27" t="b">
        <v>1</v>
      </c>
      <c r="X27" t="b">
        <v>1</v>
      </c>
      <c r="Y27" s="7">
        <f>VLOOKUP(A27,fmri_bids_data!A26:J75,10,FALSE)</f>
        <v>0.41670000000000001</v>
      </c>
      <c r="Z27">
        <f>VLOOKUP(A27,fmri_bids_data!A77:S176,10,FALSE)</f>
        <v>0.5</v>
      </c>
      <c r="AA27">
        <f>VLOOKUP(A27,fmri_bids_data!Z26:AI75,10,FALSE)</f>
        <v>0.5</v>
      </c>
      <c r="AB27" s="7">
        <f>VLOOKUP(A27,fmri_bids_data!Z76:AJ176,10,FALSE)</f>
        <v>0.41670000000000001</v>
      </c>
      <c r="AC27" t="b">
        <v>1</v>
      </c>
      <c r="AD27" t="b">
        <v>1</v>
      </c>
      <c r="AE27" t="b">
        <v>1</v>
      </c>
      <c r="AF27" t="b">
        <v>1</v>
      </c>
      <c r="AG27" t="s">
        <v>748</v>
      </c>
      <c r="AH27" t="s">
        <v>747</v>
      </c>
      <c r="AI27" t="s">
        <v>1070</v>
      </c>
      <c r="AJ27" t="s">
        <v>1069</v>
      </c>
    </row>
    <row r="28" spans="1:36" x14ac:dyDescent="0.35">
      <c r="A28">
        <v>5162</v>
      </c>
      <c r="B28" t="s">
        <v>357</v>
      </c>
      <c r="C28" t="s">
        <v>358</v>
      </c>
      <c r="D28" t="s">
        <v>9</v>
      </c>
      <c r="E28">
        <v>5</v>
      </c>
      <c r="F28">
        <v>5</v>
      </c>
      <c r="G28" t="s">
        <v>359</v>
      </c>
      <c r="H28" t="s">
        <v>360</v>
      </c>
      <c r="I28" t="s">
        <v>546</v>
      </c>
      <c r="J28" t="s">
        <v>546</v>
      </c>
      <c r="K28" t="s">
        <v>10</v>
      </c>
      <c r="L28">
        <v>110</v>
      </c>
      <c r="M28">
        <v>107</v>
      </c>
      <c r="N28">
        <v>90</v>
      </c>
      <c r="O28">
        <v>13</v>
      </c>
      <c r="P28">
        <v>35</v>
      </c>
      <c r="Q28" t="s">
        <v>754</v>
      </c>
      <c r="R28" t="s">
        <v>753</v>
      </c>
      <c r="S28" t="s">
        <v>1074</v>
      </c>
      <c r="T28" t="s">
        <v>1075</v>
      </c>
      <c r="U28" t="b">
        <v>1</v>
      </c>
      <c r="V28" t="b">
        <v>1</v>
      </c>
      <c r="W28" t="b">
        <v>1</v>
      </c>
      <c r="X28" t="b">
        <v>1</v>
      </c>
      <c r="Y28">
        <f>VLOOKUP(A28,fmri_bids_data!A27:J76,10,FALSE)</f>
        <v>0.58330000000000004</v>
      </c>
      <c r="Z28">
        <f>VLOOKUP(A28,fmri_bids_data!A78:S177,10,FALSE)</f>
        <v>0.58330000000000004</v>
      </c>
      <c r="AA28">
        <f>VLOOKUP(A28,fmri_bids_data!Z27:AI76,10,FALSE)</f>
        <v>0.75</v>
      </c>
      <c r="AB28">
        <f>VLOOKUP(A28,fmri_bids_data!Z77:AJ177,10,FALSE)</f>
        <v>0.75</v>
      </c>
      <c r="AC28" t="b">
        <v>1</v>
      </c>
      <c r="AD28" t="b">
        <v>1</v>
      </c>
      <c r="AE28" t="b">
        <v>1</v>
      </c>
      <c r="AF28" t="b">
        <v>1</v>
      </c>
      <c r="AG28" t="s">
        <v>754</v>
      </c>
      <c r="AH28" t="s">
        <v>753</v>
      </c>
      <c r="AI28" t="s">
        <v>1074</v>
      </c>
      <c r="AJ28" t="s">
        <v>1075</v>
      </c>
    </row>
    <row r="29" spans="1:36" x14ac:dyDescent="0.35">
      <c r="A29">
        <v>5166</v>
      </c>
      <c r="B29" t="s">
        <v>364</v>
      </c>
      <c r="C29" t="s">
        <v>365</v>
      </c>
      <c r="D29" t="s">
        <v>23</v>
      </c>
      <c r="E29">
        <v>4</v>
      </c>
      <c r="F29">
        <v>3</v>
      </c>
      <c r="G29" t="s">
        <v>366</v>
      </c>
      <c r="H29" t="s">
        <v>367</v>
      </c>
      <c r="I29" t="s">
        <v>546</v>
      </c>
      <c r="J29" t="s">
        <v>546</v>
      </c>
      <c r="K29">
        <v>86</v>
      </c>
      <c r="L29">
        <v>84</v>
      </c>
      <c r="M29">
        <v>102</v>
      </c>
      <c r="N29">
        <v>98</v>
      </c>
      <c r="O29">
        <v>18</v>
      </c>
      <c r="P29">
        <v>41</v>
      </c>
      <c r="Q29" t="s">
        <v>758</v>
      </c>
      <c r="R29" t="s">
        <v>757</v>
      </c>
      <c r="S29" t="s">
        <v>1079</v>
      </c>
      <c r="T29" t="s">
        <v>1078</v>
      </c>
      <c r="U29" t="b">
        <v>1</v>
      </c>
      <c r="V29" t="b">
        <v>1</v>
      </c>
      <c r="W29" t="b">
        <v>1</v>
      </c>
      <c r="X29" t="b">
        <v>1</v>
      </c>
      <c r="Y29">
        <f>VLOOKUP(A29,fmri_bids_data!A28:J77,10,FALSE)</f>
        <v>0.75</v>
      </c>
      <c r="Z29">
        <f>VLOOKUP(A29,fmri_bids_data!A79:S178,10,FALSE)</f>
        <v>0.75</v>
      </c>
      <c r="AA29">
        <f>VLOOKUP(A29,fmri_bids_data!Z28:AI77,10,FALSE)</f>
        <v>0.58330000000000004</v>
      </c>
      <c r="AB29">
        <f>VLOOKUP(A29,fmri_bids_data!Z78:AJ178,10,FALSE)</f>
        <v>0.75</v>
      </c>
      <c r="AC29" t="b">
        <v>1</v>
      </c>
      <c r="AD29" t="b">
        <v>1</v>
      </c>
      <c r="AE29" t="b">
        <v>1</v>
      </c>
      <c r="AF29" t="b">
        <v>1</v>
      </c>
      <c r="AG29" t="s">
        <v>758</v>
      </c>
      <c r="AH29" t="s">
        <v>757</v>
      </c>
      <c r="AI29" t="s">
        <v>1079</v>
      </c>
      <c r="AJ29" t="s">
        <v>1078</v>
      </c>
    </row>
    <row r="30" spans="1:36" x14ac:dyDescent="0.35">
      <c r="A30">
        <v>5167</v>
      </c>
      <c r="B30" t="s">
        <v>368</v>
      </c>
      <c r="C30" t="s">
        <v>369</v>
      </c>
      <c r="D30" t="s">
        <v>9</v>
      </c>
      <c r="E30">
        <v>5</v>
      </c>
      <c r="F30">
        <v>3</v>
      </c>
      <c r="G30" t="s">
        <v>370</v>
      </c>
      <c r="H30" t="s">
        <v>371</v>
      </c>
      <c r="I30" t="s">
        <v>546</v>
      </c>
      <c r="J30" t="s">
        <v>546</v>
      </c>
      <c r="K30">
        <v>118</v>
      </c>
      <c r="L30">
        <v>126</v>
      </c>
      <c r="M30">
        <v>123</v>
      </c>
      <c r="N30">
        <v>131</v>
      </c>
      <c r="O30">
        <v>43</v>
      </c>
      <c r="P30">
        <v>54</v>
      </c>
      <c r="Q30" t="s">
        <v>761</v>
      </c>
      <c r="R30" t="s">
        <v>760</v>
      </c>
      <c r="S30" t="s">
        <v>1082</v>
      </c>
      <c r="T30" t="s">
        <v>1081</v>
      </c>
      <c r="U30" t="b">
        <v>1</v>
      </c>
      <c r="V30" t="b">
        <v>1</v>
      </c>
      <c r="W30" t="b">
        <v>1</v>
      </c>
      <c r="X30" t="b">
        <v>1</v>
      </c>
      <c r="Y30">
        <f>VLOOKUP(A30,fmri_bids_data!A29:J78,10,FALSE)</f>
        <v>0.91669999999999996</v>
      </c>
      <c r="Z30">
        <f>VLOOKUP(A30,fmri_bids_data!A80:S179,10,FALSE)</f>
        <v>1</v>
      </c>
      <c r="AA30">
        <f>VLOOKUP(A30,fmri_bids_data!Z29:AI78,10,FALSE)</f>
        <v>0.83330000000000004</v>
      </c>
      <c r="AB30">
        <f>VLOOKUP(A30,fmri_bids_data!Z79:AJ179,10,FALSE)</f>
        <v>0.83330000000000004</v>
      </c>
      <c r="AC30" t="b">
        <v>1</v>
      </c>
      <c r="AD30" t="b">
        <v>1</v>
      </c>
      <c r="AE30" t="b">
        <v>1</v>
      </c>
      <c r="AF30" t="b">
        <v>1</v>
      </c>
      <c r="AG30" t="s">
        <v>761</v>
      </c>
      <c r="AH30" t="s">
        <v>760</v>
      </c>
      <c r="AI30" t="s">
        <v>1082</v>
      </c>
      <c r="AJ30" t="s">
        <v>1081</v>
      </c>
    </row>
    <row r="31" spans="1:36" x14ac:dyDescent="0.35">
      <c r="A31" s="7">
        <v>5185</v>
      </c>
      <c r="B31" t="s">
        <v>396</v>
      </c>
      <c r="C31" t="s">
        <v>397</v>
      </c>
      <c r="D31" t="s">
        <v>23</v>
      </c>
      <c r="E31">
        <v>5</v>
      </c>
      <c r="F31">
        <v>4</v>
      </c>
      <c r="G31" t="s">
        <v>398</v>
      </c>
      <c r="H31" t="s">
        <v>399</v>
      </c>
      <c r="I31" t="s">
        <v>546</v>
      </c>
      <c r="J31" t="s">
        <v>546</v>
      </c>
      <c r="K31">
        <v>112</v>
      </c>
      <c r="L31">
        <v>118</v>
      </c>
      <c r="M31">
        <v>120</v>
      </c>
      <c r="N31">
        <v>109</v>
      </c>
      <c r="O31">
        <v>35</v>
      </c>
      <c r="P31">
        <v>48</v>
      </c>
      <c r="Q31" t="s">
        <v>776</v>
      </c>
      <c r="R31" t="s">
        <v>777</v>
      </c>
      <c r="S31" t="s">
        <v>1093</v>
      </c>
      <c r="T31" t="s">
        <v>1092</v>
      </c>
      <c r="U31" t="b">
        <v>1</v>
      </c>
      <c r="V31" t="b">
        <v>1</v>
      </c>
      <c r="W31" t="b">
        <v>1</v>
      </c>
      <c r="X31" t="b">
        <v>1</v>
      </c>
      <c r="Y31">
        <f>VLOOKUP(A31,fmri_bids_data!A30:J79,10,FALSE)</f>
        <v>0.5</v>
      </c>
      <c r="Z31">
        <f>VLOOKUP(A31,fmri_bids_data!A81:S180,10,FALSE)</f>
        <v>0.58330000000000004</v>
      </c>
      <c r="AA31">
        <f>VLOOKUP(A31,fmri_bids_data!Z30:AI79,10,FALSE)</f>
        <v>0.58330000000000004</v>
      </c>
      <c r="AB31" s="7">
        <f>VLOOKUP(A31,fmri_bids_data!Z80:AJ180,10,FALSE)</f>
        <v>0.41670000000000001</v>
      </c>
      <c r="AC31" t="b">
        <v>1</v>
      </c>
      <c r="AD31" t="b">
        <v>1</v>
      </c>
      <c r="AE31" t="b">
        <v>1</v>
      </c>
      <c r="AF31" t="b">
        <v>1</v>
      </c>
      <c r="AG31" t="s">
        <v>776</v>
      </c>
      <c r="AH31" t="s">
        <v>777</v>
      </c>
      <c r="AI31" t="s">
        <v>1093</v>
      </c>
      <c r="AJ31" t="s">
        <v>1092</v>
      </c>
    </row>
    <row r="32" spans="1:36" x14ac:dyDescent="0.35">
      <c r="A32" s="7">
        <v>5199</v>
      </c>
      <c r="B32" t="s">
        <v>424</v>
      </c>
      <c r="C32" t="s">
        <v>425</v>
      </c>
      <c r="D32" t="s">
        <v>9</v>
      </c>
      <c r="E32">
        <v>5</v>
      </c>
      <c r="F32">
        <v>4</v>
      </c>
      <c r="G32" t="s">
        <v>426</v>
      </c>
      <c r="H32" t="s">
        <v>427</v>
      </c>
      <c r="I32" t="s">
        <v>546</v>
      </c>
      <c r="J32" t="s">
        <v>546</v>
      </c>
      <c r="K32">
        <v>89</v>
      </c>
      <c r="L32">
        <v>116</v>
      </c>
      <c r="M32">
        <v>109</v>
      </c>
      <c r="N32">
        <v>105</v>
      </c>
      <c r="O32">
        <v>23</v>
      </c>
      <c r="P32">
        <v>44</v>
      </c>
      <c r="Q32" t="s">
        <v>786</v>
      </c>
      <c r="R32" t="s">
        <v>787</v>
      </c>
      <c r="S32" t="s">
        <v>1108</v>
      </c>
      <c r="T32" t="s">
        <v>1110</v>
      </c>
      <c r="U32" t="b">
        <v>1</v>
      </c>
      <c r="V32" t="b">
        <v>1</v>
      </c>
      <c r="W32" t="b">
        <v>1</v>
      </c>
      <c r="X32" t="b">
        <v>1</v>
      </c>
      <c r="Y32" s="7">
        <f>VLOOKUP(A32,fmri_bids_data!A31:J80,10,FALSE)</f>
        <v>0.41670000000000001</v>
      </c>
      <c r="Z32" s="7">
        <f>VLOOKUP(A32,fmri_bids_data!A82:S181,10,FALSE)</f>
        <v>0.41670000000000001</v>
      </c>
      <c r="AA32">
        <f>VLOOKUP(A32,fmri_bids_data!Z31:AI80,10,FALSE)</f>
        <v>0.66669999999999996</v>
      </c>
      <c r="AB32">
        <f>VLOOKUP(A32,fmri_bids_data!Z81:AJ181,10,FALSE)</f>
        <v>0.91669999999999996</v>
      </c>
      <c r="AC32" t="b">
        <v>1</v>
      </c>
      <c r="AD32" t="b">
        <v>1</v>
      </c>
      <c r="AE32" t="b">
        <v>1</v>
      </c>
      <c r="AF32" t="b">
        <v>1</v>
      </c>
      <c r="AG32" t="s">
        <v>786</v>
      </c>
      <c r="AH32" t="s">
        <v>787</v>
      </c>
      <c r="AI32" t="s">
        <v>1109</v>
      </c>
      <c r="AJ32" t="s">
        <v>1110</v>
      </c>
    </row>
    <row r="33" spans="1:36" x14ac:dyDescent="0.35">
      <c r="A33">
        <v>5215</v>
      </c>
      <c r="B33" t="s">
        <v>436</v>
      </c>
      <c r="C33" t="s">
        <v>252</v>
      </c>
      <c r="D33" t="s">
        <v>9</v>
      </c>
      <c r="E33">
        <v>4</v>
      </c>
      <c r="F33">
        <v>5</v>
      </c>
      <c r="G33" t="s">
        <v>437</v>
      </c>
      <c r="H33" t="s">
        <v>438</v>
      </c>
      <c r="I33" t="s">
        <v>546</v>
      </c>
      <c r="J33" t="s">
        <v>546</v>
      </c>
      <c r="K33">
        <v>96</v>
      </c>
      <c r="L33">
        <v>114</v>
      </c>
      <c r="M33">
        <v>111</v>
      </c>
      <c r="N33">
        <v>96</v>
      </c>
      <c r="O33">
        <v>39</v>
      </c>
      <c r="P33">
        <v>52</v>
      </c>
      <c r="Q33" t="s">
        <v>792</v>
      </c>
      <c r="R33" t="s">
        <v>794</v>
      </c>
      <c r="S33" t="s">
        <v>1114</v>
      </c>
      <c r="T33" t="s">
        <v>1113</v>
      </c>
      <c r="U33" t="b">
        <v>1</v>
      </c>
      <c r="V33" t="b">
        <v>1</v>
      </c>
      <c r="W33" t="b">
        <v>1</v>
      </c>
      <c r="X33" t="b">
        <v>1</v>
      </c>
      <c r="Y33">
        <f>VLOOKUP(A33,fmri_bids_data!A32:J81,10,FALSE)</f>
        <v>0.75</v>
      </c>
      <c r="Z33">
        <f>VLOOKUP(A33,fmri_bids_data!A83:S182,10,FALSE)</f>
        <v>0.33329999999999999</v>
      </c>
      <c r="AA33">
        <f>VLOOKUP(A33,fmri_bids_data!Z32:AI81,10,FALSE)</f>
        <v>0.83330000000000004</v>
      </c>
      <c r="AB33">
        <f>VLOOKUP(A33,fmri_bids_data!Z82:AJ182,10,FALSE)</f>
        <v>1</v>
      </c>
      <c r="AC33" t="b">
        <v>1</v>
      </c>
      <c r="AD33" t="b">
        <v>1</v>
      </c>
      <c r="AE33" t="b">
        <v>1</v>
      </c>
      <c r="AF33" t="b">
        <v>1</v>
      </c>
      <c r="AG33" t="s">
        <v>792</v>
      </c>
      <c r="AH33" t="s">
        <v>794</v>
      </c>
      <c r="AI33" t="s">
        <v>1114</v>
      </c>
      <c r="AJ33" t="s">
        <v>1113</v>
      </c>
    </row>
    <row r="34" spans="1:36" x14ac:dyDescent="0.35">
      <c r="A34" s="8">
        <v>5242</v>
      </c>
      <c r="B34" t="s">
        <v>454</v>
      </c>
      <c r="C34" t="s">
        <v>455</v>
      </c>
      <c r="D34" t="s">
        <v>9</v>
      </c>
      <c r="E34">
        <v>5</v>
      </c>
      <c r="F34">
        <v>5</v>
      </c>
      <c r="G34" t="s">
        <v>292</v>
      </c>
      <c r="H34" t="s">
        <v>274</v>
      </c>
      <c r="I34" t="s">
        <v>546</v>
      </c>
      <c r="J34" t="s">
        <v>546</v>
      </c>
      <c r="K34">
        <v>93</v>
      </c>
      <c r="L34">
        <v>113</v>
      </c>
      <c r="M34">
        <v>118</v>
      </c>
      <c r="N34">
        <v>111</v>
      </c>
      <c r="O34">
        <v>26</v>
      </c>
      <c r="P34">
        <v>42</v>
      </c>
      <c r="Q34" t="s">
        <v>800</v>
      </c>
      <c r="R34" t="s">
        <v>801</v>
      </c>
      <c r="S34" t="s">
        <v>1123</v>
      </c>
      <c r="T34" t="s">
        <v>1124</v>
      </c>
      <c r="U34" t="b">
        <v>1</v>
      </c>
      <c r="V34" t="b">
        <v>1</v>
      </c>
      <c r="W34" t="b">
        <v>1</v>
      </c>
      <c r="X34" t="b">
        <v>1</v>
      </c>
      <c r="Y34" s="8">
        <f>VLOOKUP(A34,fmri_bids_data!A33:J82,10,FALSE)</f>
        <v>0.33329999999999999</v>
      </c>
      <c r="Z34">
        <f>VLOOKUP(A34,fmri_bids_data!A84:S183,10,FALSE)</f>
        <v>0.75</v>
      </c>
      <c r="AA34">
        <f>VLOOKUP(A34,fmri_bids_data!Z33:AI82,10,FALSE)</f>
        <v>0.75</v>
      </c>
      <c r="AB34">
        <f>VLOOKUP(A34,fmri_bids_data!Z83:AJ183,10,FALSE)</f>
        <v>0.91669999999999996</v>
      </c>
      <c r="AC34" t="b">
        <v>1</v>
      </c>
      <c r="AD34" t="b">
        <v>1</v>
      </c>
      <c r="AE34" t="b">
        <v>1</v>
      </c>
      <c r="AF34" t="b">
        <v>1</v>
      </c>
      <c r="AG34" t="s">
        <v>800</v>
      </c>
      <c r="AH34" t="s">
        <v>801</v>
      </c>
      <c r="AI34" t="s">
        <v>1123</v>
      </c>
      <c r="AJ34" t="s">
        <v>1124</v>
      </c>
    </row>
    <row r="35" spans="1:36" x14ac:dyDescent="0.35">
      <c r="A35">
        <v>5259</v>
      </c>
      <c r="B35" t="s">
        <v>462</v>
      </c>
      <c r="C35" t="s">
        <v>463</v>
      </c>
      <c r="D35" t="s">
        <v>23</v>
      </c>
      <c r="E35">
        <v>4</v>
      </c>
      <c r="F35">
        <v>3</v>
      </c>
      <c r="G35" t="s">
        <v>464</v>
      </c>
      <c r="H35" t="s">
        <v>465</v>
      </c>
      <c r="I35" t="s">
        <v>546</v>
      </c>
      <c r="J35" t="s">
        <v>546</v>
      </c>
      <c r="K35">
        <v>128</v>
      </c>
      <c r="L35">
        <v>110</v>
      </c>
      <c r="M35">
        <v>133</v>
      </c>
      <c r="N35">
        <v>113</v>
      </c>
      <c r="O35">
        <v>38</v>
      </c>
      <c r="P35">
        <v>54</v>
      </c>
      <c r="Q35" t="s">
        <v>808</v>
      </c>
      <c r="R35" t="s">
        <v>809</v>
      </c>
      <c r="S35" t="s">
        <v>1131</v>
      </c>
      <c r="T35" t="s">
        <v>1130</v>
      </c>
      <c r="U35" t="b">
        <v>1</v>
      </c>
      <c r="V35" t="b">
        <v>1</v>
      </c>
      <c r="W35" t="b">
        <v>1</v>
      </c>
      <c r="X35" t="b">
        <v>1</v>
      </c>
      <c r="Y35">
        <f>VLOOKUP(A35,fmri_bids_data!A34:J83,10,FALSE)</f>
        <v>0.58330000000000004</v>
      </c>
      <c r="Z35">
        <f>VLOOKUP(A35,fmri_bids_data!A85:S184,10,FALSE)</f>
        <v>0.83330000000000004</v>
      </c>
      <c r="AA35">
        <f>VLOOKUP(A35,fmri_bids_data!Z34:AI83,10,FALSE)</f>
        <v>0.83330000000000004</v>
      </c>
      <c r="AB35">
        <f>VLOOKUP(A35,fmri_bids_data!Z84:AJ184,10,FALSE)</f>
        <v>0.58330000000000004</v>
      </c>
      <c r="AC35" t="b">
        <v>1</v>
      </c>
      <c r="AD35" t="b">
        <v>1</v>
      </c>
      <c r="AE35" t="b">
        <v>1</v>
      </c>
      <c r="AF35" t="b">
        <v>1</v>
      </c>
      <c r="AG35" t="s">
        <v>808</v>
      </c>
      <c r="AH35" t="s">
        <v>809</v>
      </c>
      <c r="AI35" t="s">
        <v>1131</v>
      </c>
      <c r="AJ35" t="s">
        <v>1130</v>
      </c>
    </row>
    <row r="36" spans="1:36" x14ac:dyDescent="0.35">
      <c r="A36">
        <v>5286</v>
      </c>
      <c r="B36" t="s">
        <v>493</v>
      </c>
      <c r="C36" t="s">
        <v>494</v>
      </c>
      <c r="D36" t="s">
        <v>9</v>
      </c>
      <c r="E36">
        <v>5</v>
      </c>
      <c r="F36">
        <v>4</v>
      </c>
      <c r="G36" t="s">
        <v>491</v>
      </c>
      <c r="H36" t="s">
        <v>495</v>
      </c>
      <c r="I36" t="s">
        <v>546</v>
      </c>
      <c r="J36" t="s">
        <v>546</v>
      </c>
      <c r="K36">
        <v>89</v>
      </c>
      <c r="L36">
        <v>113</v>
      </c>
      <c r="M36">
        <v>134</v>
      </c>
      <c r="N36">
        <v>139</v>
      </c>
      <c r="O36">
        <v>23</v>
      </c>
      <c r="P36">
        <v>52</v>
      </c>
      <c r="Q36" t="s">
        <v>827</v>
      </c>
      <c r="R36" t="s">
        <v>828</v>
      </c>
      <c r="S36" t="s">
        <v>1142</v>
      </c>
      <c r="T36" t="s">
        <v>1141</v>
      </c>
      <c r="U36" t="b">
        <v>1</v>
      </c>
      <c r="V36" t="b">
        <v>1</v>
      </c>
      <c r="W36" t="b">
        <v>1</v>
      </c>
      <c r="X36" t="b">
        <v>1</v>
      </c>
      <c r="Y36">
        <f>VLOOKUP(A36,fmri_bids_data!A35:J84,10,FALSE)</f>
        <v>0.66669999999999996</v>
      </c>
      <c r="Z36">
        <f>VLOOKUP(A36,fmri_bids_data!A86:S185,10,FALSE)</f>
        <v>1</v>
      </c>
      <c r="AA36">
        <f>VLOOKUP(A36,fmri_bids_data!Z35:AI84,10,FALSE)</f>
        <v>0.66669999999999996</v>
      </c>
      <c r="AB36">
        <f>VLOOKUP(A36,fmri_bids_data!Z85:AJ185,10,FALSE)</f>
        <v>0.58330000000000004</v>
      </c>
      <c r="AC36" t="b">
        <v>1</v>
      </c>
      <c r="AD36" t="b">
        <v>1</v>
      </c>
      <c r="AE36" t="b">
        <v>1</v>
      </c>
      <c r="AF36" t="b">
        <v>1</v>
      </c>
      <c r="AG36" t="s">
        <v>827</v>
      </c>
      <c r="AH36" t="s">
        <v>828</v>
      </c>
      <c r="AI36" t="s">
        <v>1142</v>
      </c>
      <c r="AJ36" t="s">
        <v>1141</v>
      </c>
    </row>
    <row r="37" spans="1:36" x14ac:dyDescent="0.35">
      <c r="A37" s="8">
        <v>5304</v>
      </c>
      <c r="B37" t="s">
        <v>500</v>
      </c>
      <c r="C37" t="s">
        <v>501</v>
      </c>
      <c r="D37" t="s">
        <v>9</v>
      </c>
      <c r="E37">
        <v>3</v>
      </c>
      <c r="F37">
        <v>5</v>
      </c>
      <c r="G37" t="s">
        <v>292</v>
      </c>
      <c r="H37" t="s">
        <v>502</v>
      </c>
      <c r="I37" t="s">
        <v>546</v>
      </c>
      <c r="J37" t="s">
        <v>546</v>
      </c>
      <c r="K37">
        <v>80</v>
      </c>
      <c r="L37">
        <v>122</v>
      </c>
      <c r="M37">
        <v>111</v>
      </c>
      <c r="N37">
        <v>120</v>
      </c>
      <c r="O37">
        <v>20</v>
      </c>
      <c r="P37">
        <v>45</v>
      </c>
      <c r="Q37" t="s">
        <v>833</v>
      </c>
      <c r="R37" t="s">
        <v>832</v>
      </c>
      <c r="S37" t="s">
        <v>1148</v>
      </c>
      <c r="T37" t="s">
        <v>1147</v>
      </c>
      <c r="U37" t="b">
        <v>1</v>
      </c>
      <c r="V37" t="b">
        <v>1</v>
      </c>
      <c r="W37" t="b">
        <v>1</v>
      </c>
      <c r="X37" t="b">
        <v>1</v>
      </c>
      <c r="Y37" s="7">
        <f>VLOOKUP(A37,fmri_bids_data!A36:J85,10,FALSE)</f>
        <v>0.41670000000000001</v>
      </c>
      <c r="Z37" s="8">
        <f>VLOOKUP(A37,fmri_bids_data!A87:S186,10,FALSE)</f>
        <v>8.3299999999999999E-2</v>
      </c>
      <c r="AA37">
        <f>VLOOKUP(A37,fmri_bids_data!Z36:AI85,10,FALSE)</f>
        <v>0.66669999999999996</v>
      </c>
      <c r="AB37">
        <f>VLOOKUP(A37,fmri_bids_data!Z86:AJ186,10,FALSE)</f>
        <v>0.91669999999999996</v>
      </c>
      <c r="AC37" t="b">
        <v>1</v>
      </c>
      <c r="AD37" t="b">
        <v>1</v>
      </c>
      <c r="AE37" t="b">
        <v>1</v>
      </c>
      <c r="AF37" t="b">
        <v>1</v>
      </c>
      <c r="AG37" t="s">
        <v>833</v>
      </c>
      <c r="AH37" t="s">
        <v>832</v>
      </c>
      <c r="AI37" t="s">
        <v>1148</v>
      </c>
      <c r="AJ37" t="s">
        <v>1147</v>
      </c>
    </row>
    <row r="38" spans="1:36" x14ac:dyDescent="0.35">
      <c r="A38">
        <v>5338</v>
      </c>
      <c r="B38" t="s">
        <v>517</v>
      </c>
      <c r="C38" t="s">
        <v>518</v>
      </c>
      <c r="D38" t="s">
        <v>9</v>
      </c>
      <c r="E38">
        <v>4</v>
      </c>
      <c r="F38">
        <v>5</v>
      </c>
      <c r="G38" t="s">
        <v>519</v>
      </c>
      <c r="H38" t="s">
        <v>520</v>
      </c>
      <c r="I38" t="s">
        <v>546</v>
      </c>
      <c r="J38" t="s">
        <v>546</v>
      </c>
      <c r="K38">
        <v>93</v>
      </c>
      <c r="L38">
        <v>116</v>
      </c>
      <c r="M38">
        <v>100</v>
      </c>
      <c r="N38">
        <v>96</v>
      </c>
      <c r="O38">
        <v>35</v>
      </c>
      <c r="P38">
        <v>52</v>
      </c>
      <c r="Q38" t="s">
        <v>841</v>
      </c>
      <c r="R38" t="s">
        <v>840</v>
      </c>
      <c r="S38" t="s">
        <v>1157</v>
      </c>
      <c r="T38" t="s">
        <v>1158</v>
      </c>
      <c r="U38" t="b">
        <v>1</v>
      </c>
      <c r="V38" t="b">
        <v>1</v>
      </c>
      <c r="W38" t="b">
        <v>1</v>
      </c>
      <c r="X38" t="b">
        <v>1</v>
      </c>
      <c r="Y38">
        <f>VLOOKUP(A38,fmri_bids_data!A37:J86,10,FALSE)</f>
        <v>1</v>
      </c>
      <c r="Z38">
        <f>VLOOKUP(A38,fmri_bids_data!A88:S187,10,FALSE)</f>
        <v>0.91669999999999996</v>
      </c>
      <c r="AA38">
        <f>VLOOKUP(A38,fmri_bids_data!Z37:AI86,10,FALSE)</f>
        <v>0.75</v>
      </c>
      <c r="AB38">
        <f>VLOOKUP(A38,fmri_bids_data!Z87:AJ187,10,FALSE)</f>
        <v>0.75</v>
      </c>
      <c r="AC38" t="b">
        <v>1</v>
      </c>
      <c r="AD38" t="b">
        <v>1</v>
      </c>
      <c r="AE38" t="b">
        <v>1</v>
      </c>
      <c r="AF38" t="b">
        <v>1</v>
      </c>
      <c r="AG38" t="s">
        <v>841</v>
      </c>
      <c r="AH38" t="s">
        <v>840</v>
      </c>
      <c r="AI38" t="s">
        <v>1157</v>
      </c>
      <c r="AJ38" t="s">
        <v>1158</v>
      </c>
    </row>
    <row r="39" spans="1:36" x14ac:dyDescent="0.35">
      <c r="A39">
        <v>5342</v>
      </c>
      <c r="B39" t="s">
        <v>521</v>
      </c>
      <c r="C39" t="s">
        <v>522</v>
      </c>
      <c r="D39" t="s">
        <v>9</v>
      </c>
      <c r="E39">
        <v>5</v>
      </c>
      <c r="F39">
        <v>5</v>
      </c>
      <c r="G39" t="s">
        <v>523</v>
      </c>
      <c r="H39" t="s">
        <v>524</v>
      </c>
      <c r="I39" t="s">
        <v>546</v>
      </c>
      <c r="J39" t="s">
        <v>546</v>
      </c>
      <c r="K39">
        <v>107</v>
      </c>
      <c r="L39">
        <v>102</v>
      </c>
      <c r="M39">
        <v>105</v>
      </c>
      <c r="N39">
        <v>113</v>
      </c>
      <c r="O39">
        <v>43</v>
      </c>
      <c r="P39">
        <v>58</v>
      </c>
      <c r="Q39" t="s">
        <v>844</v>
      </c>
      <c r="R39" t="s">
        <v>843</v>
      </c>
      <c r="S39" t="s">
        <v>1160</v>
      </c>
      <c r="T39" t="s">
        <v>1161</v>
      </c>
      <c r="U39" t="b">
        <v>1</v>
      </c>
      <c r="V39" t="b">
        <v>1</v>
      </c>
      <c r="W39" t="b">
        <v>1</v>
      </c>
      <c r="X39" t="b">
        <v>1</v>
      </c>
      <c r="Y39">
        <f>VLOOKUP(A39,fmri_bids_data!A38:J87,10,FALSE)</f>
        <v>0.58330000000000004</v>
      </c>
      <c r="Z39">
        <f>VLOOKUP(A39,fmri_bids_data!A89:S188,10,FALSE)</f>
        <v>0.66669999999999996</v>
      </c>
      <c r="AA39">
        <f>VLOOKUP(A39,fmri_bids_data!Z38:AI87,10,FALSE)</f>
        <v>0.66669999999999996</v>
      </c>
      <c r="AB39">
        <f>VLOOKUP(A39,fmri_bids_data!Z88:AJ188,10,FALSE)</f>
        <v>0.83330000000000004</v>
      </c>
      <c r="AC39" t="b">
        <v>1</v>
      </c>
      <c r="AD39" t="b">
        <v>1</v>
      </c>
      <c r="AE39" t="b">
        <v>1</v>
      </c>
      <c r="AF39" t="b">
        <v>1</v>
      </c>
      <c r="AG39" t="s">
        <v>844</v>
      </c>
      <c r="AH39" t="s">
        <v>843</v>
      </c>
      <c r="AI39" t="s">
        <v>1160</v>
      </c>
      <c r="AJ39" t="s">
        <v>1161</v>
      </c>
    </row>
    <row r="40" spans="1:36" x14ac:dyDescent="0.35">
      <c r="A40">
        <v>5344</v>
      </c>
      <c r="B40" t="s">
        <v>525</v>
      </c>
      <c r="C40" t="s">
        <v>526</v>
      </c>
      <c r="D40" t="s">
        <v>9</v>
      </c>
      <c r="E40">
        <v>4</v>
      </c>
      <c r="F40">
        <v>5</v>
      </c>
      <c r="G40" t="s">
        <v>527</v>
      </c>
      <c r="H40" t="s">
        <v>528</v>
      </c>
      <c r="I40" t="s">
        <v>546</v>
      </c>
      <c r="J40" t="s">
        <v>546</v>
      </c>
      <c r="K40">
        <v>80</v>
      </c>
      <c r="L40">
        <v>126</v>
      </c>
      <c r="M40">
        <v>95</v>
      </c>
      <c r="N40">
        <v>98</v>
      </c>
      <c r="O40">
        <v>39</v>
      </c>
      <c r="P40">
        <v>48</v>
      </c>
      <c r="Q40" t="s">
        <v>846</v>
      </c>
      <c r="R40" t="s">
        <v>847</v>
      </c>
      <c r="S40" t="s">
        <v>1164</v>
      </c>
      <c r="T40" t="s">
        <v>1163</v>
      </c>
      <c r="U40" t="b">
        <v>1</v>
      </c>
      <c r="V40" t="b">
        <v>1</v>
      </c>
      <c r="W40" t="b">
        <v>1</v>
      </c>
      <c r="X40" t="b">
        <v>1</v>
      </c>
      <c r="Y40">
        <f>VLOOKUP(A40,fmri_bids_data!A39:J88,10,FALSE)</f>
        <v>0.66669999999999996</v>
      </c>
      <c r="Z40">
        <f>VLOOKUP(A40,fmri_bids_data!A90:S189,10,FALSE)</f>
        <v>0.83330000000000004</v>
      </c>
      <c r="AA40">
        <f>VLOOKUP(A40,fmri_bids_data!Z39:AI88,10,FALSE)</f>
        <v>0.83330000000000004</v>
      </c>
      <c r="AB40">
        <f>VLOOKUP(A40,fmri_bids_data!Z89:AJ189,10,FALSE)</f>
        <v>0.83330000000000004</v>
      </c>
      <c r="AC40" t="b">
        <v>1</v>
      </c>
      <c r="AD40" t="b">
        <v>1</v>
      </c>
      <c r="AE40" t="b">
        <v>1</v>
      </c>
      <c r="AF40" t="b">
        <v>1</v>
      </c>
      <c r="AG40" t="s">
        <v>846</v>
      </c>
      <c r="AH40" t="s">
        <v>847</v>
      </c>
      <c r="AI40" t="s">
        <v>1164</v>
      </c>
      <c r="AJ40" t="s">
        <v>1163</v>
      </c>
    </row>
    <row r="41" spans="1:36" x14ac:dyDescent="0.35">
      <c r="A41">
        <v>5352</v>
      </c>
      <c r="B41" t="s">
        <v>532</v>
      </c>
      <c r="C41" t="s">
        <v>533</v>
      </c>
      <c r="D41" t="s">
        <v>9</v>
      </c>
      <c r="E41">
        <v>5</v>
      </c>
      <c r="F41">
        <v>5</v>
      </c>
      <c r="G41" t="s">
        <v>285</v>
      </c>
      <c r="H41" t="s">
        <v>534</v>
      </c>
      <c r="I41" t="s">
        <v>546</v>
      </c>
      <c r="J41" t="s">
        <v>546</v>
      </c>
      <c r="K41">
        <v>112</v>
      </c>
      <c r="L41">
        <v>105</v>
      </c>
      <c r="M41">
        <v>101</v>
      </c>
      <c r="N41">
        <v>115</v>
      </c>
      <c r="O41">
        <v>18</v>
      </c>
      <c r="P41">
        <v>38</v>
      </c>
      <c r="Q41" t="s">
        <v>849</v>
      </c>
      <c r="R41" t="s">
        <v>850</v>
      </c>
      <c r="S41" t="s">
        <v>1166</v>
      </c>
      <c r="T41" t="s">
        <v>1165</v>
      </c>
      <c r="U41" t="b">
        <v>1</v>
      </c>
      <c r="V41" t="b">
        <v>1</v>
      </c>
      <c r="W41" t="b">
        <v>1</v>
      </c>
      <c r="X41" t="b">
        <v>1</v>
      </c>
      <c r="Y41">
        <f>VLOOKUP(A41,fmri_bids_data!A40:J89,10,FALSE)</f>
        <v>0.75</v>
      </c>
      <c r="Z41">
        <f>VLOOKUP(A41,fmri_bids_data!A91:S190,10,FALSE)</f>
        <v>0.58330000000000004</v>
      </c>
      <c r="AA41">
        <f>VLOOKUP(A41,fmri_bids_data!Z40:AI89,10,FALSE)</f>
        <v>0.5</v>
      </c>
      <c r="AB41">
        <f>VLOOKUP(A41,fmri_bids_data!Z90:AJ190,10,FALSE)</f>
        <v>1</v>
      </c>
      <c r="AC41" t="b">
        <v>1</v>
      </c>
      <c r="AD41" t="b">
        <v>1</v>
      </c>
      <c r="AE41" t="b">
        <v>1</v>
      </c>
      <c r="AF41" t="b">
        <v>1</v>
      </c>
      <c r="AG41" t="s">
        <v>849</v>
      </c>
      <c r="AH41" t="s">
        <v>850</v>
      </c>
      <c r="AI41" t="s">
        <v>1166</v>
      </c>
      <c r="AJ41" t="s">
        <v>1165</v>
      </c>
    </row>
    <row r="42" spans="1:36" x14ac:dyDescent="0.35">
      <c r="A42" s="6">
        <v>5071</v>
      </c>
      <c r="B42" t="s">
        <v>192</v>
      </c>
      <c r="C42" t="s">
        <v>193</v>
      </c>
      <c r="D42" t="s">
        <v>9</v>
      </c>
      <c r="E42">
        <v>5</v>
      </c>
      <c r="F42">
        <v>5</v>
      </c>
      <c r="G42" t="s">
        <v>194</v>
      </c>
      <c r="H42" t="s">
        <v>195</v>
      </c>
      <c r="I42" t="s">
        <v>546</v>
      </c>
      <c r="J42" t="s">
        <v>546</v>
      </c>
      <c r="K42">
        <v>89</v>
      </c>
      <c r="L42">
        <v>76</v>
      </c>
      <c r="M42">
        <v>113</v>
      </c>
      <c r="N42">
        <v>102</v>
      </c>
      <c r="O42">
        <v>30</v>
      </c>
      <c r="P42">
        <v>42</v>
      </c>
      <c r="Q42" t="s">
        <v>669</v>
      </c>
      <c r="R42" t="s">
        <v>668</v>
      </c>
      <c r="S42" t="s">
        <v>982</v>
      </c>
      <c r="T42" t="s">
        <v>983</v>
      </c>
      <c r="U42" t="b">
        <v>1</v>
      </c>
      <c r="V42" t="b">
        <v>1</v>
      </c>
      <c r="W42" t="b">
        <v>1</v>
      </c>
      <c r="X42" t="b">
        <v>1</v>
      </c>
      <c r="AC42" t="b">
        <v>1</v>
      </c>
      <c r="AD42" t="b">
        <v>1</v>
      </c>
      <c r="AE42" t="b">
        <v>0</v>
      </c>
      <c r="AF42" t="b">
        <v>1</v>
      </c>
      <c r="AG42" t="s">
        <v>670</v>
      </c>
      <c r="AH42" t="s">
        <v>668</v>
      </c>
      <c r="AI42" t="s">
        <v>982</v>
      </c>
      <c r="AJ42" t="s">
        <v>983</v>
      </c>
    </row>
    <row r="43" spans="1:36" x14ac:dyDescent="0.35">
      <c r="A43" s="6">
        <v>5003</v>
      </c>
      <c r="B43" t="s">
        <v>13</v>
      </c>
      <c r="C43" t="s">
        <v>14</v>
      </c>
      <c r="D43" t="s">
        <v>9</v>
      </c>
      <c r="E43">
        <v>4</v>
      </c>
      <c r="F43">
        <v>5</v>
      </c>
      <c r="G43" t="s">
        <v>15</v>
      </c>
      <c r="H43" t="s">
        <v>16</v>
      </c>
      <c r="I43" t="s">
        <v>546</v>
      </c>
      <c r="J43" t="s">
        <v>546</v>
      </c>
      <c r="K43">
        <v>123</v>
      </c>
      <c r="L43">
        <v>118</v>
      </c>
      <c r="M43">
        <v>123</v>
      </c>
      <c r="N43">
        <v>123</v>
      </c>
      <c r="O43">
        <v>15</v>
      </c>
      <c r="P43">
        <v>40</v>
      </c>
      <c r="Q43" t="s">
        <v>577</v>
      </c>
      <c r="R43" t="s">
        <v>578</v>
      </c>
      <c r="S43" t="s">
        <v>853</v>
      </c>
      <c r="T43" t="s">
        <v>854</v>
      </c>
      <c r="U43" t="b">
        <v>1</v>
      </c>
      <c r="V43" t="b">
        <v>1</v>
      </c>
      <c r="W43" t="b">
        <v>1</v>
      </c>
      <c r="X43" t="b">
        <v>1</v>
      </c>
      <c r="AC43" t="b">
        <v>1</v>
      </c>
      <c r="AD43" t="b">
        <v>0</v>
      </c>
      <c r="AE43" t="b">
        <v>1</v>
      </c>
      <c r="AF43" t="b">
        <v>1</v>
      </c>
      <c r="AG43" t="s">
        <v>577</v>
      </c>
      <c r="AH43" t="s">
        <v>578</v>
      </c>
      <c r="AI43" t="s">
        <v>853</v>
      </c>
      <c r="AJ43" t="s">
        <v>854</v>
      </c>
    </row>
    <row r="44" spans="1:36" x14ac:dyDescent="0.35">
      <c r="A44" s="6">
        <v>5058</v>
      </c>
      <c r="B44" t="s">
        <v>166</v>
      </c>
      <c r="C44" t="s">
        <v>167</v>
      </c>
      <c r="D44" t="s">
        <v>9</v>
      </c>
      <c r="E44">
        <v>5</v>
      </c>
      <c r="F44">
        <v>5</v>
      </c>
      <c r="G44" t="s">
        <v>168</v>
      </c>
      <c r="H44" t="s">
        <v>84</v>
      </c>
      <c r="I44" t="s">
        <v>546</v>
      </c>
      <c r="J44" t="s">
        <v>546</v>
      </c>
      <c r="K44">
        <v>89</v>
      </c>
      <c r="L44">
        <v>139</v>
      </c>
      <c r="M44">
        <v>117</v>
      </c>
      <c r="N44">
        <v>117</v>
      </c>
      <c r="O44">
        <v>25</v>
      </c>
      <c r="P44">
        <v>54</v>
      </c>
      <c r="Q44" t="s">
        <v>655</v>
      </c>
      <c r="R44" t="s">
        <v>654</v>
      </c>
      <c r="S44" t="s">
        <v>962</v>
      </c>
      <c r="T44" t="s">
        <v>963</v>
      </c>
      <c r="U44" t="b">
        <v>1</v>
      </c>
      <c r="V44" t="b">
        <v>1</v>
      </c>
      <c r="W44" t="b">
        <v>1</v>
      </c>
      <c r="X44" t="b">
        <v>1</v>
      </c>
      <c r="AC44" t="b">
        <v>1</v>
      </c>
      <c r="AD44" t="b">
        <v>0</v>
      </c>
      <c r="AE44" t="b">
        <v>1</v>
      </c>
      <c r="AF44" t="b">
        <v>1</v>
      </c>
      <c r="AG44" t="s">
        <v>655</v>
      </c>
      <c r="AH44" t="s">
        <v>654</v>
      </c>
      <c r="AI44" t="s">
        <v>962</v>
      </c>
      <c r="AJ44" t="s">
        <v>963</v>
      </c>
    </row>
    <row r="45" spans="1:36" x14ac:dyDescent="0.35">
      <c r="A45" s="6">
        <v>5074</v>
      </c>
      <c r="B45" t="s">
        <v>196</v>
      </c>
      <c r="C45" t="s">
        <v>197</v>
      </c>
      <c r="D45" t="s">
        <v>23</v>
      </c>
      <c r="E45">
        <v>5</v>
      </c>
      <c r="F45">
        <v>4</v>
      </c>
      <c r="G45" t="s">
        <v>146</v>
      </c>
      <c r="H45" t="s">
        <v>198</v>
      </c>
      <c r="I45" t="s">
        <v>546</v>
      </c>
      <c r="J45" t="s">
        <v>546</v>
      </c>
      <c r="K45">
        <v>106</v>
      </c>
      <c r="L45">
        <v>118</v>
      </c>
      <c r="M45">
        <v>115</v>
      </c>
      <c r="N45">
        <v>127</v>
      </c>
      <c r="O45">
        <v>22</v>
      </c>
      <c r="P45">
        <v>53</v>
      </c>
      <c r="Q45" t="s">
        <v>671</v>
      </c>
      <c r="R45" t="s">
        <v>672</v>
      </c>
      <c r="S45" t="s">
        <v>986</v>
      </c>
      <c r="T45" t="s">
        <v>987</v>
      </c>
      <c r="U45" t="b">
        <v>1</v>
      </c>
      <c r="V45" t="b">
        <v>1</v>
      </c>
      <c r="W45" t="b">
        <v>1</v>
      </c>
      <c r="X45" t="b">
        <v>1</v>
      </c>
      <c r="AC45" t="b">
        <v>1</v>
      </c>
      <c r="AD45" t="b">
        <v>0</v>
      </c>
      <c r="AE45" t="b">
        <v>1</v>
      </c>
      <c r="AF45" t="b">
        <v>1</v>
      </c>
      <c r="AG45" t="s">
        <v>671</v>
      </c>
      <c r="AH45" t="s">
        <v>672</v>
      </c>
      <c r="AI45" t="s">
        <v>986</v>
      </c>
      <c r="AJ45" t="s">
        <v>987</v>
      </c>
    </row>
    <row r="46" spans="1:36" x14ac:dyDescent="0.35">
      <c r="A46" s="6">
        <v>5032</v>
      </c>
      <c r="B46" t="s">
        <v>88</v>
      </c>
      <c r="C46" t="s">
        <v>89</v>
      </c>
      <c r="D46" t="s">
        <v>9</v>
      </c>
      <c r="E46">
        <v>3</v>
      </c>
      <c r="F46">
        <v>5</v>
      </c>
      <c r="G46" t="s">
        <v>90</v>
      </c>
      <c r="H46" t="s">
        <v>91</v>
      </c>
      <c r="I46" t="s">
        <v>546</v>
      </c>
      <c r="J46" t="s">
        <v>546</v>
      </c>
      <c r="K46">
        <v>124</v>
      </c>
      <c r="L46">
        <v>123</v>
      </c>
      <c r="M46">
        <v>125</v>
      </c>
      <c r="N46">
        <v>113</v>
      </c>
      <c r="O46">
        <v>28</v>
      </c>
      <c r="P46">
        <v>35</v>
      </c>
      <c r="Q46" t="s">
        <v>621</v>
      </c>
      <c r="R46" t="s">
        <v>620</v>
      </c>
      <c r="S46" t="s">
        <v>908</v>
      </c>
      <c r="T46" t="s">
        <v>909</v>
      </c>
      <c r="U46" t="b">
        <v>1</v>
      </c>
      <c r="V46" t="b">
        <v>1</v>
      </c>
      <c r="W46" t="b">
        <v>1</v>
      </c>
      <c r="X46" t="b">
        <v>1</v>
      </c>
      <c r="AC46" t="b">
        <v>0</v>
      </c>
      <c r="AD46" t="b">
        <v>1</v>
      </c>
      <c r="AE46" t="b">
        <v>1</v>
      </c>
      <c r="AF46" t="b">
        <v>1</v>
      </c>
      <c r="AG46" t="s">
        <v>621</v>
      </c>
      <c r="AH46" t="s">
        <v>620</v>
      </c>
      <c r="AI46" t="s">
        <v>908</v>
      </c>
      <c r="AJ46" t="s">
        <v>909</v>
      </c>
    </row>
    <row r="47" spans="1:36" x14ac:dyDescent="0.35">
      <c r="A47" s="6">
        <v>5047</v>
      </c>
      <c r="B47" t="s">
        <v>130</v>
      </c>
      <c r="C47" t="s">
        <v>131</v>
      </c>
      <c r="D47" t="s">
        <v>23</v>
      </c>
      <c r="E47">
        <v>3</v>
      </c>
      <c r="F47">
        <v>4</v>
      </c>
      <c r="G47" t="s">
        <v>132</v>
      </c>
      <c r="H47" t="s">
        <v>133</v>
      </c>
      <c r="I47" t="s">
        <v>546</v>
      </c>
      <c r="J47" t="s">
        <v>546</v>
      </c>
      <c r="K47">
        <v>114</v>
      </c>
      <c r="L47">
        <v>115</v>
      </c>
      <c r="M47">
        <v>123</v>
      </c>
      <c r="N47">
        <v>115</v>
      </c>
      <c r="O47">
        <v>36</v>
      </c>
      <c r="P47">
        <v>56</v>
      </c>
      <c r="Q47" t="s">
        <v>641</v>
      </c>
      <c r="R47" t="s">
        <v>642</v>
      </c>
      <c r="S47" t="s">
        <v>939</v>
      </c>
      <c r="T47" t="s">
        <v>940</v>
      </c>
      <c r="U47" t="b">
        <v>1</v>
      </c>
      <c r="V47" t="b">
        <v>1</v>
      </c>
      <c r="W47" t="b">
        <v>1</v>
      </c>
      <c r="X47" t="b">
        <v>1</v>
      </c>
      <c r="AC47" t="b">
        <v>0</v>
      </c>
      <c r="AD47" t="b">
        <v>0</v>
      </c>
      <c r="AE47" t="b">
        <v>1</v>
      </c>
      <c r="AF47" t="b">
        <v>1</v>
      </c>
      <c r="AG47" t="s">
        <v>641</v>
      </c>
      <c r="AH47" t="s">
        <v>642</v>
      </c>
      <c r="AI47" t="s">
        <v>939</v>
      </c>
      <c r="AJ47" t="s">
        <v>940</v>
      </c>
    </row>
    <row r="48" spans="1:36" x14ac:dyDescent="0.35">
      <c r="A48" s="6">
        <v>5154</v>
      </c>
      <c r="B48" t="s">
        <v>338</v>
      </c>
      <c r="C48" t="s">
        <v>339</v>
      </c>
      <c r="D48" t="s">
        <v>23</v>
      </c>
      <c r="E48">
        <v>5</v>
      </c>
      <c r="F48">
        <v>5</v>
      </c>
      <c r="G48" t="s">
        <v>340</v>
      </c>
      <c r="H48" t="s">
        <v>29</v>
      </c>
      <c r="I48" t="s">
        <v>546</v>
      </c>
      <c r="J48" t="s">
        <v>546</v>
      </c>
      <c r="K48">
        <v>89</v>
      </c>
      <c r="L48">
        <v>81</v>
      </c>
      <c r="M48">
        <v>87</v>
      </c>
      <c r="N48">
        <v>101</v>
      </c>
      <c r="O48">
        <v>31</v>
      </c>
      <c r="P48">
        <v>49</v>
      </c>
      <c r="Q48" t="s">
        <v>740</v>
      </c>
      <c r="R48" t="s">
        <v>739</v>
      </c>
      <c r="S48" t="s">
        <v>1058</v>
      </c>
      <c r="T48" t="s">
        <v>1057</v>
      </c>
      <c r="U48" t="b">
        <v>1</v>
      </c>
      <c r="V48" t="b">
        <v>1</v>
      </c>
      <c r="W48" t="b">
        <v>1</v>
      </c>
      <c r="X48" t="b">
        <v>1</v>
      </c>
      <c r="AC48" t="b">
        <v>0</v>
      </c>
      <c r="AD48" t="b">
        <v>0</v>
      </c>
      <c r="AE48" t="b">
        <v>1</v>
      </c>
      <c r="AF48" t="b">
        <v>1</v>
      </c>
      <c r="AG48" t="s">
        <v>740</v>
      </c>
      <c r="AH48" t="s">
        <v>739</v>
      </c>
      <c r="AI48" t="s">
        <v>1058</v>
      </c>
      <c r="AJ48" t="s">
        <v>1057</v>
      </c>
    </row>
    <row r="49" spans="1:36" x14ac:dyDescent="0.35">
      <c r="A49" s="6">
        <v>5282</v>
      </c>
      <c r="B49" t="s">
        <v>489</v>
      </c>
      <c r="C49" t="s">
        <v>490</v>
      </c>
      <c r="D49" t="s">
        <v>23</v>
      </c>
      <c r="E49">
        <v>5</v>
      </c>
      <c r="F49">
        <v>5</v>
      </c>
      <c r="G49" t="s">
        <v>491</v>
      </c>
      <c r="H49" t="s">
        <v>492</v>
      </c>
      <c r="I49" t="s">
        <v>546</v>
      </c>
      <c r="J49" t="s">
        <v>546</v>
      </c>
      <c r="K49">
        <v>84</v>
      </c>
      <c r="L49">
        <v>74</v>
      </c>
      <c r="M49">
        <v>101</v>
      </c>
      <c r="N49">
        <v>120</v>
      </c>
      <c r="O49">
        <v>27</v>
      </c>
      <c r="P49">
        <v>45</v>
      </c>
      <c r="Q49" t="s">
        <v>825</v>
      </c>
      <c r="R49" t="s">
        <v>826</v>
      </c>
      <c r="S49" t="s">
        <v>1139</v>
      </c>
      <c r="T49" t="s">
        <v>1140</v>
      </c>
      <c r="U49" t="b">
        <v>1</v>
      </c>
      <c r="V49" t="b">
        <v>1</v>
      </c>
      <c r="W49" t="b">
        <v>1</v>
      </c>
      <c r="X49" t="b">
        <v>1</v>
      </c>
      <c r="AC49" t="b">
        <v>0</v>
      </c>
      <c r="AD49" t="b">
        <v>0</v>
      </c>
      <c r="AE49" t="b">
        <v>1</v>
      </c>
      <c r="AF49" t="b">
        <v>1</v>
      </c>
      <c r="AG49" t="s">
        <v>825</v>
      </c>
      <c r="AH49" t="s">
        <v>826</v>
      </c>
      <c r="AI49" t="s">
        <v>1139</v>
      </c>
      <c r="AJ49" t="s">
        <v>1140</v>
      </c>
    </row>
    <row r="50" spans="1:36" x14ac:dyDescent="0.35">
      <c r="A50" s="6">
        <v>5122</v>
      </c>
      <c r="B50" t="s">
        <v>283</v>
      </c>
      <c r="C50" t="s">
        <v>212</v>
      </c>
      <c r="D50" t="s">
        <v>9</v>
      </c>
      <c r="E50">
        <v>5</v>
      </c>
      <c r="F50">
        <v>5</v>
      </c>
      <c r="G50" t="s">
        <v>284</v>
      </c>
      <c r="H50" t="s">
        <v>285</v>
      </c>
      <c r="I50" t="s">
        <v>546</v>
      </c>
      <c r="J50" t="s">
        <v>546</v>
      </c>
      <c r="K50">
        <v>115</v>
      </c>
      <c r="L50">
        <v>114</v>
      </c>
      <c r="M50">
        <v>98</v>
      </c>
      <c r="N50">
        <v>100</v>
      </c>
      <c r="O50">
        <v>24</v>
      </c>
      <c r="P50">
        <v>46</v>
      </c>
      <c r="Q50" t="s">
        <v>710</v>
      </c>
      <c r="R50" t="s">
        <v>711</v>
      </c>
      <c r="S50" t="s">
        <v>1026</v>
      </c>
      <c r="T50" t="s">
        <v>1025</v>
      </c>
      <c r="U50" t="b">
        <v>1</v>
      </c>
      <c r="V50" t="b">
        <v>1</v>
      </c>
      <c r="W50" t="b">
        <v>1</v>
      </c>
      <c r="X50" t="b">
        <v>1</v>
      </c>
      <c r="AC50" t="b">
        <v>0</v>
      </c>
      <c r="AD50" t="b">
        <v>0</v>
      </c>
      <c r="AE50" t="b">
        <v>0</v>
      </c>
      <c r="AF50" t="b">
        <v>1</v>
      </c>
      <c r="AG50" t="s">
        <v>710</v>
      </c>
      <c r="AH50" t="s">
        <v>711</v>
      </c>
      <c r="AI50" t="s">
        <v>1026</v>
      </c>
      <c r="AJ50" t="s">
        <v>1025</v>
      </c>
    </row>
    <row r="51" spans="1:36" x14ac:dyDescent="0.35">
      <c r="A51" s="4">
        <v>5061</v>
      </c>
      <c r="B51" t="s">
        <v>173</v>
      </c>
      <c r="C51" t="s">
        <v>174</v>
      </c>
      <c r="D51" t="s">
        <v>23</v>
      </c>
      <c r="E51">
        <v>5</v>
      </c>
      <c r="F51">
        <v>5</v>
      </c>
      <c r="G51" t="s">
        <v>175</v>
      </c>
      <c r="H51" t="s">
        <v>165</v>
      </c>
      <c r="I51" t="s">
        <v>546</v>
      </c>
      <c r="J51" t="s">
        <v>546</v>
      </c>
      <c r="K51">
        <v>103</v>
      </c>
      <c r="L51">
        <v>139</v>
      </c>
      <c r="M51">
        <v>125</v>
      </c>
      <c r="N51">
        <v>123</v>
      </c>
      <c r="O51">
        <v>49</v>
      </c>
      <c r="P51">
        <v>62</v>
      </c>
      <c r="Q51" t="s">
        <v>657</v>
      </c>
      <c r="R51" t="s">
        <v>656</v>
      </c>
      <c r="S51" t="s">
        <v>965</v>
      </c>
      <c r="T51" t="s">
        <v>966</v>
      </c>
      <c r="U51" t="b">
        <v>1</v>
      </c>
      <c r="V51" t="b">
        <v>1</v>
      </c>
      <c r="W51" t="b">
        <v>1</v>
      </c>
      <c r="X51" t="b">
        <v>0</v>
      </c>
      <c r="AG51" t="e">
        <v>#N/A</v>
      </c>
      <c r="AH51" t="e">
        <v>#N/A</v>
      </c>
      <c r="AI51" t="e">
        <v>#N/A</v>
      </c>
      <c r="AJ51" t="e">
        <v>#N/A</v>
      </c>
    </row>
    <row r="52" spans="1:36" x14ac:dyDescent="0.35">
      <c r="A52" s="4">
        <v>5105</v>
      </c>
      <c r="B52" t="s">
        <v>255</v>
      </c>
      <c r="C52" t="s">
        <v>256</v>
      </c>
      <c r="D52" t="s">
        <v>23</v>
      </c>
      <c r="E52">
        <v>4</v>
      </c>
      <c r="F52">
        <v>5</v>
      </c>
      <c r="G52" t="s">
        <v>257</v>
      </c>
      <c r="H52" t="s">
        <v>258</v>
      </c>
      <c r="I52" t="s">
        <v>546</v>
      </c>
      <c r="J52" t="s">
        <v>546</v>
      </c>
      <c r="K52">
        <v>100</v>
      </c>
      <c r="L52">
        <v>87</v>
      </c>
      <c r="M52">
        <v>120</v>
      </c>
      <c r="N52">
        <v>113</v>
      </c>
      <c r="O52">
        <v>12</v>
      </c>
      <c r="P52">
        <v>38</v>
      </c>
      <c r="Q52" t="s">
        <v>701</v>
      </c>
      <c r="R52" t="s">
        <v>700</v>
      </c>
      <c r="S52" t="s">
        <v>1013</v>
      </c>
      <c r="T52" t="s">
        <v>1014</v>
      </c>
      <c r="U52" t="b">
        <v>1</v>
      </c>
      <c r="V52" t="b">
        <v>1</v>
      </c>
      <c r="W52" t="b">
        <v>1</v>
      </c>
      <c r="X52" t="b">
        <v>0</v>
      </c>
      <c r="AG52" t="e">
        <v>#N/A</v>
      </c>
      <c r="AH52" t="e">
        <v>#N/A</v>
      </c>
      <c r="AI52" t="e">
        <v>#N/A</v>
      </c>
      <c r="AJ52" t="e">
        <v>#N/A</v>
      </c>
    </row>
    <row r="53" spans="1:36" x14ac:dyDescent="0.35">
      <c r="A53" s="4">
        <v>5270</v>
      </c>
      <c r="B53" t="s">
        <v>475</v>
      </c>
      <c r="C53" t="s">
        <v>476</v>
      </c>
      <c r="D53" t="s">
        <v>9</v>
      </c>
      <c r="E53">
        <v>4</v>
      </c>
      <c r="F53">
        <v>5</v>
      </c>
      <c r="G53" t="s">
        <v>477</v>
      </c>
      <c r="H53" t="s">
        <v>478</v>
      </c>
      <c r="I53" t="s">
        <v>546</v>
      </c>
      <c r="J53" t="s">
        <v>546</v>
      </c>
      <c r="K53">
        <v>92</v>
      </c>
      <c r="L53">
        <v>114</v>
      </c>
      <c r="M53">
        <v>109</v>
      </c>
      <c r="N53">
        <v>98</v>
      </c>
      <c r="O53">
        <v>38</v>
      </c>
      <c r="P53">
        <v>42</v>
      </c>
      <c r="Q53" t="s">
        <v>813</v>
      </c>
      <c r="R53" t="s">
        <v>812</v>
      </c>
      <c r="S53" t="s">
        <v>1132</v>
      </c>
      <c r="T53" t="s">
        <v>1133</v>
      </c>
      <c r="U53" t="b">
        <v>1</v>
      </c>
      <c r="V53" t="b">
        <v>1</v>
      </c>
      <c r="W53" t="b">
        <v>1</v>
      </c>
      <c r="X53" t="b">
        <v>0</v>
      </c>
      <c r="AG53" t="e">
        <v>#N/A</v>
      </c>
      <c r="AH53" t="e">
        <v>#N/A</v>
      </c>
      <c r="AI53" t="e">
        <v>#N/A</v>
      </c>
      <c r="AJ53" t="e">
        <v>#N/A</v>
      </c>
    </row>
    <row r="54" spans="1:36" x14ac:dyDescent="0.35">
      <c r="A54" s="4">
        <v>5169</v>
      </c>
      <c r="B54" t="s">
        <v>372</v>
      </c>
      <c r="C54" t="s">
        <v>348</v>
      </c>
      <c r="D54" t="s">
        <v>23</v>
      </c>
      <c r="E54">
        <v>3</v>
      </c>
      <c r="F54">
        <v>3</v>
      </c>
      <c r="G54" t="s">
        <v>373</v>
      </c>
      <c r="H54" t="s">
        <v>374</v>
      </c>
      <c r="I54" t="s">
        <v>546</v>
      </c>
      <c r="J54" t="s">
        <v>546</v>
      </c>
      <c r="K54">
        <v>118</v>
      </c>
      <c r="L54">
        <v>118</v>
      </c>
      <c r="M54">
        <v>133</v>
      </c>
      <c r="N54">
        <v>115</v>
      </c>
      <c r="O54">
        <v>23</v>
      </c>
      <c r="P54">
        <v>36</v>
      </c>
      <c r="Q54" t="s">
        <v>764</v>
      </c>
      <c r="R54" t="s">
        <v>763</v>
      </c>
      <c r="S54" t="s">
        <v>1083</v>
      </c>
      <c r="T54" t="s">
        <v>1084</v>
      </c>
      <c r="U54" t="b">
        <v>1</v>
      </c>
      <c r="V54" t="b">
        <v>1</v>
      </c>
      <c r="W54" t="b">
        <v>0</v>
      </c>
      <c r="X54" t="b">
        <v>1</v>
      </c>
      <c r="AG54" t="e">
        <v>#N/A</v>
      </c>
      <c r="AH54" t="e">
        <v>#N/A</v>
      </c>
      <c r="AI54" t="e">
        <v>#N/A</v>
      </c>
      <c r="AJ54" t="e">
        <v>#N/A</v>
      </c>
    </row>
    <row r="55" spans="1:36" x14ac:dyDescent="0.35">
      <c r="A55" s="4">
        <v>5190</v>
      </c>
      <c r="B55" t="s">
        <v>412</v>
      </c>
      <c r="C55" t="s">
        <v>413</v>
      </c>
      <c r="D55" t="s">
        <v>23</v>
      </c>
      <c r="E55">
        <v>5</v>
      </c>
      <c r="F55">
        <v>5</v>
      </c>
      <c r="G55" t="s">
        <v>117</v>
      </c>
      <c r="H55" t="s">
        <v>414</v>
      </c>
      <c r="I55" t="s">
        <v>546</v>
      </c>
      <c r="J55" t="s">
        <v>546</v>
      </c>
      <c r="K55">
        <v>108</v>
      </c>
      <c r="L55">
        <v>120</v>
      </c>
      <c r="M55">
        <v>113</v>
      </c>
      <c r="N55">
        <v>111</v>
      </c>
      <c r="O55">
        <v>33</v>
      </c>
      <c r="P55">
        <v>45</v>
      </c>
      <c r="Q55" t="s">
        <v>782</v>
      </c>
      <c r="R55" t="s">
        <v>781</v>
      </c>
      <c r="S55" t="s">
        <v>1098</v>
      </c>
      <c r="T55" t="s">
        <v>1099</v>
      </c>
      <c r="U55" t="b">
        <v>1</v>
      </c>
      <c r="V55" t="b">
        <v>1</v>
      </c>
      <c r="W55" t="b">
        <v>0</v>
      </c>
      <c r="X55" t="b">
        <v>1</v>
      </c>
      <c r="AG55" t="e">
        <v>#N/A</v>
      </c>
      <c r="AH55" t="e">
        <v>#N/A</v>
      </c>
      <c r="AI55" t="e">
        <v>#N/A</v>
      </c>
      <c r="AJ55" t="e">
        <v>#N/A</v>
      </c>
    </row>
    <row r="56" spans="1:36" x14ac:dyDescent="0.35">
      <c r="A56" s="4">
        <v>5244</v>
      </c>
      <c r="B56" t="s">
        <v>456</v>
      </c>
      <c r="C56" t="s">
        <v>457</v>
      </c>
      <c r="D56" t="s">
        <v>9</v>
      </c>
      <c r="E56">
        <v>5</v>
      </c>
      <c r="F56">
        <v>5</v>
      </c>
      <c r="G56" t="s">
        <v>237</v>
      </c>
      <c r="H56" t="s">
        <v>428</v>
      </c>
      <c r="I56" t="s">
        <v>546</v>
      </c>
      <c r="J56" t="s">
        <v>546</v>
      </c>
      <c r="K56">
        <v>86</v>
      </c>
      <c r="L56">
        <v>100</v>
      </c>
      <c r="M56">
        <v>93</v>
      </c>
      <c r="N56">
        <v>100</v>
      </c>
      <c r="O56">
        <v>16</v>
      </c>
      <c r="P56">
        <v>39</v>
      </c>
      <c r="Q56" t="s">
        <v>804</v>
      </c>
      <c r="R56" t="s">
        <v>803</v>
      </c>
      <c r="S56" t="s">
        <v>1127</v>
      </c>
      <c r="T56" t="s">
        <v>1126</v>
      </c>
      <c r="U56" t="b">
        <v>1</v>
      </c>
      <c r="V56" t="b">
        <v>1</v>
      </c>
      <c r="W56" t="b">
        <v>0</v>
      </c>
      <c r="X56" t="b">
        <v>1</v>
      </c>
      <c r="AG56" t="e">
        <v>#N/A</v>
      </c>
      <c r="AH56" t="e">
        <v>#N/A</v>
      </c>
      <c r="AI56" t="e">
        <v>#N/A</v>
      </c>
      <c r="AJ56" t="e">
        <v>#N/A</v>
      </c>
    </row>
    <row r="57" spans="1:36" x14ac:dyDescent="0.35">
      <c r="A57" s="4">
        <v>5025</v>
      </c>
      <c r="B57" t="s">
        <v>77</v>
      </c>
      <c r="C57" t="s">
        <v>78</v>
      </c>
      <c r="D57" t="s">
        <v>23</v>
      </c>
      <c r="E57">
        <v>5</v>
      </c>
      <c r="F57">
        <v>5</v>
      </c>
      <c r="G57" t="s">
        <v>79</v>
      </c>
      <c r="H57" t="s">
        <v>80</v>
      </c>
      <c r="I57" t="s">
        <v>546</v>
      </c>
      <c r="J57" t="s">
        <v>546</v>
      </c>
      <c r="K57">
        <v>96</v>
      </c>
      <c r="L57">
        <v>113</v>
      </c>
      <c r="M57">
        <v>115</v>
      </c>
      <c r="N57">
        <v>133</v>
      </c>
      <c r="O57">
        <v>29</v>
      </c>
      <c r="P57">
        <v>50</v>
      </c>
      <c r="Q57" t="s">
        <v>609</v>
      </c>
      <c r="R57" t="s">
        <v>612</v>
      </c>
      <c r="S57" t="s">
        <v>898</v>
      </c>
      <c r="T57" t="s">
        <v>899</v>
      </c>
      <c r="U57" t="b">
        <v>1</v>
      </c>
      <c r="V57" t="b">
        <v>0</v>
      </c>
      <c r="W57" t="b">
        <v>1</v>
      </c>
      <c r="X57" t="b">
        <v>1</v>
      </c>
      <c r="AG57" t="e">
        <v>#N/A</v>
      </c>
      <c r="AH57" t="e">
        <v>#N/A</v>
      </c>
      <c r="AI57" t="e">
        <v>#N/A</v>
      </c>
      <c r="AJ57" t="e">
        <v>#N/A</v>
      </c>
    </row>
    <row r="58" spans="1:36" x14ac:dyDescent="0.35">
      <c r="A58" s="4">
        <v>5040</v>
      </c>
      <c r="B58" t="s">
        <v>107</v>
      </c>
      <c r="C58" t="s">
        <v>108</v>
      </c>
      <c r="D58" t="s">
        <v>23</v>
      </c>
      <c r="E58">
        <v>5</v>
      </c>
      <c r="F58">
        <v>4</v>
      </c>
      <c r="G58" t="s">
        <v>109</v>
      </c>
      <c r="H58" t="s">
        <v>110</v>
      </c>
      <c r="I58" t="s">
        <v>546</v>
      </c>
      <c r="J58" t="s">
        <v>546</v>
      </c>
      <c r="K58">
        <v>100</v>
      </c>
      <c r="L58">
        <v>121</v>
      </c>
      <c r="M58">
        <v>117</v>
      </c>
      <c r="N58">
        <v>113</v>
      </c>
      <c r="O58">
        <v>20</v>
      </c>
      <c r="P58">
        <v>40</v>
      </c>
      <c r="Q58" t="s">
        <v>633</v>
      </c>
      <c r="R58" t="s">
        <v>632</v>
      </c>
      <c r="S58" t="s">
        <v>923</v>
      </c>
      <c r="T58" t="s">
        <v>924</v>
      </c>
      <c r="U58" t="b">
        <v>1</v>
      </c>
      <c r="V58" t="b">
        <v>0</v>
      </c>
      <c r="W58" t="b">
        <v>1</v>
      </c>
      <c r="X58" t="b">
        <v>1</v>
      </c>
      <c r="AG58" t="e">
        <v>#N/A</v>
      </c>
      <c r="AH58" t="e">
        <v>#N/A</v>
      </c>
      <c r="AI58" t="e">
        <v>#N/A</v>
      </c>
      <c r="AJ58" t="e">
        <v>#N/A</v>
      </c>
    </row>
    <row r="59" spans="1:36" x14ac:dyDescent="0.35">
      <c r="A59" s="4">
        <v>5046</v>
      </c>
      <c r="B59" t="s">
        <v>126</v>
      </c>
      <c r="C59" t="s">
        <v>127</v>
      </c>
      <c r="D59" t="s">
        <v>9</v>
      </c>
      <c r="E59">
        <v>5</v>
      </c>
      <c r="F59" t="s">
        <v>10</v>
      </c>
      <c r="G59" t="s">
        <v>128</v>
      </c>
      <c r="H59" t="s">
        <v>129</v>
      </c>
      <c r="I59" t="s">
        <v>546</v>
      </c>
      <c r="J59" t="s">
        <v>546</v>
      </c>
      <c r="K59">
        <v>86</v>
      </c>
      <c r="L59">
        <v>82</v>
      </c>
      <c r="M59">
        <v>93</v>
      </c>
      <c r="N59">
        <v>93</v>
      </c>
      <c r="O59">
        <v>22</v>
      </c>
      <c r="P59">
        <v>40</v>
      </c>
      <c r="Q59" t="s">
        <v>637</v>
      </c>
      <c r="R59" t="s">
        <v>639</v>
      </c>
      <c r="S59" t="s">
        <v>935</v>
      </c>
      <c r="T59" t="s">
        <v>934</v>
      </c>
      <c r="U59" t="b">
        <v>1</v>
      </c>
      <c r="V59" t="b">
        <v>0</v>
      </c>
      <c r="W59" t="b">
        <v>1</v>
      </c>
      <c r="X59" t="b">
        <v>1</v>
      </c>
      <c r="AG59" t="e">
        <v>#N/A</v>
      </c>
      <c r="AH59" t="e">
        <v>#N/A</v>
      </c>
      <c r="AI59" t="e">
        <v>#N/A</v>
      </c>
      <c r="AJ59" t="e">
        <v>#N/A</v>
      </c>
    </row>
    <row r="60" spans="1:36" x14ac:dyDescent="0.35">
      <c r="A60" s="4">
        <v>5300</v>
      </c>
      <c r="B60" t="s">
        <v>496</v>
      </c>
      <c r="C60" t="s">
        <v>497</v>
      </c>
      <c r="D60" t="s">
        <v>9</v>
      </c>
      <c r="E60">
        <v>4</v>
      </c>
      <c r="F60">
        <v>5</v>
      </c>
      <c r="G60" t="s">
        <v>498</v>
      </c>
      <c r="H60" t="s">
        <v>499</v>
      </c>
      <c r="I60" t="s">
        <v>546</v>
      </c>
      <c r="J60" t="s">
        <v>546</v>
      </c>
      <c r="K60">
        <v>103</v>
      </c>
      <c r="L60">
        <v>82</v>
      </c>
      <c r="M60">
        <v>147</v>
      </c>
      <c r="N60">
        <v>118</v>
      </c>
      <c r="O60">
        <v>20</v>
      </c>
      <c r="P60">
        <v>45</v>
      </c>
      <c r="Q60" t="s">
        <v>830</v>
      </c>
      <c r="R60" t="s">
        <v>831</v>
      </c>
      <c r="S60" t="s">
        <v>1144</v>
      </c>
      <c r="T60" t="s">
        <v>1145</v>
      </c>
      <c r="U60" t="b">
        <v>1</v>
      </c>
      <c r="V60" t="b">
        <v>0</v>
      </c>
      <c r="W60" t="b">
        <v>0</v>
      </c>
      <c r="X60" t="b">
        <v>1</v>
      </c>
      <c r="AG60" t="e">
        <v>#N/A</v>
      </c>
      <c r="AH60" t="e">
        <v>#N/A</v>
      </c>
      <c r="AI60" t="e">
        <v>#N/A</v>
      </c>
      <c r="AJ60" t="e">
        <v>#N/A</v>
      </c>
    </row>
    <row r="61" spans="1:36" x14ac:dyDescent="0.35">
      <c r="A61" s="4">
        <v>5004</v>
      </c>
      <c r="B61" t="s">
        <v>17</v>
      </c>
      <c r="C61" t="s">
        <v>18</v>
      </c>
      <c r="D61" t="s">
        <v>9</v>
      </c>
      <c r="E61">
        <v>5</v>
      </c>
      <c r="F61">
        <v>5</v>
      </c>
      <c r="G61" t="s">
        <v>19</v>
      </c>
      <c r="H61" t="s">
        <v>20</v>
      </c>
      <c r="I61" t="s">
        <v>546</v>
      </c>
      <c r="J61" t="s">
        <v>546</v>
      </c>
      <c r="K61">
        <v>127</v>
      </c>
      <c r="L61">
        <v>107</v>
      </c>
      <c r="M61">
        <v>117</v>
      </c>
      <c r="N61">
        <v>100</v>
      </c>
      <c r="O61">
        <v>24</v>
      </c>
      <c r="P61">
        <v>44</v>
      </c>
      <c r="Q61" t="s">
        <v>579</v>
      </c>
      <c r="R61" t="s">
        <v>581</v>
      </c>
      <c r="S61" t="s">
        <v>857</v>
      </c>
      <c r="T61" t="s">
        <v>856</v>
      </c>
      <c r="U61" t="b">
        <v>0</v>
      </c>
      <c r="V61" t="b">
        <v>1</v>
      </c>
      <c r="W61" t="b">
        <v>1</v>
      </c>
      <c r="X61" t="b">
        <v>1</v>
      </c>
      <c r="AG61" t="e">
        <v>#N/A</v>
      </c>
      <c r="AH61" t="e">
        <v>#N/A</v>
      </c>
      <c r="AI61" t="e">
        <v>#N/A</v>
      </c>
      <c r="AJ61" t="e">
        <v>#N/A</v>
      </c>
    </row>
    <row r="62" spans="1:36" x14ac:dyDescent="0.35">
      <c r="A62" s="4">
        <v>5045</v>
      </c>
      <c r="B62" t="s">
        <v>122</v>
      </c>
      <c r="C62" t="s">
        <v>123</v>
      </c>
      <c r="D62" t="s">
        <v>9</v>
      </c>
      <c r="E62">
        <v>5</v>
      </c>
      <c r="F62">
        <v>5</v>
      </c>
      <c r="G62" t="s">
        <v>124</v>
      </c>
      <c r="H62" t="s">
        <v>125</v>
      </c>
      <c r="I62" t="s">
        <v>546</v>
      </c>
      <c r="J62" t="s">
        <v>546</v>
      </c>
      <c r="K62">
        <v>105</v>
      </c>
      <c r="L62">
        <v>108</v>
      </c>
      <c r="M62">
        <v>120</v>
      </c>
      <c r="N62">
        <v>115</v>
      </c>
      <c r="O62">
        <v>23</v>
      </c>
      <c r="P62">
        <v>48</v>
      </c>
      <c r="Q62" t="s">
        <v>635</v>
      </c>
      <c r="R62" t="s">
        <v>636</v>
      </c>
      <c r="S62" t="s">
        <v>932</v>
      </c>
      <c r="T62" t="s">
        <v>931</v>
      </c>
      <c r="U62" t="b">
        <v>0</v>
      </c>
      <c r="V62" t="b">
        <v>1</v>
      </c>
      <c r="W62" t="b">
        <v>1</v>
      </c>
      <c r="X62" t="b">
        <v>1</v>
      </c>
      <c r="AG62" t="e">
        <v>#N/A</v>
      </c>
      <c r="AH62" t="e">
        <v>#N/A</v>
      </c>
      <c r="AI62" t="e">
        <v>#N/A</v>
      </c>
      <c r="AJ62" t="e">
        <v>#N/A</v>
      </c>
    </row>
    <row r="63" spans="1:36" x14ac:dyDescent="0.35">
      <c r="A63" s="4">
        <v>5052</v>
      </c>
      <c r="B63" t="s">
        <v>144</v>
      </c>
      <c r="C63" t="s">
        <v>145</v>
      </c>
      <c r="D63" t="s">
        <v>23</v>
      </c>
      <c r="E63">
        <v>4</v>
      </c>
      <c r="F63">
        <v>5</v>
      </c>
      <c r="G63" t="s">
        <v>146</v>
      </c>
      <c r="H63" t="s">
        <v>147</v>
      </c>
      <c r="I63" t="s">
        <v>546</v>
      </c>
      <c r="J63" t="s">
        <v>546</v>
      </c>
      <c r="K63">
        <v>103</v>
      </c>
      <c r="L63">
        <v>107</v>
      </c>
      <c r="M63">
        <v>123</v>
      </c>
      <c r="N63">
        <v>104</v>
      </c>
      <c r="O63">
        <v>24</v>
      </c>
      <c r="P63">
        <v>49</v>
      </c>
      <c r="Q63" t="s">
        <v>647</v>
      </c>
      <c r="R63" t="s">
        <v>646</v>
      </c>
      <c r="S63" t="s">
        <v>945</v>
      </c>
      <c r="T63" t="s">
        <v>946</v>
      </c>
      <c r="U63" t="b">
        <v>0</v>
      </c>
      <c r="V63" t="b">
        <v>1</v>
      </c>
      <c r="W63" t="b">
        <v>1</v>
      </c>
      <c r="X63" t="b">
        <v>1</v>
      </c>
      <c r="AG63" t="e">
        <v>#N/A</v>
      </c>
      <c r="AH63" t="e">
        <v>#N/A</v>
      </c>
      <c r="AI63" t="e">
        <v>#N/A</v>
      </c>
      <c r="AJ63" t="e">
        <v>#N/A</v>
      </c>
    </row>
    <row r="64" spans="1:36" x14ac:dyDescent="0.35">
      <c r="A64" s="4">
        <v>5077</v>
      </c>
      <c r="B64" t="s">
        <v>203</v>
      </c>
      <c r="C64" t="s">
        <v>204</v>
      </c>
      <c r="D64" t="s">
        <v>23</v>
      </c>
      <c r="E64">
        <v>5</v>
      </c>
      <c r="F64">
        <v>5</v>
      </c>
      <c r="G64" t="s">
        <v>205</v>
      </c>
      <c r="H64" t="s">
        <v>206</v>
      </c>
      <c r="I64" t="s">
        <v>546</v>
      </c>
      <c r="J64" t="s">
        <v>546</v>
      </c>
      <c r="K64">
        <v>115</v>
      </c>
      <c r="L64">
        <v>144</v>
      </c>
      <c r="M64">
        <v>120</v>
      </c>
      <c r="N64">
        <v>123</v>
      </c>
      <c r="O64">
        <v>37</v>
      </c>
      <c r="P64">
        <v>58</v>
      </c>
      <c r="Q64" t="s">
        <v>677</v>
      </c>
      <c r="R64" t="s">
        <v>676</v>
      </c>
      <c r="S64" t="s">
        <v>991</v>
      </c>
      <c r="T64" t="s">
        <v>992</v>
      </c>
      <c r="U64" t="b">
        <v>0</v>
      </c>
      <c r="V64" t="b">
        <v>1</v>
      </c>
      <c r="W64" t="b">
        <v>1</v>
      </c>
      <c r="X64" t="b">
        <v>1</v>
      </c>
      <c r="AG64" t="e">
        <v>#N/A</v>
      </c>
      <c r="AH64" t="e">
        <v>#N/A</v>
      </c>
      <c r="AI64" t="e">
        <v>#N/A</v>
      </c>
      <c r="AJ64" t="e">
        <v>#N/A</v>
      </c>
    </row>
    <row r="65" spans="1:36" x14ac:dyDescent="0.35">
      <c r="A65" s="4">
        <v>5099</v>
      </c>
      <c r="B65" t="s">
        <v>239</v>
      </c>
      <c r="C65" t="s">
        <v>240</v>
      </c>
      <c r="D65" t="s">
        <v>9</v>
      </c>
      <c r="E65">
        <v>4</v>
      </c>
      <c r="F65">
        <v>4</v>
      </c>
      <c r="G65" t="s">
        <v>241</v>
      </c>
      <c r="H65" t="s">
        <v>242</v>
      </c>
      <c r="I65" t="s">
        <v>546</v>
      </c>
      <c r="J65" t="s">
        <v>546</v>
      </c>
      <c r="K65">
        <v>130</v>
      </c>
      <c r="L65">
        <v>81</v>
      </c>
      <c r="M65">
        <v>115</v>
      </c>
      <c r="N65">
        <v>117</v>
      </c>
      <c r="O65">
        <v>24</v>
      </c>
      <c r="P65">
        <v>44</v>
      </c>
      <c r="Q65" t="s">
        <v>692</v>
      </c>
      <c r="R65" t="s">
        <v>694</v>
      </c>
      <c r="S65" t="s">
        <v>1002</v>
      </c>
      <c r="T65" t="s">
        <v>1003</v>
      </c>
      <c r="U65" t="b">
        <v>0</v>
      </c>
      <c r="V65" t="b">
        <v>1</v>
      </c>
      <c r="W65" t="b">
        <v>1</v>
      </c>
      <c r="X65" t="b">
        <v>1</v>
      </c>
      <c r="AG65" t="e">
        <v>#N/A</v>
      </c>
      <c r="AH65" t="e">
        <v>#N/A</v>
      </c>
      <c r="AI65" t="e">
        <v>#N/A</v>
      </c>
      <c r="AJ65" t="e">
        <v>#N/A</v>
      </c>
    </row>
    <row r="66" spans="1:36" x14ac:dyDescent="0.35">
      <c r="A66" s="4">
        <v>5161</v>
      </c>
      <c r="B66" t="s">
        <v>355</v>
      </c>
      <c r="C66" t="s">
        <v>306</v>
      </c>
      <c r="D66" t="s">
        <v>23</v>
      </c>
      <c r="E66">
        <v>5</v>
      </c>
      <c r="F66">
        <v>5</v>
      </c>
      <c r="G66" t="s">
        <v>356</v>
      </c>
      <c r="H66" t="s">
        <v>84</v>
      </c>
      <c r="I66" t="s">
        <v>546</v>
      </c>
      <c r="J66" t="s">
        <v>546</v>
      </c>
      <c r="K66">
        <v>96</v>
      </c>
      <c r="L66">
        <v>102</v>
      </c>
      <c r="M66">
        <v>95</v>
      </c>
      <c r="N66">
        <v>96</v>
      </c>
      <c r="O66">
        <v>25</v>
      </c>
      <c r="P66">
        <v>53</v>
      </c>
      <c r="Q66" t="s">
        <v>751</v>
      </c>
      <c r="R66" t="s">
        <v>750</v>
      </c>
      <c r="S66" t="s">
        <v>1072</v>
      </c>
      <c r="T66" t="s">
        <v>1071</v>
      </c>
      <c r="U66" t="b">
        <v>0</v>
      </c>
      <c r="V66" t="b">
        <v>1</v>
      </c>
      <c r="W66" t="b">
        <v>1</v>
      </c>
      <c r="X66" t="b">
        <v>1</v>
      </c>
      <c r="AG66" t="e">
        <v>#N/A</v>
      </c>
      <c r="AH66" t="e">
        <v>#N/A</v>
      </c>
      <c r="AI66" t="e">
        <v>#N/A</v>
      </c>
      <c r="AJ66" t="e">
        <v>#N/A</v>
      </c>
    </row>
    <row r="67" spans="1:36" x14ac:dyDescent="0.35">
      <c r="A67" s="4">
        <v>5179</v>
      </c>
      <c r="B67" t="s">
        <v>388</v>
      </c>
      <c r="C67" t="s">
        <v>389</v>
      </c>
      <c r="D67" t="s">
        <v>9</v>
      </c>
      <c r="E67">
        <v>3</v>
      </c>
      <c r="F67">
        <v>5</v>
      </c>
      <c r="G67" t="s">
        <v>390</v>
      </c>
      <c r="H67" t="s">
        <v>391</v>
      </c>
      <c r="I67" t="s">
        <v>546</v>
      </c>
      <c r="J67" t="s">
        <v>546</v>
      </c>
      <c r="K67">
        <v>127</v>
      </c>
      <c r="L67">
        <v>114</v>
      </c>
      <c r="M67">
        <v>122</v>
      </c>
      <c r="N67">
        <v>111</v>
      </c>
      <c r="O67">
        <v>38</v>
      </c>
      <c r="P67">
        <v>49</v>
      </c>
      <c r="Q67" t="s">
        <v>772</v>
      </c>
      <c r="R67" t="s">
        <v>773</v>
      </c>
      <c r="S67" t="s">
        <v>1090</v>
      </c>
      <c r="T67" t="s">
        <v>1089</v>
      </c>
      <c r="U67" t="b">
        <v>0</v>
      </c>
      <c r="V67" t="b">
        <v>1</v>
      </c>
      <c r="W67" t="b">
        <v>1</v>
      </c>
      <c r="X67" t="b">
        <v>1</v>
      </c>
      <c r="AG67" t="e">
        <v>#N/A</v>
      </c>
      <c r="AH67" t="e">
        <v>#N/A</v>
      </c>
      <c r="AI67" t="e">
        <v>#N/A</v>
      </c>
      <c r="AJ67" t="e">
        <v>#N/A</v>
      </c>
    </row>
    <row r="68" spans="1:36" x14ac:dyDescent="0.35">
      <c r="A68" s="4">
        <v>5198</v>
      </c>
      <c r="B68" t="s">
        <v>420</v>
      </c>
      <c r="C68" t="s">
        <v>421</v>
      </c>
      <c r="D68" t="s">
        <v>9</v>
      </c>
      <c r="E68">
        <v>5</v>
      </c>
      <c r="F68">
        <v>4</v>
      </c>
      <c r="G68" t="s">
        <v>422</v>
      </c>
      <c r="H68" t="s">
        <v>423</v>
      </c>
      <c r="I68" t="s">
        <v>546</v>
      </c>
      <c r="J68" t="s">
        <v>546</v>
      </c>
      <c r="K68">
        <v>128</v>
      </c>
      <c r="L68">
        <v>112</v>
      </c>
      <c r="M68">
        <v>133</v>
      </c>
      <c r="N68">
        <v>123</v>
      </c>
      <c r="O68">
        <v>47</v>
      </c>
      <c r="P68">
        <v>56</v>
      </c>
      <c r="Q68" t="s">
        <v>784</v>
      </c>
      <c r="R68" t="s">
        <v>783</v>
      </c>
      <c r="S68" t="s">
        <v>1106</v>
      </c>
      <c r="T68" t="s">
        <v>1105</v>
      </c>
      <c r="U68" t="b">
        <v>0</v>
      </c>
      <c r="V68" t="b">
        <v>1</v>
      </c>
      <c r="W68" t="b">
        <v>1</v>
      </c>
      <c r="X68" t="b">
        <v>1</v>
      </c>
      <c r="AG68" t="e">
        <v>#N/A</v>
      </c>
      <c r="AH68" t="e">
        <v>#N/A</v>
      </c>
      <c r="AI68" t="e">
        <v>#N/A</v>
      </c>
      <c r="AJ68" t="e">
        <v>#N/A</v>
      </c>
    </row>
    <row r="69" spans="1:36" x14ac:dyDescent="0.35">
      <c r="A69" s="4">
        <v>5224</v>
      </c>
      <c r="B69" t="s">
        <v>447</v>
      </c>
      <c r="C69" t="s">
        <v>448</v>
      </c>
      <c r="D69" t="s">
        <v>9</v>
      </c>
      <c r="E69">
        <v>5</v>
      </c>
      <c r="F69">
        <v>5</v>
      </c>
      <c r="G69" t="s">
        <v>449</v>
      </c>
      <c r="H69" t="s">
        <v>450</v>
      </c>
      <c r="I69" t="s">
        <v>546</v>
      </c>
      <c r="J69" t="s">
        <v>546</v>
      </c>
      <c r="K69">
        <v>115</v>
      </c>
      <c r="L69">
        <v>117</v>
      </c>
      <c r="M69">
        <v>105</v>
      </c>
      <c r="N69">
        <v>109</v>
      </c>
      <c r="O69">
        <v>13</v>
      </c>
      <c r="P69">
        <v>49</v>
      </c>
      <c r="Q69" t="s">
        <v>796</v>
      </c>
      <c r="R69" t="s">
        <v>797</v>
      </c>
      <c r="S69" t="s">
        <v>1119</v>
      </c>
      <c r="T69" t="s">
        <v>1120</v>
      </c>
      <c r="U69" t="b">
        <v>0</v>
      </c>
      <c r="V69" t="b">
        <v>1</v>
      </c>
      <c r="W69" t="b">
        <v>1</v>
      </c>
      <c r="X69" t="b">
        <v>1</v>
      </c>
      <c r="AG69" t="e">
        <v>#N/A</v>
      </c>
      <c r="AH69" t="e">
        <v>#N/A</v>
      </c>
      <c r="AI69" t="e">
        <v>#N/A</v>
      </c>
      <c r="AJ69" t="e">
        <v>#N/A</v>
      </c>
    </row>
    <row r="70" spans="1:36" x14ac:dyDescent="0.35">
      <c r="A70" s="4">
        <v>5274</v>
      </c>
      <c r="B70" t="s">
        <v>483</v>
      </c>
      <c r="C70" t="s">
        <v>484</v>
      </c>
      <c r="D70" t="s">
        <v>9</v>
      </c>
      <c r="E70">
        <v>5</v>
      </c>
      <c r="F70">
        <v>5</v>
      </c>
      <c r="G70" t="s">
        <v>485</v>
      </c>
      <c r="H70" t="s">
        <v>470</v>
      </c>
      <c r="I70" t="s">
        <v>546</v>
      </c>
      <c r="J70" t="s">
        <v>546</v>
      </c>
      <c r="K70">
        <v>89</v>
      </c>
      <c r="L70">
        <v>84</v>
      </c>
      <c r="M70">
        <v>115</v>
      </c>
      <c r="N70">
        <v>127</v>
      </c>
      <c r="O70">
        <v>43</v>
      </c>
      <c r="P70">
        <v>55</v>
      </c>
      <c r="Q70" t="s">
        <v>820</v>
      </c>
      <c r="R70" t="s">
        <v>818</v>
      </c>
      <c r="S70" t="s">
        <v>1137</v>
      </c>
      <c r="T70" t="s">
        <v>1138</v>
      </c>
      <c r="U70" t="b">
        <v>0</v>
      </c>
      <c r="V70" t="b">
        <v>1</v>
      </c>
      <c r="W70" t="b">
        <v>1</v>
      </c>
      <c r="X70" t="b">
        <v>1</v>
      </c>
      <c r="AG70" t="e">
        <v>#N/A</v>
      </c>
      <c r="AH70" t="e">
        <v>#N/A</v>
      </c>
      <c r="AI70" t="e">
        <v>#N/A</v>
      </c>
      <c r="AJ70" t="e">
        <v>#N/A</v>
      </c>
    </row>
    <row r="71" spans="1:36" x14ac:dyDescent="0.35">
      <c r="A71" s="4">
        <v>5007</v>
      </c>
      <c r="B71" t="s">
        <v>26</v>
      </c>
      <c r="C71" t="s">
        <v>27</v>
      </c>
      <c r="D71" t="s">
        <v>23</v>
      </c>
      <c r="E71">
        <v>5</v>
      </c>
      <c r="F71">
        <v>5</v>
      </c>
      <c r="G71" t="s">
        <v>28</v>
      </c>
      <c r="H71" t="s">
        <v>29</v>
      </c>
      <c r="I71" t="s">
        <v>546</v>
      </c>
      <c r="J71" t="s">
        <v>546</v>
      </c>
      <c r="K71">
        <v>87</v>
      </c>
      <c r="L71">
        <v>99</v>
      </c>
      <c r="M71">
        <v>105</v>
      </c>
      <c r="N71">
        <v>92</v>
      </c>
      <c r="O71">
        <v>7</v>
      </c>
      <c r="P71">
        <v>23</v>
      </c>
      <c r="Q71" t="s">
        <v>585</v>
      </c>
      <c r="R71" t="s">
        <v>583</v>
      </c>
      <c r="S71" t="s">
        <v>865</v>
      </c>
      <c r="T71" t="s">
        <v>866</v>
      </c>
      <c r="U71" t="b">
        <v>0</v>
      </c>
      <c r="V71" t="b">
        <v>1</v>
      </c>
      <c r="W71" t="b">
        <v>1</v>
      </c>
      <c r="X71" t="b">
        <v>0</v>
      </c>
      <c r="AG71" t="e">
        <v>#N/A</v>
      </c>
      <c r="AH71" t="e">
        <v>#N/A</v>
      </c>
      <c r="AI71" t="e">
        <v>#N/A</v>
      </c>
      <c r="AJ71" t="e">
        <v>#N/A</v>
      </c>
    </row>
    <row r="72" spans="1:36" x14ac:dyDescent="0.35">
      <c r="A72" s="4">
        <v>5207</v>
      </c>
      <c r="B72" t="s">
        <v>432</v>
      </c>
      <c r="C72" t="s">
        <v>433</v>
      </c>
      <c r="D72" t="s">
        <v>9</v>
      </c>
      <c r="E72">
        <v>5</v>
      </c>
      <c r="F72">
        <v>4</v>
      </c>
      <c r="G72" t="s">
        <v>434</v>
      </c>
      <c r="H72" t="s">
        <v>226</v>
      </c>
      <c r="I72" t="s">
        <v>546</v>
      </c>
      <c r="J72" t="s">
        <v>546</v>
      </c>
      <c r="K72">
        <v>89</v>
      </c>
      <c r="L72">
        <v>96</v>
      </c>
      <c r="M72">
        <v>118</v>
      </c>
      <c r="N72">
        <v>109</v>
      </c>
      <c r="O72">
        <v>26</v>
      </c>
      <c r="P72">
        <v>42</v>
      </c>
      <c r="Q72" t="s">
        <v>790</v>
      </c>
      <c r="R72" t="s">
        <v>791</v>
      </c>
      <c r="S72" t="s">
        <v>1111</v>
      </c>
      <c r="T72" t="s">
        <v>1112</v>
      </c>
      <c r="U72" t="b">
        <v>0</v>
      </c>
      <c r="V72" t="b">
        <v>1</v>
      </c>
      <c r="W72" t="b">
        <v>0</v>
      </c>
      <c r="X72" t="b">
        <v>1</v>
      </c>
      <c r="AG72" t="e">
        <v>#N/A</v>
      </c>
      <c r="AH72" t="e">
        <v>#N/A</v>
      </c>
      <c r="AI72" t="e">
        <v>#N/A</v>
      </c>
      <c r="AJ72" t="e">
        <v>#N/A</v>
      </c>
    </row>
    <row r="73" spans="1:36" x14ac:dyDescent="0.35">
      <c r="A73" s="4">
        <v>5036</v>
      </c>
      <c r="B73" t="s">
        <v>103</v>
      </c>
      <c r="C73" t="s">
        <v>104</v>
      </c>
      <c r="D73" t="s">
        <v>9</v>
      </c>
      <c r="E73">
        <v>5</v>
      </c>
      <c r="F73">
        <v>4</v>
      </c>
      <c r="G73" t="s">
        <v>105</v>
      </c>
      <c r="H73" t="s">
        <v>106</v>
      </c>
      <c r="I73" t="s">
        <v>546</v>
      </c>
      <c r="J73" t="s">
        <v>546</v>
      </c>
      <c r="K73">
        <v>92</v>
      </c>
      <c r="L73">
        <v>76</v>
      </c>
      <c r="M73">
        <v>104</v>
      </c>
      <c r="N73">
        <v>104</v>
      </c>
      <c r="O73">
        <v>26</v>
      </c>
      <c r="P73">
        <v>43</v>
      </c>
      <c r="Q73" t="s">
        <v>629</v>
      </c>
      <c r="R73" t="s">
        <v>628</v>
      </c>
      <c r="S73" t="s">
        <v>918</v>
      </c>
      <c r="T73" t="s">
        <v>919</v>
      </c>
      <c r="U73" t="b">
        <v>0</v>
      </c>
      <c r="V73" t="b">
        <v>1</v>
      </c>
      <c r="W73" t="b">
        <v>0</v>
      </c>
      <c r="X73" t="b">
        <v>0</v>
      </c>
      <c r="AG73" t="e">
        <v>#N/A</v>
      </c>
      <c r="AH73" t="e">
        <v>#N/A</v>
      </c>
      <c r="AI73" t="e">
        <v>#N/A</v>
      </c>
      <c r="AJ73" t="e">
        <v>#N/A</v>
      </c>
    </row>
    <row r="74" spans="1:36" x14ac:dyDescent="0.35">
      <c r="A74" s="4">
        <v>5136</v>
      </c>
      <c r="B74" t="s">
        <v>298</v>
      </c>
      <c r="C74" t="s">
        <v>299</v>
      </c>
      <c r="D74" t="s">
        <v>9</v>
      </c>
      <c r="E74">
        <v>4</v>
      </c>
      <c r="F74">
        <v>5</v>
      </c>
      <c r="G74" t="s">
        <v>300</v>
      </c>
      <c r="H74" t="s">
        <v>198</v>
      </c>
      <c r="I74" t="s">
        <v>546</v>
      </c>
      <c r="J74" t="s">
        <v>546</v>
      </c>
      <c r="K74">
        <v>115</v>
      </c>
      <c r="L74">
        <v>123</v>
      </c>
      <c r="M74">
        <v>149</v>
      </c>
      <c r="N74">
        <v>122</v>
      </c>
      <c r="O74">
        <v>29</v>
      </c>
      <c r="P74">
        <v>58</v>
      </c>
      <c r="Q74" t="s">
        <v>724</v>
      </c>
      <c r="R74" t="s">
        <v>723</v>
      </c>
      <c r="S74" t="s">
        <v>1033</v>
      </c>
      <c r="T74" t="s">
        <v>1035</v>
      </c>
      <c r="U74" t="b">
        <v>0</v>
      </c>
      <c r="V74" t="b">
        <v>0</v>
      </c>
      <c r="W74" t="b">
        <v>1</v>
      </c>
      <c r="X74" t="b">
        <v>1</v>
      </c>
      <c r="AG74" t="e">
        <v>#N/A</v>
      </c>
      <c r="AH74" t="e">
        <v>#N/A</v>
      </c>
      <c r="AI74" t="e">
        <v>#N/A</v>
      </c>
      <c r="AJ74" t="e">
        <v>#N/A</v>
      </c>
    </row>
    <row r="75" spans="1:36" x14ac:dyDescent="0.35">
      <c r="A75" s="4">
        <v>5311</v>
      </c>
      <c r="B75" t="s">
        <v>503</v>
      </c>
      <c r="C75" t="s">
        <v>504</v>
      </c>
      <c r="D75" t="s">
        <v>9</v>
      </c>
      <c r="E75">
        <v>4</v>
      </c>
      <c r="F75">
        <v>4</v>
      </c>
      <c r="G75" t="s">
        <v>95</v>
      </c>
      <c r="H75" t="s">
        <v>505</v>
      </c>
      <c r="I75" t="s">
        <v>546</v>
      </c>
      <c r="J75" t="s">
        <v>546</v>
      </c>
      <c r="K75">
        <v>86</v>
      </c>
      <c r="L75">
        <v>88</v>
      </c>
      <c r="M75">
        <v>100</v>
      </c>
      <c r="N75">
        <v>100</v>
      </c>
      <c r="O75">
        <v>26</v>
      </c>
      <c r="P75">
        <v>41</v>
      </c>
      <c r="Q75" t="s">
        <v>834</v>
      </c>
      <c r="R75" t="s">
        <v>835</v>
      </c>
      <c r="S75" t="s">
        <v>1151</v>
      </c>
      <c r="T75" t="s">
        <v>1150</v>
      </c>
      <c r="U75" t="b">
        <v>0</v>
      </c>
      <c r="V75" t="b">
        <v>0</v>
      </c>
      <c r="W75" t="b">
        <v>1</v>
      </c>
      <c r="X75" t="b">
        <v>1</v>
      </c>
      <c r="AG75" t="e">
        <v>#N/A</v>
      </c>
      <c r="AH75" t="e">
        <v>#N/A</v>
      </c>
      <c r="AI75" t="e">
        <v>#N/A</v>
      </c>
      <c r="AJ75" t="e">
        <v>#N/A</v>
      </c>
    </row>
    <row r="76" spans="1:36" x14ac:dyDescent="0.35">
      <c r="A76" s="4">
        <v>5330</v>
      </c>
      <c r="B76" t="s">
        <v>506</v>
      </c>
      <c r="C76" t="s">
        <v>507</v>
      </c>
      <c r="D76" t="s">
        <v>23</v>
      </c>
      <c r="E76">
        <v>3</v>
      </c>
      <c r="F76">
        <v>5</v>
      </c>
      <c r="G76" t="s">
        <v>508</v>
      </c>
      <c r="H76" t="s">
        <v>509</v>
      </c>
      <c r="I76" t="s">
        <v>546</v>
      </c>
      <c r="J76" t="s">
        <v>546</v>
      </c>
      <c r="K76">
        <v>89</v>
      </c>
      <c r="L76">
        <v>80</v>
      </c>
      <c r="M76">
        <v>111</v>
      </c>
      <c r="N76">
        <v>107</v>
      </c>
      <c r="O76">
        <v>36</v>
      </c>
      <c r="P76">
        <v>54</v>
      </c>
      <c r="Q76" t="s">
        <v>836</v>
      </c>
      <c r="R76" t="s">
        <v>837</v>
      </c>
      <c r="S76" t="s">
        <v>1154</v>
      </c>
      <c r="T76" t="s">
        <v>1153</v>
      </c>
      <c r="U76" t="b">
        <v>0</v>
      </c>
      <c r="V76" t="b">
        <v>0</v>
      </c>
      <c r="W76" t="b">
        <v>0</v>
      </c>
      <c r="X76" t="b">
        <v>1</v>
      </c>
      <c r="AG76" t="e">
        <v>#N/A</v>
      </c>
      <c r="AH76" t="e">
        <v>#N/A</v>
      </c>
      <c r="AI76" t="e">
        <v>#N/A</v>
      </c>
      <c r="AJ76" t="e">
        <v>#N/A</v>
      </c>
    </row>
    <row r="77" spans="1:36" x14ac:dyDescent="0.35">
      <c r="A77" s="3">
        <v>5126</v>
      </c>
      <c r="B77" t="s">
        <v>294</v>
      </c>
      <c r="C77" t="s">
        <v>295</v>
      </c>
      <c r="D77" t="s">
        <v>23</v>
      </c>
      <c r="E77">
        <v>4</v>
      </c>
      <c r="F77">
        <v>4</v>
      </c>
      <c r="G77" t="s">
        <v>296</v>
      </c>
      <c r="H77" t="s">
        <v>297</v>
      </c>
      <c r="I77" t="s">
        <v>547</v>
      </c>
      <c r="J77" t="s">
        <v>546</v>
      </c>
      <c r="K77">
        <v>85</v>
      </c>
      <c r="L77">
        <v>114</v>
      </c>
      <c r="M77">
        <v>100</v>
      </c>
      <c r="N77">
        <v>96</v>
      </c>
      <c r="O77">
        <v>23</v>
      </c>
      <c r="P77">
        <v>46</v>
      </c>
      <c r="Q77" t="s">
        <v>721</v>
      </c>
      <c r="R77" t="s">
        <v>720</v>
      </c>
      <c r="S77" t="s">
        <v>1029</v>
      </c>
      <c r="T77" t="s">
        <v>1030</v>
      </c>
      <c r="AG77" t="e">
        <v>#N/A</v>
      </c>
      <c r="AH77" t="e">
        <v>#N/A</v>
      </c>
      <c r="AI77" t="e">
        <v>#N/A</v>
      </c>
      <c r="AJ77" t="e">
        <v>#N/A</v>
      </c>
    </row>
    <row r="78" spans="1:36" x14ac:dyDescent="0.35">
      <c r="A78" s="3">
        <v>5237</v>
      </c>
      <c r="B78" t="s">
        <v>451</v>
      </c>
      <c r="C78" t="s">
        <v>342</v>
      </c>
      <c r="D78" t="s">
        <v>9</v>
      </c>
      <c r="E78">
        <v>4</v>
      </c>
      <c r="F78">
        <v>4</v>
      </c>
      <c r="G78" t="s">
        <v>452</v>
      </c>
      <c r="H78" t="s">
        <v>453</v>
      </c>
      <c r="I78" t="s">
        <v>546</v>
      </c>
      <c r="J78" t="s">
        <v>547</v>
      </c>
      <c r="K78">
        <v>96</v>
      </c>
      <c r="L78">
        <v>105</v>
      </c>
      <c r="M78">
        <v>92</v>
      </c>
      <c r="N78">
        <v>86</v>
      </c>
      <c r="O78">
        <v>20</v>
      </c>
      <c r="P78">
        <v>34</v>
      </c>
      <c r="Q78" t="s">
        <v>799</v>
      </c>
      <c r="R78" t="s">
        <v>798</v>
      </c>
      <c r="S78" t="s">
        <v>1121</v>
      </c>
      <c r="T78" t="s">
        <v>1122</v>
      </c>
      <c r="AG78" t="e">
        <v>#N/A</v>
      </c>
      <c r="AH78" t="e">
        <v>#N/A</v>
      </c>
      <c r="AI78" t="e">
        <v>#N/A</v>
      </c>
      <c r="AJ78" t="e">
        <v>#N/A</v>
      </c>
    </row>
    <row r="79" spans="1:36" x14ac:dyDescent="0.35">
      <c r="A79" s="3">
        <v>5272</v>
      </c>
      <c r="B79" t="s">
        <v>479</v>
      </c>
      <c r="C79" t="s">
        <v>480</v>
      </c>
      <c r="D79" t="s">
        <v>23</v>
      </c>
      <c r="E79">
        <v>5</v>
      </c>
      <c r="F79">
        <v>5</v>
      </c>
      <c r="G79" t="s">
        <v>481</v>
      </c>
      <c r="H79" t="s">
        <v>482</v>
      </c>
      <c r="I79" t="s">
        <v>547</v>
      </c>
      <c r="J79" t="s">
        <v>547</v>
      </c>
      <c r="K79">
        <v>118</v>
      </c>
      <c r="L79">
        <v>81</v>
      </c>
      <c r="M79">
        <v>102</v>
      </c>
      <c r="N79">
        <v>87</v>
      </c>
      <c r="O79">
        <v>18</v>
      </c>
      <c r="P79">
        <v>25</v>
      </c>
      <c r="Q79" t="s">
        <v>815</v>
      </c>
      <c r="R79" t="s">
        <v>816</v>
      </c>
      <c r="S79" t="s">
        <v>1134</v>
      </c>
      <c r="T79" t="s">
        <v>1135</v>
      </c>
      <c r="AG79" t="e">
        <v>#N/A</v>
      </c>
      <c r="AH79" t="e">
        <v>#N/A</v>
      </c>
      <c r="AI79" t="e">
        <v>#N/A</v>
      </c>
      <c r="AJ79" t="e">
        <v>#N/A</v>
      </c>
    </row>
    <row r="80" spans="1:36" x14ac:dyDescent="0.35">
      <c r="A80" s="2">
        <v>5137</v>
      </c>
      <c r="B80" t="s">
        <v>301</v>
      </c>
      <c r="C80" t="s">
        <v>302</v>
      </c>
      <c r="D80" t="s">
        <v>23</v>
      </c>
      <c r="E80">
        <v>5</v>
      </c>
      <c r="F80">
        <v>5</v>
      </c>
      <c r="G80" t="s">
        <v>303</v>
      </c>
      <c r="H80" t="s">
        <v>40</v>
      </c>
      <c r="I80" t="s">
        <v>546</v>
      </c>
      <c r="J80" t="s">
        <v>546</v>
      </c>
      <c r="K80">
        <v>89</v>
      </c>
      <c r="L80">
        <v>102</v>
      </c>
      <c r="M80">
        <v>122</v>
      </c>
      <c r="N80">
        <v>111</v>
      </c>
      <c r="O80" t="s">
        <v>10</v>
      </c>
      <c r="P80">
        <v>48</v>
      </c>
      <c r="Q80" t="s">
        <v>726</v>
      </c>
      <c r="R80" t="s">
        <v>725</v>
      </c>
      <c r="S80" t="s">
        <v>1038</v>
      </c>
      <c r="T80" t="s">
        <v>1037</v>
      </c>
      <c r="AG80" t="e">
        <v>#N/A</v>
      </c>
      <c r="AH80" t="e">
        <v>#N/A</v>
      </c>
      <c r="AI80" t="e">
        <v>#N/A</v>
      </c>
      <c r="AJ80" t="e">
        <v>#N/A</v>
      </c>
    </row>
    <row r="81" spans="1:36" x14ac:dyDescent="0.35">
      <c r="A81" s="1">
        <v>5049</v>
      </c>
      <c r="B81" t="s">
        <v>139</v>
      </c>
      <c r="C81" t="s">
        <v>140</v>
      </c>
      <c r="D81" t="s">
        <v>9</v>
      </c>
      <c r="E81">
        <v>5</v>
      </c>
      <c r="F81">
        <v>4</v>
      </c>
      <c r="G81" t="s">
        <v>141</v>
      </c>
      <c r="H81" t="s">
        <v>142</v>
      </c>
      <c r="I81" t="s">
        <v>546</v>
      </c>
      <c r="J81" t="s">
        <v>546</v>
      </c>
      <c r="K81">
        <v>92</v>
      </c>
      <c r="L81">
        <v>93</v>
      </c>
      <c r="M81">
        <v>113</v>
      </c>
      <c r="N81">
        <v>95</v>
      </c>
      <c r="O81">
        <v>20</v>
      </c>
      <c r="P81">
        <v>32</v>
      </c>
      <c r="Q81" t="s">
        <v>643</v>
      </c>
      <c r="R81" t="s">
        <v>644</v>
      </c>
      <c r="S81" t="s">
        <v>10</v>
      </c>
      <c r="T81" t="s">
        <v>10</v>
      </c>
      <c r="AG81" t="e">
        <v>#N/A</v>
      </c>
      <c r="AH81" t="e">
        <v>#N/A</v>
      </c>
      <c r="AI81" t="e">
        <v>#N/A</v>
      </c>
      <c r="AJ81" t="e">
        <v>#N/A</v>
      </c>
    </row>
    <row r="82" spans="1:36" x14ac:dyDescent="0.35">
      <c r="A82" s="1">
        <v>5123</v>
      </c>
      <c r="B82" t="s">
        <v>286</v>
      </c>
      <c r="C82" t="s">
        <v>287</v>
      </c>
      <c r="D82" t="s">
        <v>23</v>
      </c>
      <c r="E82">
        <v>5</v>
      </c>
      <c r="F82">
        <v>4</v>
      </c>
      <c r="G82" t="s">
        <v>288</v>
      </c>
      <c r="H82" t="s">
        <v>289</v>
      </c>
      <c r="I82" t="s">
        <v>546</v>
      </c>
      <c r="J82" t="s">
        <v>546</v>
      </c>
      <c r="K82">
        <v>96</v>
      </c>
      <c r="L82">
        <v>84</v>
      </c>
      <c r="M82">
        <v>109</v>
      </c>
      <c r="N82">
        <v>113</v>
      </c>
      <c r="O82">
        <v>22</v>
      </c>
      <c r="P82">
        <v>42</v>
      </c>
      <c r="Q82" t="s">
        <v>712</v>
      </c>
      <c r="R82" t="s">
        <v>713</v>
      </c>
      <c r="S82" t="s">
        <v>10</v>
      </c>
      <c r="T82" t="s">
        <v>10</v>
      </c>
      <c r="AG82" t="e">
        <v>#N/A</v>
      </c>
      <c r="AH82" t="e">
        <v>#N/A</v>
      </c>
      <c r="AI82" t="e">
        <v>#N/A</v>
      </c>
      <c r="AJ82" t="e">
        <v>#N/A</v>
      </c>
    </row>
    <row r="83" spans="1:36" x14ac:dyDescent="0.35">
      <c r="A83" s="1">
        <v>5150</v>
      </c>
      <c r="B83" t="s">
        <v>327</v>
      </c>
      <c r="C83" t="s">
        <v>328</v>
      </c>
      <c r="D83" t="s">
        <v>23</v>
      </c>
      <c r="E83">
        <v>5</v>
      </c>
      <c r="F83">
        <v>5</v>
      </c>
      <c r="G83" t="s">
        <v>329</v>
      </c>
      <c r="H83" t="s">
        <v>214</v>
      </c>
      <c r="I83" t="s">
        <v>546</v>
      </c>
      <c r="J83" t="s">
        <v>546</v>
      </c>
      <c r="K83">
        <v>126</v>
      </c>
      <c r="L83">
        <v>144</v>
      </c>
      <c r="M83">
        <v>133</v>
      </c>
      <c r="N83">
        <v>123</v>
      </c>
      <c r="O83">
        <v>31</v>
      </c>
      <c r="P83">
        <v>55</v>
      </c>
      <c r="Q83" t="s">
        <v>736</v>
      </c>
      <c r="R83" t="s">
        <v>737</v>
      </c>
      <c r="S83" t="s">
        <v>10</v>
      </c>
      <c r="T83" t="s">
        <v>10</v>
      </c>
      <c r="AG83" t="e">
        <v>#N/A</v>
      </c>
      <c r="AH83" t="e">
        <v>#N/A</v>
      </c>
      <c r="AI83" t="e">
        <v>#N/A</v>
      </c>
      <c r="AJ83" t="e">
        <v>#N/A</v>
      </c>
    </row>
    <row r="84" spans="1:36" x14ac:dyDescent="0.35">
      <c r="A84" s="1">
        <v>5118</v>
      </c>
      <c r="B84" t="s">
        <v>271</v>
      </c>
      <c r="C84" t="s">
        <v>272</v>
      </c>
      <c r="D84" t="s">
        <v>9</v>
      </c>
      <c r="E84">
        <v>3</v>
      </c>
      <c r="F84">
        <v>4</v>
      </c>
      <c r="G84" t="s">
        <v>273</v>
      </c>
      <c r="H84" t="s">
        <v>274</v>
      </c>
      <c r="I84" t="s">
        <v>546</v>
      </c>
      <c r="J84" t="s">
        <v>546</v>
      </c>
      <c r="K84">
        <v>96</v>
      </c>
      <c r="L84">
        <v>84</v>
      </c>
      <c r="M84">
        <v>104</v>
      </c>
      <c r="N84">
        <v>113</v>
      </c>
      <c r="O84">
        <v>14</v>
      </c>
      <c r="P84">
        <v>39</v>
      </c>
      <c r="Q84" t="s">
        <v>706</v>
      </c>
      <c r="R84" t="s">
        <v>705</v>
      </c>
      <c r="S84" t="s">
        <v>10</v>
      </c>
      <c r="T84" t="s">
        <v>10</v>
      </c>
      <c r="AG84" t="e">
        <v>#N/A</v>
      </c>
      <c r="AH84" t="e">
        <v>#N/A</v>
      </c>
      <c r="AI84" t="e">
        <v>#N/A</v>
      </c>
      <c r="AJ84" t="e">
        <v>#N/A</v>
      </c>
    </row>
    <row r="85" spans="1:36" x14ac:dyDescent="0.35">
      <c r="A85" s="1">
        <v>5188</v>
      </c>
      <c r="B85" t="s">
        <v>408</v>
      </c>
      <c r="C85" t="s">
        <v>409</v>
      </c>
      <c r="D85" t="s">
        <v>23</v>
      </c>
      <c r="E85">
        <v>4</v>
      </c>
      <c r="F85">
        <v>4</v>
      </c>
      <c r="G85" t="s">
        <v>410</v>
      </c>
      <c r="H85" t="s">
        <v>411</v>
      </c>
      <c r="I85" t="s">
        <v>546</v>
      </c>
      <c r="J85" t="s">
        <v>546</v>
      </c>
      <c r="K85">
        <v>96</v>
      </c>
      <c r="L85">
        <v>81</v>
      </c>
      <c r="M85">
        <v>104</v>
      </c>
      <c r="N85">
        <v>102</v>
      </c>
      <c r="O85">
        <v>23</v>
      </c>
      <c r="P85">
        <v>40</v>
      </c>
      <c r="Q85" t="s">
        <v>778</v>
      </c>
      <c r="R85" t="s">
        <v>779</v>
      </c>
      <c r="S85" t="s">
        <v>10</v>
      </c>
      <c r="T85" t="s">
        <v>10</v>
      </c>
      <c r="AG85" t="e">
        <v>#N/A</v>
      </c>
      <c r="AH85" t="e">
        <v>#N/A</v>
      </c>
      <c r="AI85" t="e">
        <v>#N/A</v>
      </c>
      <c r="AJ85" t="e">
        <v>#N/A</v>
      </c>
    </row>
    <row r="86" spans="1:36" x14ac:dyDescent="0.35">
      <c r="A86" s="1">
        <v>5172</v>
      </c>
      <c r="B86" t="s">
        <v>379</v>
      </c>
      <c r="C86" t="s">
        <v>380</v>
      </c>
      <c r="D86" t="s">
        <v>9</v>
      </c>
      <c r="E86">
        <v>3</v>
      </c>
      <c r="F86">
        <v>3</v>
      </c>
      <c r="G86" t="s">
        <v>381</v>
      </c>
      <c r="H86" t="s">
        <v>382</v>
      </c>
      <c r="I86" t="s">
        <v>546</v>
      </c>
      <c r="J86" t="s">
        <v>546</v>
      </c>
      <c r="K86">
        <v>100</v>
      </c>
      <c r="L86">
        <v>110</v>
      </c>
      <c r="M86">
        <v>123</v>
      </c>
      <c r="N86">
        <v>123</v>
      </c>
      <c r="O86">
        <v>16</v>
      </c>
      <c r="P86">
        <v>41</v>
      </c>
      <c r="Q86" t="s">
        <v>767</v>
      </c>
      <c r="R86" t="s">
        <v>766</v>
      </c>
      <c r="S86" t="s">
        <v>10</v>
      </c>
      <c r="T86" t="s">
        <v>10</v>
      </c>
      <c r="AG86" t="e">
        <v>#N/A</v>
      </c>
      <c r="AH86" t="e">
        <v>#N/A</v>
      </c>
      <c r="AI86" t="e">
        <v>#N/A</v>
      </c>
      <c r="AJ86" t="e">
        <v>#N/A</v>
      </c>
    </row>
    <row r="87" spans="1:36" x14ac:dyDescent="0.35">
      <c r="A87" s="1">
        <v>5280</v>
      </c>
      <c r="B87" t="s">
        <v>486</v>
      </c>
      <c r="C87" t="s">
        <v>487</v>
      </c>
      <c r="D87" t="s">
        <v>9</v>
      </c>
      <c r="E87">
        <v>5</v>
      </c>
      <c r="F87">
        <v>5</v>
      </c>
      <c r="G87" t="s">
        <v>16</v>
      </c>
      <c r="H87" t="s">
        <v>488</v>
      </c>
      <c r="I87" t="s">
        <v>546</v>
      </c>
      <c r="J87" t="s">
        <v>546</v>
      </c>
      <c r="K87">
        <v>119</v>
      </c>
      <c r="L87">
        <v>125</v>
      </c>
      <c r="M87">
        <v>129</v>
      </c>
      <c r="N87">
        <v>120</v>
      </c>
      <c r="O87">
        <v>51</v>
      </c>
      <c r="P87">
        <v>59</v>
      </c>
      <c r="Q87" t="s">
        <v>822</v>
      </c>
      <c r="R87" t="s">
        <v>823</v>
      </c>
      <c r="S87" t="s">
        <v>10</v>
      </c>
      <c r="T87" t="s">
        <v>10</v>
      </c>
      <c r="AG87" t="e">
        <v>#N/A</v>
      </c>
      <c r="AH87" t="e">
        <v>#N/A</v>
      </c>
      <c r="AI87" t="e">
        <v>#N/A</v>
      </c>
      <c r="AJ87" t="e">
        <v>#N/A</v>
      </c>
    </row>
    <row r="88" spans="1:36" x14ac:dyDescent="0.35">
      <c r="A88" s="1">
        <v>5336</v>
      </c>
      <c r="B88" t="s">
        <v>513</v>
      </c>
      <c r="C88" t="s">
        <v>514</v>
      </c>
      <c r="D88" t="s">
        <v>9</v>
      </c>
      <c r="E88">
        <v>4</v>
      </c>
      <c r="F88">
        <v>5</v>
      </c>
      <c r="G88" t="s">
        <v>515</v>
      </c>
      <c r="H88" t="s">
        <v>516</v>
      </c>
      <c r="I88" t="s">
        <v>546</v>
      </c>
      <c r="J88" t="s">
        <v>546</v>
      </c>
      <c r="K88">
        <v>136</v>
      </c>
      <c r="L88">
        <v>112</v>
      </c>
      <c r="M88">
        <v>109</v>
      </c>
      <c r="N88">
        <v>101</v>
      </c>
      <c r="O88">
        <v>29</v>
      </c>
      <c r="P88">
        <v>42</v>
      </c>
      <c r="Q88" t="s">
        <v>839</v>
      </c>
      <c r="R88" t="s">
        <v>838</v>
      </c>
      <c r="S88" t="s">
        <v>10</v>
      </c>
      <c r="T88" t="s">
        <v>10</v>
      </c>
      <c r="AG88" t="e">
        <v>#N/A</v>
      </c>
      <c r="AH88" t="e">
        <v>#N/A</v>
      </c>
      <c r="AI88" t="e">
        <v>#N/A</v>
      </c>
      <c r="AJ88" t="e">
        <v>#N/A</v>
      </c>
    </row>
    <row r="89" spans="1:36" x14ac:dyDescent="0.35">
      <c r="A89" s="1">
        <v>5267</v>
      </c>
      <c r="B89" t="s">
        <v>471</v>
      </c>
      <c r="C89" t="s">
        <v>472</v>
      </c>
      <c r="D89" t="s">
        <v>9</v>
      </c>
      <c r="E89">
        <v>5</v>
      </c>
      <c r="F89">
        <v>4</v>
      </c>
      <c r="G89" t="s">
        <v>473</v>
      </c>
      <c r="H89" t="s">
        <v>474</v>
      </c>
      <c r="I89" t="s">
        <v>546</v>
      </c>
      <c r="J89" t="s">
        <v>546</v>
      </c>
      <c r="K89">
        <v>92</v>
      </c>
      <c r="L89">
        <v>118</v>
      </c>
      <c r="M89">
        <v>122</v>
      </c>
      <c r="N89">
        <v>125</v>
      </c>
      <c r="O89">
        <v>31</v>
      </c>
      <c r="P89">
        <v>53</v>
      </c>
      <c r="Q89" t="s">
        <v>811</v>
      </c>
      <c r="R89" t="s">
        <v>810</v>
      </c>
      <c r="S89" t="s">
        <v>10</v>
      </c>
      <c r="T89" t="s">
        <v>10</v>
      </c>
      <c r="AG89" t="e">
        <v>#N/A</v>
      </c>
      <c r="AH89" t="e">
        <v>#N/A</v>
      </c>
      <c r="AI89" t="e">
        <v>#N/A</v>
      </c>
      <c r="AJ89" t="e">
        <v>#N/A</v>
      </c>
    </row>
    <row r="90" spans="1:36" x14ac:dyDescent="0.35">
      <c r="A90" s="1">
        <v>5002</v>
      </c>
      <c r="B90" t="s">
        <v>7</v>
      </c>
      <c r="C90" t="s">
        <v>8</v>
      </c>
      <c r="D90" t="s">
        <v>9</v>
      </c>
      <c r="E90">
        <v>4</v>
      </c>
      <c r="F90">
        <v>4</v>
      </c>
      <c r="G90" t="s">
        <v>11</v>
      </c>
      <c r="H90" t="s">
        <v>12</v>
      </c>
      <c r="I90" t="s">
        <v>546</v>
      </c>
      <c r="J90" t="s">
        <v>547</v>
      </c>
      <c r="K90">
        <v>101</v>
      </c>
      <c r="L90">
        <v>126</v>
      </c>
      <c r="M90">
        <v>129</v>
      </c>
      <c r="N90">
        <v>107</v>
      </c>
      <c r="O90">
        <v>13</v>
      </c>
      <c r="P90">
        <v>28</v>
      </c>
      <c r="Q90" t="s">
        <v>575</v>
      </c>
      <c r="R90" t="s">
        <v>570</v>
      </c>
      <c r="S90" t="s">
        <v>10</v>
      </c>
      <c r="T90" t="s">
        <v>10</v>
      </c>
      <c r="AG90" t="e">
        <v>#N/A</v>
      </c>
      <c r="AH90" t="e">
        <v>#N/A</v>
      </c>
      <c r="AI90" t="e">
        <v>#N/A</v>
      </c>
      <c r="AJ90" t="e">
        <v>#N/A</v>
      </c>
    </row>
    <row r="91" spans="1:36" x14ac:dyDescent="0.35">
      <c r="A91" s="1">
        <v>5085</v>
      </c>
      <c r="B91" t="s">
        <v>215</v>
      </c>
      <c r="C91" t="s">
        <v>216</v>
      </c>
      <c r="D91" t="s">
        <v>23</v>
      </c>
      <c r="E91">
        <v>3</v>
      </c>
      <c r="F91">
        <v>2</v>
      </c>
      <c r="G91" t="s">
        <v>217</v>
      </c>
      <c r="H91" t="s">
        <v>218</v>
      </c>
      <c r="I91" t="s">
        <v>546</v>
      </c>
      <c r="J91" t="s">
        <v>546</v>
      </c>
      <c r="K91">
        <v>86</v>
      </c>
      <c r="L91">
        <v>118</v>
      </c>
      <c r="M91">
        <v>100</v>
      </c>
      <c r="N91" t="s">
        <v>10</v>
      </c>
      <c r="O91">
        <v>9</v>
      </c>
      <c r="P91">
        <v>46</v>
      </c>
      <c r="Q91" t="s">
        <v>678</v>
      </c>
      <c r="R91" t="s">
        <v>679</v>
      </c>
      <c r="S91" t="s">
        <v>10</v>
      </c>
      <c r="T91" t="s">
        <v>10</v>
      </c>
      <c r="AG91" t="e">
        <v>#N/A</v>
      </c>
      <c r="AH91" t="e">
        <v>#N/A</v>
      </c>
      <c r="AI91" t="e">
        <v>#N/A</v>
      </c>
      <c r="AJ91" t="e">
        <v>#N/A</v>
      </c>
    </row>
    <row r="92" spans="1:36" x14ac:dyDescent="0.35">
      <c r="A92" s="1">
        <v>5205</v>
      </c>
      <c r="B92" t="s">
        <v>429</v>
      </c>
      <c r="C92" t="s">
        <v>430</v>
      </c>
      <c r="D92" t="s">
        <v>23</v>
      </c>
      <c r="E92">
        <v>5</v>
      </c>
      <c r="F92">
        <v>4</v>
      </c>
      <c r="G92" t="s">
        <v>349</v>
      </c>
      <c r="H92" t="s">
        <v>431</v>
      </c>
      <c r="I92" t="s">
        <v>546</v>
      </c>
      <c r="J92" t="s">
        <v>546</v>
      </c>
      <c r="K92">
        <v>126</v>
      </c>
      <c r="L92">
        <v>129</v>
      </c>
      <c r="M92">
        <v>125</v>
      </c>
      <c r="N92">
        <v>98</v>
      </c>
      <c r="O92">
        <v>37</v>
      </c>
      <c r="P92" t="s">
        <v>10</v>
      </c>
      <c r="Q92" t="s">
        <v>788</v>
      </c>
      <c r="R92" t="s">
        <v>789</v>
      </c>
      <c r="S92" t="s">
        <v>10</v>
      </c>
      <c r="T92" t="s">
        <v>10</v>
      </c>
      <c r="AG92" t="e">
        <v>#N/A</v>
      </c>
      <c r="AH92" t="e">
        <v>#N/A</v>
      </c>
      <c r="AI92" t="e">
        <v>#N/A</v>
      </c>
      <c r="AJ92" t="e">
        <v>#N/A</v>
      </c>
    </row>
    <row r="93" spans="1:36" x14ac:dyDescent="0.35">
      <c r="A93" s="1">
        <v>5177</v>
      </c>
      <c r="B93" t="s">
        <v>384</v>
      </c>
      <c r="C93" t="s">
        <v>385</v>
      </c>
      <c r="D93" t="s">
        <v>9</v>
      </c>
      <c r="E93">
        <v>5</v>
      </c>
      <c r="F93">
        <v>5</v>
      </c>
      <c r="G93" t="s">
        <v>386</v>
      </c>
      <c r="H93" t="s">
        <v>387</v>
      </c>
      <c r="I93" t="s">
        <v>546</v>
      </c>
      <c r="J93" t="s">
        <v>10</v>
      </c>
      <c r="K93">
        <v>121</v>
      </c>
      <c r="L93">
        <v>105</v>
      </c>
      <c r="M93">
        <v>118</v>
      </c>
      <c r="N93">
        <v>95</v>
      </c>
      <c r="O93">
        <v>17</v>
      </c>
      <c r="P93" t="s">
        <v>10</v>
      </c>
      <c r="Q93" t="s">
        <v>770</v>
      </c>
      <c r="R93" t="s">
        <v>769</v>
      </c>
      <c r="S93" t="s">
        <v>10</v>
      </c>
      <c r="T93" t="s">
        <v>10</v>
      </c>
      <c r="AG93" t="e">
        <v>#N/A</v>
      </c>
      <c r="AH93" t="e">
        <v>#N/A</v>
      </c>
      <c r="AI93" t="e">
        <v>#N/A</v>
      </c>
      <c r="AJ93" t="e">
        <v>#N/A</v>
      </c>
    </row>
    <row r="94" spans="1:36" x14ac:dyDescent="0.35">
      <c r="A94" s="1">
        <v>5157</v>
      </c>
      <c r="B94" t="s">
        <v>341</v>
      </c>
      <c r="C94" t="s">
        <v>342</v>
      </c>
      <c r="D94" t="s">
        <v>23</v>
      </c>
      <c r="E94">
        <v>5</v>
      </c>
      <c r="F94">
        <v>4</v>
      </c>
      <c r="G94" t="s">
        <v>277</v>
      </c>
      <c r="H94" t="s">
        <v>333</v>
      </c>
      <c r="I94" t="s">
        <v>546</v>
      </c>
      <c r="J94" t="s">
        <v>546</v>
      </c>
      <c r="K94">
        <v>103</v>
      </c>
      <c r="L94">
        <v>108</v>
      </c>
      <c r="M94">
        <v>120</v>
      </c>
      <c r="N94">
        <v>109</v>
      </c>
      <c r="O94">
        <v>22</v>
      </c>
      <c r="P94">
        <v>38</v>
      </c>
      <c r="Q94" t="s">
        <v>741</v>
      </c>
      <c r="R94" t="s">
        <v>10</v>
      </c>
      <c r="S94" t="s">
        <v>1062</v>
      </c>
      <c r="T94" t="s">
        <v>1061</v>
      </c>
      <c r="AG94" t="e">
        <v>#N/A</v>
      </c>
      <c r="AH94" t="e">
        <v>#N/A</v>
      </c>
      <c r="AI94" t="e">
        <v>#N/A</v>
      </c>
      <c r="AJ94" t="e">
        <v>#N/A</v>
      </c>
    </row>
    <row r="95" spans="1:36" x14ac:dyDescent="0.35">
      <c r="A95" s="1">
        <v>5163</v>
      </c>
      <c r="B95" t="s">
        <v>361</v>
      </c>
      <c r="C95" t="s">
        <v>362</v>
      </c>
      <c r="D95" t="s">
        <v>9</v>
      </c>
      <c r="E95">
        <v>3</v>
      </c>
      <c r="F95">
        <v>5</v>
      </c>
      <c r="G95" t="s">
        <v>363</v>
      </c>
      <c r="H95" t="s">
        <v>242</v>
      </c>
      <c r="I95" t="s">
        <v>546</v>
      </c>
      <c r="J95" t="s">
        <v>546</v>
      </c>
      <c r="K95">
        <v>89</v>
      </c>
      <c r="L95">
        <v>131</v>
      </c>
      <c r="M95">
        <v>98</v>
      </c>
      <c r="N95">
        <v>111</v>
      </c>
      <c r="O95">
        <v>23</v>
      </c>
      <c r="P95">
        <v>56</v>
      </c>
      <c r="Q95" t="s">
        <v>755</v>
      </c>
      <c r="R95" t="s">
        <v>10</v>
      </c>
      <c r="S95" t="s">
        <v>1077</v>
      </c>
      <c r="T95" t="s">
        <v>1076</v>
      </c>
      <c r="AG95" t="e">
        <v>#N/A</v>
      </c>
      <c r="AH95" t="e">
        <v>#N/A</v>
      </c>
      <c r="AI95" t="e">
        <v>#N/A</v>
      </c>
      <c r="AJ95" t="e">
        <v>#N/A</v>
      </c>
    </row>
    <row r="96" spans="1:36" x14ac:dyDescent="0.35">
      <c r="A96" s="1">
        <v>5103</v>
      </c>
      <c r="B96" t="s">
        <v>247</v>
      </c>
      <c r="C96" t="s">
        <v>248</v>
      </c>
      <c r="D96" t="s">
        <v>9</v>
      </c>
      <c r="E96">
        <v>3</v>
      </c>
      <c r="F96">
        <v>5</v>
      </c>
      <c r="G96" t="s">
        <v>249</v>
      </c>
      <c r="H96" t="s">
        <v>250</v>
      </c>
      <c r="I96" t="s">
        <v>546</v>
      </c>
      <c r="J96" t="s">
        <v>546</v>
      </c>
      <c r="K96">
        <v>106</v>
      </c>
      <c r="L96">
        <v>120</v>
      </c>
      <c r="M96">
        <v>93</v>
      </c>
      <c r="N96">
        <v>105</v>
      </c>
      <c r="O96">
        <v>12</v>
      </c>
      <c r="P96">
        <v>37</v>
      </c>
      <c r="Q96" t="s">
        <v>698</v>
      </c>
      <c r="R96" t="s">
        <v>10</v>
      </c>
      <c r="S96" t="s">
        <v>1006</v>
      </c>
      <c r="T96" t="s">
        <v>1007</v>
      </c>
      <c r="AG96" t="e">
        <v>#N/A</v>
      </c>
      <c r="AH96" t="e">
        <v>#N/A</v>
      </c>
      <c r="AI96" t="e">
        <v>#N/A</v>
      </c>
      <c r="AJ96" t="e">
        <v>#N/A</v>
      </c>
    </row>
    <row r="97" spans="1:36" x14ac:dyDescent="0.35">
      <c r="A97" s="1">
        <v>5256</v>
      </c>
      <c r="B97" t="s">
        <v>459</v>
      </c>
      <c r="C97" t="s">
        <v>460</v>
      </c>
      <c r="D97" t="s">
        <v>23</v>
      </c>
      <c r="E97">
        <v>5</v>
      </c>
      <c r="F97">
        <v>4</v>
      </c>
      <c r="G97" t="s">
        <v>406</v>
      </c>
      <c r="H97" t="s">
        <v>461</v>
      </c>
      <c r="I97" t="s">
        <v>546</v>
      </c>
      <c r="J97" t="s">
        <v>546</v>
      </c>
      <c r="K97">
        <v>104</v>
      </c>
      <c r="L97">
        <v>102</v>
      </c>
      <c r="M97">
        <v>107</v>
      </c>
      <c r="N97">
        <v>104</v>
      </c>
      <c r="O97">
        <v>50</v>
      </c>
      <c r="P97">
        <v>53</v>
      </c>
      <c r="Q97" t="s">
        <v>807</v>
      </c>
      <c r="R97" t="s">
        <v>10</v>
      </c>
      <c r="S97" t="s">
        <v>1129</v>
      </c>
      <c r="T97" t="s">
        <v>1128</v>
      </c>
      <c r="AG97" t="e">
        <v>#N/A</v>
      </c>
      <c r="AH97" t="e">
        <v>#N/A</v>
      </c>
      <c r="AI97" t="e">
        <v>#N/A</v>
      </c>
      <c r="AJ97" t="e">
        <v>#N/A</v>
      </c>
    </row>
    <row r="98" spans="1:36" x14ac:dyDescent="0.35">
      <c r="A98" s="1">
        <v>5043</v>
      </c>
      <c r="B98" t="s">
        <v>115</v>
      </c>
      <c r="C98" t="s">
        <v>116</v>
      </c>
      <c r="D98" t="s">
        <v>9</v>
      </c>
      <c r="E98">
        <v>2</v>
      </c>
      <c r="F98">
        <v>3</v>
      </c>
      <c r="G98" t="s">
        <v>117</v>
      </c>
      <c r="H98" t="s">
        <v>118</v>
      </c>
      <c r="I98" t="s">
        <v>546</v>
      </c>
      <c r="J98" t="s">
        <v>546</v>
      </c>
      <c r="K98">
        <v>115</v>
      </c>
      <c r="L98">
        <v>123</v>
      </c>
      <c r="M98">
        <v>117</v>
      </c>
      <c r="N98">
        <v>120</v>
      </c>
      <c r="O98">
        <v>27</v>
      </c>
      <c r="P98">
        <v>58</v>
      </c>
      <c r="Q98" t="s">
        <v>10</v>
      </c>
      <c r="R98" t="s">
        <v>634</v>
      </c>
      <c r="S98" t="s">
        <v>926</v>
      </c>
      <c r="T98" t="s">
        <v>927</v>
      </c>
      <c r="AG98" t="e">
        <v>#N/A</v>
      </c>
      <c r="AH98" t="e">
        <v>#N/A</v>
      </c>
      <c r="AI98" t="e">
        <v>#N/A</v>
      </c>
      <c r="AJ98" t="e">
        <v>#N/A</v>
      </c>
    </row>
    <row r="99" spans="1:36" x14ac:dyDescent="0.35">
      <c r="A99" s="1">
        <v>5087</v>
      </c>
      <c r="B99" t="s">
        <v>223</v>
      </c>
      <c r="C99" t="s">
        <v>224</v>
      </c>
      <c r="D99" t="s">
        <v>9</v>
      </c>
      <c r="E99">
        <v>5</v>
      </c>
      <c r="F99">
        <v>5</v>
      </c>
      <c r="G99" t="s">
        <v>225</v>
      </c>
      <c r="H99" t="s">
        <v>226</v>
      </c>
      <c r="I99" t="s">
        <v>546</v>
      </c>
      <c r="J99" t="s">
        <v>546</v>
      </c>
      <c r="K99">
        <v>99</v>
      </c>
      <c r="L99">
        <v>105</v>
      </c>
      <c r="M99">
        <v>104</v>
      </c>
      <c r="N99">
        <v>115</v>
      </c>
      <c r="O99">
        <v>28</v>
      </c>
      <c r="P99">
        <v>48</v>
      </c>
      <c r="Q99" t="s">
        <v>10</v>
      </c>
      <c r="R99" t="s">
        <v>680</v>
      </c>
      <c r="S99" t="s">
        <v>10</v>
      </c>
      <c r="T99" t="s">
        <v>10</v>
      </c>
      <c r="AG99" t="e">
        <v>#N/A</v>
      </c>
      <c r="AH99" t="e">
        <v>#N/A</v>
      </c>
      <c r="AI99" t="e">
        <v>#N/A</v>
      </c>
      <c r="AJ99" t="e">
        <v>#N/A</v>
      </c>
    </row>
    <row r="100" spans="1:36" x14ac:dyDescent="0.35">
      <c r="A100" s="1">
        <v>5022</v>
      </c>
      <c r="B100" t="s">
        <v>65</v>
      </c>
      <c r="C100" t="s">
        <v>66</v>
      </c>
      <c r="D100" t="s">
        <v>9</v>
      </c>
      <c r="E100">
        <v>4</v>
      </c>
      <c r="F100">
        <v>5</v>
      </c>
      <c r="G100" t="s">
        <v>67</v>
      </c>
      <c r="H100" t="s">
        <v>68</v>
      </c>
      <c r="I100" t="s">
        <v>546</v>
      </c>
      <c r="J100" t="s">
        <v>546</v>
      </c>
      <c r="K100">
        <v>96</v>
      </c>
      <c r="L100">
        <v>100</v>
      </c>
      <c r="M100">
        <v>122</v>
      </c>
      <c r="N100">
        <v>118</v>
      </c>
      <c r="O100">
        <v>31</v>
      </c>
      <c r="P100">
        <v>51</v>
      </c>
      <c r="Q100" t="s">
        <v>10</v>
      </c>
      <c r="R100" t="s">
        <v>10</v>
      </c>
      <c r="S100" t="s">
        <v>892</v>
      </c>
      <c r="T100" t="s">
        <v>891</v>
      </c>
      <c r="AG100" t="e">
        <v>#N/A</v>
      </c>
      <c r="AH100" t="e">
        <v>#N/A</v>
      </c>
      <c r="AI100" t="e">
        <v>#N/A</v>
      </c>
      <c r="AJ100" t="e">
        <v>#N/A</v>
      </c>
    </row>
    <row r="101" spans="1:36" x14ac:dyDescent="0.35">
      <c r="A101" s="1">
        <v>5005</v>
      </c>
      <c r="B101" t="s">
        <v>21</v>
      </c>
      <c r="C101" t="s">
        <v>22</v>
      </c>
      <c r="D101" t="s">
        <v>23</v>
      </c>
      <c r="E101">
        <v>5</v>
      </c>
      <c r="F101">
        <v>4</v>
      </c>
      <c r="G101" t="s">
        <v>24</v>
      </c>
      <c r="H101" t="s">
        <v>25</v>
      </c>
      <c r="I101" t="s">
        <v>546</v>
      </c>
      <c r="J101" t="s">
        <v>546</v>
      </c>
      <c r="K101">
        <v>121</v>
      </c>
      <c r="L101">
        <v>118</v>
      </c>
      <c r="M101">
        <v>123</v>
      </c>
      <c r="N101">
        <v>117</v>
      </c>
      <c r="O101">
        <v>39</v>
      </c>
      <c r="P101">
        <v>54</v>
      </c>
      <c r="Q101" t="s">
        <v>10</v>
      </c>
      <c r="R101" t="s">
        <v>10</v>
      </c>
      <c r="S101" t="s">
        <v>862</v>
      </c>
      <c r="T101" t="s">
        <v>861</v>
      </c>
      <c r="AG101" t="e">
        <v>#N/A</v>
      </c>
      <c r="AH101" t="e">
        <v>#N/A</v>
      </c>
      <c r="AI101" t="e">
        <v>#N/A</v>
      </c>
      <c r="AJ101" t="e">
        <v>#N/A</v>
      </c>
    </row>
    <row r="102" spans="1:36" x14ac:dyDescent="0.35">
      <c r="A102" s="1">
        <v>5044</v>
      </c>
      <c r="B102" t="s">
        <v>119</v>
      </c>
      <c r="C102" t="s">
        <v>112</v>
      </c>
      <c r="D102" t="s">
        <v>23</v>
      </c>
      <c r="E102">
        <v>4</v>
      </c>
      <c r="F102">
        <v>4</v>
      </c>
      <c r="G102" t="s">
        <v>120</v>
      </c>
      <c r="H102" t="s">
        <v>121</v>
      </c>
      <c r="I102" t="s">
        <v>546</v>
      </c>
      <c r="J102" t="s">
        <v>546</v>
      </c>
      <c r="K102">
        <v>85</v>
      </c>
      <c r="L102">
        <v>126</v>
      </c>
      <c r="M102">
        <v>93</v>
      </c>
      <c r="N102">
        <v>93</v>
      </c>
      <c r="O102">
        <v>22</v>
      </c>
      <c r="P102">
        <v>41</v>
      </c>
      <c r="Q102" t="s">
        <v>10</v>
      </c>
      <c r="R102" t="s">
        <v>10</v>
      </c>
      <c r="S102" t="s">
        <v>928</v>
      </c>
      <c r="T102" t="s">
        <v>929</v>
      </c>
      <c r="AG102" t="e">
        <v>#N/A</v>
      </c>
      <c r="AH102" t="e">
        <v>#N/A</v>
      </c>
      <c r="AI102" t="e">
        <v>#N/A</v>
      </c>
      <c r="AJ102" t="e">
        <v>#N/A</v>
      </c>
    </row>
    <row r="103" spans="1:36" x14ac:dyDescent="0.35">
      <c r="A103" s="1">
        <v>5057</v>
      </c>
      <c r="B103" t="s">
        <v>163</v>
      </c>
      <c r="C103" t="s">
        <v>143</v>
      </c>
      <c r="D103" t="s">
        <v>9</v>
      </c>
      <c r="E103">
        <v>4</v>
      </c>
      <c r="F103">
        <v>4</v>
      </c>
      <c r="G103" t="s">
        <v>164</v>
      </c>
      <c r="H103" t="s">
        <v>165</v>
      </c>
      <c r="I103" t="s">
        <v>546</v>
      </c>
      <c r="J103" t="s">
        <v>546</v>
      </c>
      <c r="K103">
        <v>110</v>
      </c>
      <c r="L103">
        <v>126</v>
      </c>
      <c r="M103">
        <v>113</v>
      </c>
      <c r="N103">
        <v>109</v>
      </c>
      <c r="O103">
        <v>28</v>
      </c>
      <c r="P103">
        <v>48</v>
      </c>
      <c r="Q103" t="s">
        <v>10</v>
      </c>
      <c r="R103" t="s">
        <v>10</v>
      </c>
      <c r="S103" t="s">
        <v>959</v>
      </c>
      <c r="T103" t="s">
        <v>960</v>
      </c>
      <c r="AG103" t="e">
        <v>#N/A</v>
      </c>
      <c r="AH103" t="e">
        <v>#N/A</v>
      </c>
      <c r="AI103" t="e">
        <v>#N/A</v>
      </c>
      <c r="AJ103" t="e">
        <v>#N/A</v>
      </c>
    </row>
    <row r="104" spans="1:36" x14ac:dyDescent="0.35">
      <c r="A104" s="1">
        <v>5063</v>
      </c>
      <c r="B104" t="s">
        <v>176</v>
      </c>
      <c r="C104" t="s">
        <v>177</v>
      </c>
      <c r="D104" t="s">
        <v>9</v>
      </c>
      <c r="E104">
        <v>5</v>
      </c>
      <c r="F104">
        <v>3</v>
      </c>
      <c r="G104" t="s">
        <v>178</v>
      </c>
      <c r="H104" t="s">
        <v>179</v>
      </c>
      <c r="I104" t="s">
        <v>546</v>
      </c>
      <c r="J104" t="s">
        <v>546</v>
      </c>
      <c r="K104">
        <v>89</v>
      </c>
      <c r="L104">
        <v>70</v>
      </c>
      <c r="M104">
        <v>104</v>
      </c>
      <c r="N104">
        <v>102</v>
      </c>
      <c r="O104">
        <v>34</v>
      </c>
      <c r="P104">
        <v>47</v>
      </c>
      <c r="Q104" t="s">
        <v>10</v>
      </c>
      <c r="R104" t="s">
        <v>10</v>
      </c>
      <c r="S104" t="s">
        <v>971</v>
      </c>
      <c r="T104" t="s">
        <v>970</v>
      </c>
      <c r="AG104" t="e">
        <v>#N/A</v>
      </c>
      <c r="AH104" t="e">
        <v>#N/A</v>
      </c>
      <c r="AI104" t="e">
        <v>#N/A</v>
      </c>
      <c r="AJ104" t="e">
        <v>#N/A</v>
      </c>
    </row>
    <row r="105" spans="1:36" x14ac:dyDescent="0.35">
      <c r="A105" s="1">
        <v>5020</v>
      </c>
      <c r="B105" t="s">
        <v>57</v>
      </c>
      <c r="C105" t="s">
        <v>58</v>
      </c>
      <c r="D105" t="s">
        <v>23</v>
      </c>
      <c r="E105">
        <v>4</v>
      </c>
      <c r="F105">
        <v>5</v>
      </c>
      <c r="G105" t="s">
        <v>59</v>
      </c>
      <c r="H105" t="s">
        <v>60</v>
      </c>
      <c r="I105" t="s">
        <v>546</v>
      </c>
      <c r="J105" t="s">
        <v>546</v>
      </c>
      <c r="K105">
        <v>112</v>
      </c>
      <c r="L105">
        <v>102</v>
      </c>
      <c r="M105">
        <v>111</v>
      </c>
      <c r="N105">
        <v>109</v>
      </c>
      <c r="O105">
        <v>14</v>
      </c>
      <c r="P105">
        <v>46</v>
      </c>
      <c r="Q105" t="s">
        <v>10</v>
      </c>
      <c r="R105" t="s">
        <v>10</v>
      </c>
      <c r="S105" t="s">
        <v>887</v>
      </c>
      <c r="T105" t="s">
        <v>886</v>
      </c>
      <c r="AG105" t="e">
        <v>#N/A</v>
      </c>
      <c r="AH105" t="e">
        <v>#N/A</v>
      </c>
      <c r="AI105" t="e">
        <v>#N/A</v>
      </c>
      <c r="AJ105" t="e">
        <v>#N/A</v>
      </c>
    </row>
    <row r="106" spans="1:36" x14ac:dyDescent="0.35">
      <c r="A106" s="1">
        <v>5192</v>
      </c>
      <c r="B106" t="s">
        <v>415</v>
      </c>
      <c r="C106" t="s">
        <v>8</v>
      </c>
      <c r="D106" t="s">
        <v>9</v>
      </c>
      <c r="E106">
        <v>4</v>
      </c>
      <c r="F106">
        <v>4</v>
      </c>
      <c r="G106" t="s">
        <v>416</v>
      </c>
      <c r="H106" t="s">
        <v>417</v>
      </c>
      <c r="I106" t="s">
        <v>546</v>
      </c>
      <c r="J106" t="s">
        <v>546</v>
      </c>
      <c r="K106">
        <v>99</v>
      </c>
      <c r="L106">
        <v>84</v>
      </c>
      <c r="M106">
        <v>107</v>
      </c>
      <c r="N106">
        <v>104</v>
      </c>
      <c r="O106">
        <v>22</v>
      </c>
      <c r="P106">
        <v>47</v>
      </c>
      <c r="Q106" t="s">
        <v>10</v>
      </c>
      <c r="R106" t="s">
        <v>10</v>
      </c>
      <c r="S106" t="s">
        <v>1100</v>
      </c>
      <c r="T106" t="s">
        <v>1101</v>
      </c>
      <c r="AG106" t="e">
        <v>#N/A</v>
      </c>
      <c r="AH106" t="e">
        <v>#N/A</v>
      </c>
      <c r="AI106" t="e">
        <v>#N/A</v>
      </c>
      <c r="AJ106" t="e">
        <v>#N/A</v>
      </c>
    </row>
    <row r="107" spans="1:36" x14ac:dyDescent="0.35">
      <c r="A107" s="1">
        <v>5048</v>
      </c>
      <c r="B107" t="s">
        <v>135</v>
      </c>
      <c r="C107" t="s">
        <v>136</v>
      </c>
      <c r="D107" t="s">
        <v>9</v>
      </c>
      <c r="E107">
        <v>5</v>
      </c>
      <c r="F107">
        <v>4</v>
      </c>
      <c r="G107" t="s">
        <v>137</v>
      </c>
      <c r="H107" t="s">
        <v>138</v>
      </c>
      <c r="I107" t="s">
        <v>546</v>
      </c>
      <c r="J107" t="s">
        <v>546</v>
      </c>
      <c r="K107">
        <v>92</v>
      </c>
      <c r="L107">
        <v>135</v>
      </c>
      <c r="M107">
        <v>125</v>
      </c>
      <c r="N107">
        <v>115</v>
      </c>
      <c r="O107">
        <v>28</v>
      </c>
      <c r="P107">
        <v>47</v>
      </c>
      <c r="Q107" t="s">
        <v>10</v>
      </c>
      <c r="R107" t="s">
        <v>10</v>
      </c>
      <c r="S107" t="s">
        <v>941</v>
      </c>
      <c r="T107" t="s">
        <v>942</v>
      </c>
      <c r="AG107" t="e">
        <v>#N/A</v>
      </c>
      <c r="AH107" t="e">
        <v>#N/A</v>
      </c>
      <c r="AI107" t="e">
        <v>#N/A</v>
      </c>
      <c r="AJ107" t="e">
        <v>#N/A</v>
      </c>
    </row>
    <row r="108" spans="1:36" x14ac:dyDescent="0.35">
      <c r="A108" s="1">
        <v>5186</v>
      </c>
      <c r="B108" t="s">
        <v>400</v>
      </c>
      <c r="C108" t="s">
        <v>401</v>
      </c>
      <c r="D108" t="s">
        <v>9</v>
      </c>
      <c r="E108">
        <v>5</v>
      </c>
      <c r="F108">
        <v>5</v>
      </c>
      <c r="G108" t="s">
        <v>402</v>
      </c>
      <c r="H108" t="s">
        <v>403</v>
      </c>
      <c r="I108" t="s">
        <v>546</v>
      </c>
      <c r="J108" t="s">
        <v>546</v>
      </c>
      <c r="K108">
        <v>96</v>
      </c>
      <c r="L108">
        <v>84</v>
      </c>
      <c r="M108">
        <v>96</v>
      </c>
      <c r="N108">
        <v>85</v>
      </c>
      <c r="O108">
        <v>23</v>
      </c>
      <c r="P108">
        <v>32</v>
      </c>
      <c r="Q108" t="s">
        <v>10</v>
      </c>
      <c r="R108" t="s">
        <v>10</v>
      </c>
      <c r="S108" t="s">
        <v>1094</v>
      </c>
      <c r="T108" t="s">
        <v>1095</v>
      </c>
      <c r="AG108" t="e">
        <v>#N/A</v>
      </c>
      <c r="AH108" t="e">
        <v>#N/A</v>
      </c>
      <c r="AI108" t="e">
        <v>#N/A</v>
      </c>
      <c r="AJ108" t="e">
        <v>#N/A</v>
      </c>
    </row>
    <row r="109" spans="1:36" x14ac:dyDescent="0.35">
      <c r="A109" s="1">
        <v>5149</v>
      </c>
      <c r="B109" t="s">
        <v>323</v>
      </c>
      <c r="C109" t="s">
        <v>324</v>
      </c>
      <c r="D109" t="s">
        <v>9</v>
      </c>
      <c r="E109">
        <v>3</v>
      </c>
      <c r="F109">
        <v>5</v>
      </c>
      <c r="G109" t="s">
        <v>325</v>
      </c>
      <c r="H109" t="s">
        <v>326</v>
      </c>
      <c r="I109" t="s">
        <v>546</v>
      </c>
      <c r="J109" t="s">
        <v>546</v>
      </c>
      <c r="K109">
        <v>131</v>
      </c>
      <c r="L109">
        <v>129</v>
      </c>
      <c r="M109">
        <v>139</v>
      </c>
      <c r="N109">
        <v>137</v>
      </c>
      <c r="O109">
        <v>27</v>
      </c>
      <c r="P109">
        <v>52</v>
      </c>
      <c r="Q109" t="s">
        <v>10</v>
      </c>
      <c r="R109" t="s">
        <v>10</v>
      </c>
      <c r="S109" t="s">
        <v>1050</v>
      </c>
      <c r="T109" t="s">
        <v>1051</v>
      </c>
      <c r="AG109" t="e">
        <v>#N/A</v>
      </c>
      <c r="AH109" t="e">
        <v>#N/A</v>
      </c>
      <c r="AI109" t="e">
        <v>#N/A</v>
      </c>
      <c r="AJ109" t="e">
        <v>#N/A</v>
      </c>
    </row>
    <row r="110" spans="1:36" x14ac:dyDescent="0.35">
      <c r="A110" s="1">
        <v>5187</v>
      </c>
      <c r="B110" t="s">
        <v>404</v>
      </c>
      <c r="C110" t="s">
        <v>405</v>
      </c>
      <c r="D110" t="s">
        <v>23</v>
      </c>
      <c r="E110">
        <v>5</v>
      </c>
      <c r="F110">
        <v>5</v>
      </c>
      <c r="G110" t="s">
        <v>406</v>
      </c>
      <c r="H110" t="s">
        <v>407</v>
      </c>
      <c r="I110" t="s">
        <v>546</v>
      </c>
      <c r="J110" t="s">
        <v>546</v>
      </c>
      <c r="K110">
        <v>89</v>
      </c>
      <c r="L110">
        <v>102</v>
      </c>
      <c r="M110">
        <v>90</v>
      </c>
      <c r="N110">
        <v>86</v>
      </c>
      <c r="O110">
        <v>18</v>
      </c>
      <c r="P110">
        <v>37</v>
      </c>
      <c r="Q110" t="s">
        <v>10</v>
      </c>
      <c r="R110" t="s">
        <v>10</v>
      </c>
      <c r="S110" t="s">
        <v>1097</v>
      </c>
      <c r="T110" t="s">
        <v>1096</v>
      </c>
      <c r="AG110" t="e">
        <v>#N/A</v>
      </c>
      <c r="AH110" t="e">
        <v>#N/A</v>
      </c>
      <c r="AI110" t="e">
        <v>#N/A</v>
      </c>
      <c r="AJ110" t="e">
        <v>#N/A</v>
      </c>
    </row>
    <row r="111" spans="1:36" x14ac:dyDescent="0.35">
      <c r="A111" s="1">
        <v>5104</v>
      </c>
      <c r="B111" t="s">
        <v>251</v>
      </c>
      <c r="C111" t="s">
        <v>252</v>
      </c>
      <c r="D111" t="s">
        <v>9</v>
      </c>
      <c r="E111">
        <v>4</v>
      </c>
      <c r="F111">
        <v>5</v>
      </c>
      <c r="G111" t="s">
        <v>253</v>
      </c>
      <c r="H111" t="s">
        <v>254</v>
      </c>
      <c r="I111" t="s">
        <v>546</v>
      </c>
      <c r="J111" t="s">
        <v>546</v>
      </c>
      <c r="K111">
        <v>103</v>
      </c>
      <c r="L111">
        <v>97</v>
      </c>
      <c r="M111">
        <v>111</v>
      </c>
      <c r="N111">
        <v>109</v>
      </c>
      <c r="O111">
        <v>25</v>
      </c>
      <c r="P111">
        <v>52</v>
      </c>
      <c r="Q111" t="s">
        <v>10</v>
      </c>
      <c r="R111" t="s">
        <v>10</v>
      </c>
      <c r="S111" t="s">
        <v>1011</v>
      </c>
      <c r="T111" t="s">
        <v>1010</v>
      </c>
      <c r="AG111" t="e">
        <v>#N/A</v>
      </c>
      <c r="AH111" t="e">
        <v>#N/A</v>
      </c>
      <c r="AI111" t="e">
        <v>#N/A</v>
      </c>
      <c r="AJ111" t="e">
        <v>#N/A</v>
      </c>
    </row>
    <row r="112" spans="1:36" x14ac:dyDescent="0.35">
      <c r="A112" s="1">
        <v>5153</v>
      </c>
      <c r="B112" t="s">
        <v>334</v>
      </c>
      <c r="C112" t="s">
        <v>335</v>
      </c>
      <c r="D112" t="s">
        <v>9</v>
      </c>
      <c r="E112">
        <v>5</v>
      </c>
      <c r="F112">
        <v>5</v>
      </c>
      <c r="G112" t="s">
        <v>336</v>
      </c>
      <c r="H112" t="s">
        <v>337</v>
      </c>
      <c r="I112" t="s">
        <v>546</v>
      </c>
      <c r="J112" t="s">
        <v>546</v>
      </c>
      <c r="K112">
        <v>103</v>
      </c>
      <c r="L112">
        <v>110</v>
      </c>
      <c r="M112">
        <v>95</v>
      </c>
      <c r="N112">
        <v>96</v>
      </c>
      <c r="O112">
        <v>33</v>
      </c>
      <c r="P112">
        <v>41</v>
      </c>
      <c r="Q112" t="s">
        <v>10</v>
      </c>
      <c r="R112" t="s">
        <v>10</v>
      </c>
      <c r="S112" t="s">
        <v>1054</v>
      </c>
      <c r="T112" t="s">
        <v>1055</v>
      </c>
      <c r="AG112" t="e">
        <v>#N/A</v>
      </c>
      <c r="AH112" t="e">
        <v>#N/A</v>
      </c>
      <c r="AI112" t="e">
        <v>#N/A</v>
      </c>
      <c r="AJ112" t="e">
        <v>#N/A</v>
      </c>
    </row>
    <row r="113" spans="1:36" x14ac:dyDescent="0.35">
      <c r="A113" s="1">
        <v>5222</v>
      </c>
      <c r="B113" t="s">
        <v>443</v>
      </c>
      <c r="C113" t="s">
        <v>444</v>
      </c>
      <c r="D113" t="s">
        <v>9</v>
      </c>
      <c r="E113">
        <v>5</v>
      </c>
      <c r="F113">
        <v>5</v>
      </c>
      <c r="G113" t="s">
        <v>445</v>
      </c>
      <c r="H113" t="s">
        <v>446</v>
      </c>
      <c r="I113" t="s">
        <v>546</v>
      </c>
      <c r="J113" t="s">
        <v>546</v>
      </c>
      <c r="K113">
        <v>96</v>
      </c>
      <c r="L113">
        <v>82</v>
      </c>
      <c r="M113">
        <v>101</v>
      </c>
      <c r="N113">
        <v>120</v>
      </c>
      <c r="O113">
        <v>28</v>
      </c>
      <c r="P113">
        <v>41</v>
      </c>
      <c r="Q113" t="s">
        <v>10</v>
      </c>
      <c r="R113" t="s">
        <v>10</v>
      </c>
      <c r="S113" t="s">
        <v>1116</v>
      </c>
      <c r="T113" t="s">
        <v>1117</v>
      </c>
      <c r="AG113" t="e">
        <v>#N/A</v>
      </c>
      <c r="AH113" t="e">
        <v>#N/A</v>
      </c>
      <c r="AI113" t="e">
        <v>#N/A</v>
      </c>
      <c r="AJ113" t="e">
        <v>#N/A</v>
      </c>
    </row>
    <row r="114" spans="1:36" x14ac:dyDescent="0.35">
      <c r="A114" s="1">
        <v>5053</v>
      </c>
      <c r="B114" t="s">
        <v>148</v>
      </c>
      <c r="C114" t="s">
        <v>149</v>
      </c>
      <c r="D114" t="s">
        <v>23</v>
      </c>
      <c r="E114">
        <v>4</v>
      </c>
      <c r="F114">
        <v>4</v>
      </c>
      <c r="G114" t="s">
        <v>150</v>
      </c>
      <c r="H114" t="s">
        <v>151</v>
      </c>
      <c r="I114" t="s">
        <v>546</v>
      </c>
      <c r="J114" t="s">
        <v>546</v>
      </c>
      <c r="K114">
        <v>112</v>
      </c>
      <c r="L114">
        <v>119</v>
      </c>
      <c r="M114">
        <v>102</v>
      </c>
      <c r="N114">
        <v>95</v>
      </c>
      <c r="O114">
        <v>17</v>
      </c>
      <c r="P114">
        <v>32</v>
      </c>
      <c r="Q114" t="s">
        <v>10</v>
      </c>
      <c r="R114" t="s">
        <v>10</v>
      </c>
      <c r="S114" t="s">
        <v>949</v>
      </c>
      <c r="T114" t="s">
        <v>950</v>
      </c>
      <c r="AG114" t="e">
        <v>#N/A</v>
      </c>
      <c r="AH114" t="e">
        <v>#N/A</v>
      </c>
      <c r="AI114" t="e">
        <v>#N/A</v>
      </c>
      <c r="AJ114" t="e">
        <v>#N/A</v>
      </c>
    </row>
    <row r="115" spans="1:36" x14ac:dyDescent="0.35">
      <c r="A115" s="1">
        <v>5143</v>
      </c>
      <c r="B115" t="s">
        <v>316</v>
      </c>
      <c r="C115" t="s">
        <v>317</v>
      </c>
      <c r="D115" t="s">
        <v>23</v>
      </c>
      <c r="E115">
        <v>5</v>
      </c>
      <c r="F115">
        <v>5</v>
      </c>
      <c r="G115" t="s">
        <v>318</v>
      </c>
      <c r="H115" t="s">
        <v>319</v>
      </c>
      <c r="I115" t="s">
        <v>546</v>
      </c>
      <c r="J115" t="s">
        <v>546</v>
      </c>
      <c r="K115">
        <v>109</v>
      </c>
      <c r="L115">
        <v>81</v>
      </c>
      <c r="M115">
        <v>102</v>
      </c>
      <c r="N115">
        <v>93</v>
      </c>
      <c r="O115">
        <v>19</v>
      </c>
      <c r="P115">
        <v>36</v>
      </c>
      <c r="Q115" t="s">
        <v>10</v>
      </c>
      <c r="R115" t="s">
        <v>10</v>
      </c>
      <c r="S115" t="s">
        <v>1048</v>
      </c>
      <c r="T115" t="s">
        <v>1049</v>
      </c>
      <c r="AG115" t="e">
        <v>#N/A</v>
      </c>
      <c r="AH115" t="e">
        <v>#N/A</v>
      </c>
      <c r="AI115" t="e">
        <v>#N/A</v>
      </c>
      <c r="AJ115" t="e">
        <v>#N/A</v>
      </c>
    </row>
    <row r="116" spans="1:36" x14ac:dyDescent="0.35">
      <c r="A116" s="1">
        <v>5110</v>
      </c>
      <c r="B116" t="s">
        <v>263</v>
      </c>
      <c r="C116" t="s">
        <v>264</v>
      </c>
      <c r="D116" t="s">
        <v>23</v>
      </c>
      <c r="E116">
        <v>4</v>
      </c>
      <c r="F116">
        <v>5</v>
      </c>
      <c r="G116" t="s">
        <v>265</v>
      </c>
      <c r="H116" t="s">
        <v>266</v>
      </c>
      <c r="I116" t="s">
        <v>546</v>
      </c>
      <c r="J116" t="s">
        <v>546</v>
      </c>
      <c r="K116">
        <v>89</v>
      </c>
      <c r="L116">
        <v>122</v>
      </c>
      <c r="M116">
        <v>111</v>
      </c>
      <c r="N116">
        <v>90</v>
      </c>
      <c r="O116">
        <v>15</v>
      </c>
      <c r="P116">
        <v>45</v>
      </c>
      <c r="Q116" t="s">
        <v>10</v>
      </c>
      <c r="R116" t="s">
        <v>10</v>
      </c>
      <c r="S116" t="s">
        <v>1017</v>
      </c>
      <c r="T116" t="s">
        <v>1018</v>
      </c>
      <c r="AG116" t="e">
        <v>#N/A</v>
      </c>
      <c r="AH116" t="e">
        <v>#N/A</v>
      </c>
      <c r="AI116" t="e">
        <v>#N/A</v>
      </c>
      <c r="AJ116" t="e">
        <v>#N/A</v>
      </c>
    </row>
    <row r="117" spans="1:36" x14ac:dyDescent="0.35">
      <c r="A117" s="1">
        <v>5171</v>
      </c>
      <c r="B117" t="s">
        <v>375</v>
      </c>
      <c r="C117" t="s">
        <v>376</v>
      </c>
      <c r="D117" t="s">
        <v>9</v>
      </c>
      <c r="E117">
        <v>3</v>
      </c>
      <c r="F117">
        <v>5</v>
      </c>
      <c r="G117" t="s">
        <v>377</v>
      </c>
      <c r="H117" t="s">
        <v>378</v>
      </c>
      <c r="I117" t="s">
        <v>546</v>
      </c>
      <c r="J117" t="s">
        <v>546</v>
      </c>
      <c r="K117">
        <v>115</v>
      </c>
      <c r="L117">
        <v>107</v>
      </c>
      <c r="M117">
        <v>107</v>
      </c>
      <c r="N117">
        <v>102</v>
      </c>
      <c r="O117">
        <v>33</v>
      </c>
      <c r="P117">
        <v>54</v>
      </c>
      <c r="Q117" t="s">
        <v>10</v>
      </c>
      <c r="R117" t="s">
        <v>10</v>
      </c>
      <c r="S117" t="s">
        <v>1087</v>
      </c>
      <c r="T117" t="s">
        <v>1086</v>
      </c>
      <c r="AG117" t="e">
        <v>#N/A</v>
      </c>
      <c r="AH117" t="e">
        <v>#N/A</v>
      </c>
      <c r="AI117" t="e">
        <v>#N/A</v>
      </c>
      <c r="AJ117" t="e">
        <v>#N/A</v>
      </c>
    </row>
    <row r="118" spans="1:36" x14ac:dyDescent="0.35">
      <c r="A118" s="1">
        <v>5194</v>
      </c>
      <c r="B118" t="s">
        <v>418</v>
      </c>
      <c r="C118" t="s">
        <v>376</v>
      </c>
      <c r="D118" t="s">
        <v>9</v>
      </c>
      <c r="E118">
        <v>5</v>
      </c>
      <c r="F118">
        <v>5</v>
      </c>
      <c r="G118" t="s">
        <v>366</v>
      </c>
      <c r="H118" t="s">
        <v>419</v>
      </c>
      <c r="I118" t="s">
        <v>546</v>
      </c>
      <c r="J118" t="s">
        <v>546</v>
      </c>
      <c r="K118">
        <v>96</v>
      </c>
      <c r="L118">
        <v>126</v>
      </c>
      <c r="M118">
        <v>115</v>
      </c>
      <c r="N118">
        <v>112</v>
      </c>
      <c r="O118">
        <v>31</v>
      </c>
      <c r="P118">
        <v>49</v>
      </c>
      <c r="Q118" t="s">
        <v>10</v>
      </c>
      <c r="R118" t="s">
        <v>10</v>
      </c>
      <c r="S118" t="s">
        <v>1103</v>
      </c>
      <c r="T118" t="s">
        <v>1102</v>
      </c>
      <c r="AG118" t="e">
        <v>#N/A</v>
      </c>
      <c r="AH118" t="e">
        <v>#N/A</v>
      </c>
      <c r="AI118" t="e">
        <v>#N/A</v>
      </c>
      <c r="AJ118" t="e">
        <v>#N/A</v>
      </c>
    </row>
    <row r="119" spans="1:36" x14ac:dyDescent="0.35">
      <c r="A119" s="1">
        <v>5332</v>
      </c>
      <c r="B119" t="s">
        <v>510</v>
      </c>
      <c r="C119" t="s">
        <v>501</v>
      </c>
      <c r="D119" t="s">
        <v>9</v>
      </c>
      <c r="E119">
        <v>5</v>
      </c>
      <c r="F119">
        <v>4</v>
      </c>
      <c r="G119" t="s">
        <v>511</v>
      </c>
      <c r="H119" t="s">
        <v>512</v>
      </c>
      <c r="I119" t="s">
        <v>546</v>
      </c>
      <c r="J119" t="s">
        <v>546</v>
      </c>
      <c r="K119">
        <v>89</v>
      </c>
      <c r="L119">
        <v>112</v>
      </c>
      <c r="M119">
        <v>102</v>
      </c>
      <c r="N119">
        <v>93</v>
      </c>
      <c r="O119">
        <v>28</v>
      </c>
      <c r="P119">
        <v>44</v>
      </c>
      <c r="Q119" t="s">
        <v>10</v>
      </c>
      <c r="R119" t="s">
        <v>10</v>
      </c>
      <c r="S119" t="s">
        <v>1156</v>
      </c>
      <c r="T119" t="s">
        <v>1155</v>
      </c>
      <c r="AG119" t="e">
        <v>#N/A</v>
      </c>
      <c r="AH119" t="e">
        <v>#N/A</v>
      </c>
      <c r="AI119" t="e">
        <v>#N/A</v>
      </c>
      <c r="AJ119" t="e">
        <v>#N/A</v>
      </c>
    </row>
    <row r="120" spans="1:36" x14ac:dyDescent="0.35">
      <c r="A120" s="1">
        <v>5120</v>
      </c>
      <c r="B120" t="s">
        <v>275</v>
      </c>
      <c r="C120" t="s">
        <v>276</v>
      </c>
      <c r="D120" t="s">
        <v>9</v>
      </c>
      <c r="E120">
        <v>5</v>
      </c>
      <c r="F120">
        <v>5</v>
      </c>
      <c r="G120" t="s">
        <v>277</v>
      </c>
      <c r="H120" t="s">
        <v>278</v>
      </c>
      <c r="I120" t="s">
        <v>546</v>
      </c>
      <c r="J120" t="s">
        <v>547</v>
      </c>
      <c r="K120">
        <v>100</v>
      </c>
      <c r="L120">
        <v>110</v>
      </c>
      <c r="M120">
        <v>93</v>
      </c>
      <c r="N120">
        <v>104</v>
      </c>
      <c r="O120">
        <v>13</v>
      </c>
      <c r="P120">
        <v>29</v>
      </c>
      <c r="Q120" t="s">
        <v>10</v>
      </c>
      <c r="R120" t="s">
        <v>10</v>
      </c>
      <c r="S120" t="s">
        <v>1020</v>
      </c>
      <c r="T120" t="s">
        <v>1019</v>
      </c>
      <c r="AG120" t="e">
        <v>#N/A</v>
      </c>
      <c r="AH120" t="e">
        <v>#N/A</v>
      </c>
      <c r="AI120" t="e">
        <v>#N/A</v>
      </c>
      <c r="AJ120" t="e">
        <v>#N/A</v>
      </c>
    </row>
    <row r="121" spans="1:36" x14ac:dyDescent="0.35">
      <c r="A121" s="1">
        <v>5035</v>
      </c>
      <c r="B121" t="s">
        <v>100</v>
      </c>
      <c r="C121" t="s">
        <v>27</v>
      </c>
      <c r="D121" t="s">
        <v>9</v>
      </c>
      <c r="E121">
        <v>4</v>
      </c>
      <c r="F121">
        <v>4</v>
      </c>
      <c r="G121" t="s">
        <v>101</v>
      </c>
      <c r="H121" t="s">
        <v>102</v>
      </c>
      <c r="I121" t="s">
        <v>546</v>
      </c>
      <c r="J121" t="s">
        <v>546</v>
      </c>
      <c r="K121">
        <v>83</v>
      </c>
      <c r="L121">
        <v>74</v>
      </c>
      <c r="M121">
        <v>86</v>
      </c>
      <c r="N121">
        <v>80</v>
      </c>
      <c r="O121">
        <v>23</v>
      </c>
      <c r="P121" t="s">
        <v>10</v>
      </c>
      <c r="Q121" t="s">
        <v>10</v>
      </c>
      <c r="R121" t="s">
        <v>10</v>
      </c>
      <c r="S121" t="s">
        <v>915</v>
      </c>
      <c r="T121" t="s">
        <v>916</v>
      </c>
      <c r="AG121" t="e">
        <v>#N/A</v>
      </c>
      <c r="AH121" t="e">
        <v>#N/A</v>
      </c>
      <c r="AI121" t="e">
        <v>#N/A</v>
      </c>
      <c r="AJ121" t="e">
        <v>#N/A</v>
      </c>
    </row>
    <row r="122" spans="1:36" x14ac:dyDescent="0.35">
      <c r="A122" s="1">
        <v>5018</v>
      </c>
      <c r="B122" t="s">
        <v>49</v>
      </c>
      <c r="C122" t="s">
        <v>50</v>
      </c>
      <c r="D122" t="s">
        <v>23</v>
      </c>
      <c r="E122">
        <v>4</v>
      </c>
      <c r="F122">
        <v>5</v>
      </c>
      <c r="G122" t="s">
        <v>51</v>
      </c>
      <c r="H122" t="s">
        <v>52</v>
      </c>
      <c r="I122" t="s">
        <v>10</v>
      </c>
      <c r="J122" t="s">
        <v>546</v>
      </c>
      <c r="K122" t="s">
        <v>10</v>
      </c>
      <c r="L122">
        <v>94</v>
      </c>
      <c r="M122" t="s">
        <v>10</v>
      </c>
      <c r="N122">
        <v>117</v>
      </c>
      <c r="O122" t="s">
        <v>10</v>
      </c>
      <c r="P122">
        <v>62</v>
      </c>
      <c r="Q122" t="s">
        <v>10</v>
      </c>
      <c r="R122" t="s">
        <v>10</v>
      </c>
      <c r="S122" t="s">
        <v>882</v>
      </c>
      <c r="T122" t="s">
        <v>881</v>
      </c>
      <c r="AG122" t="e">
        <v>#N/A</v>
      </c>
      <c r="AH122" t="e">
        <v>#N/A</v>
      </c>
      <c r="AI122" t="e">
        <v>#N/A</v>
      </c>
      <c r="AJ122" t="e">
        <v>#N/A</v>
      </c>
    </row>
    <row r="123" spans="1:36" x14ac:dyDescent="0.35">
      <c r="A123" s="1">
        <v>5021</v>
      </c>
      <c r="B123" t="s">
        <v>61</v>
      </c>
      <c r="C123" t="s">
        <v>62</v>
      </c>
      <c r="D123" t="s">
        <v>9</v>
      </c>
      <c r="E123">
        <v>5</v>
      </c>
      <c r="F123">
        <v>5</v>
      </c>
      <c r="G123" t="s">
        <v>63</v>
      </c>
      <c r="H123" t="s">
        <v>64</v>
      </c>
      <c r="I123" t="s">
        <v>10</v>
      </c>
      <c r="J123" t="s">
        <v>546</v>
      </c>
      <c r="K123">
        <v>103</v>
      </c>
      <c r="L123">
        <v>110</v>
      </c>
      <c r="M123">
        <v>101</v>
      </c>
      <c r="N123">
        <v>109</v>
      </c>
      <c r="O123" t="s">
        <v>10</v>
      </c>
      <c r="P123">
        <v>40</v>
      </c>
      <c r="Q123" t="s">
        <v>10</v>
      </c>
      <c r="R123" t="s">
        <v>10</v>
      </c>
      <c r="S123" t="s">
        <v>888</v>
      </c>
      <c r="T123" t="s">
        <v>889</v>
      </c>
      <c r="AG123" t="e">
        <v>#N/A</v>
      </c>
      <c r="AH123" t="e">
        <v>#N/A</v>
      </c>
      <c r="AI123" t="e">
        <v>#N/A</v>
      </c>
      <c r="AJ123" t="e">
        <v>#N/A</v>
      </c>
    </row>
    <row r="124" spans="1:36" x14ac:dyDescent="0.35">
      <c r="A124" s="1">
        <v>5011</v>
      </c>
      <c r="B124" t="s">
        <v>41</v>
      </c>
      <c r="C124" t="s">
        <v>42</v>
      </c>
      <c r="D124" t="s">
        <v>9</v>
      </c>
      <c r="E124">
        <v>5</v>
      </c>
      <c r="F124">
        <v>5</v>
      </c>
      <c r="G124" t="s">
        <v>43</v>
      </c>
      <c r="H124" t="s">
        <v>44</v>
      </c>
      <c r="I124" t="s">
        <v>10</v>
      </c>
      <c r="J124" t="s">
        <v>546</v>
      </c>
      <c r="K124">
        <v>90</v>
      </c>
      <c r="L124">
        <v>112</v>
      </c>
      <c r="M124">
        <v>122</v>
      </c>
      <c r="N124">
        <v>107</v>
      </c>
      <c r="O124" t="s">
        <v>10</v>
      </c>
      <c r="P124">
        <v>32</v>
      </c>
      <c r="Q124" t="s">
        <v>10</v>
      </c>
      <c r="R124" t="s">
        <v>10</v>
      </c>
      <c r="S124" t="s">
        <v>876</v>
      </c>
      <c r="T124" t="s">
        <v>877</v>
      </c>
      <c r="AG124" t="e">
        <v>#N/A</v>
      </c>
      <c r="AH124" t="e">
        <v>#N/A</v>
      </c>
      <c r="AI124" t="e">
        <v>#N/A</v>
      </c>
      <c r="AJ124" t="e">
        <v>#N/A</v>
      </c>
    </row>
    <row r="125" spans="1:36" x14ac:dyDescent="0.35">
      <c r="A125" s="1">
        <v>5151</v>
      </c>
      <c r="B125" t="s">
        <v>330</v>
      </c>
      <c r="C125" t="s">
        <v>331</v>
      </c>
      <c r="D125" t="s">
        <v>9</v>
      </c>
      <c r="E125">
        <v>5</v>
      </c>
      <c r="F125">
        <v>5</v>
      </c>
      <c r="G125" t="s">
        <v>332</v>
      </c>
      <c r="H125" t="s">
        <v>333</v>
      </c>
      <c r="I125" t="s">
        <v>546</v>
      </c>
      <c r="J125" t="s">
        <v>546</v>
      </c>
      <c r="K125">
        <v>96</v>
      </c>
      <c r="L125">
        <v>81</v>
      </c>
      <c r="M125">
        <v>107</v>
      </c>
      <c r="N125">
        <v>90</v>
      </c>
      <c r="O125" t="s">
        <v>10</v>
      </c>
      <c r="P125">
        <v>41</v>
      </c>
      <c r="Q125" t="s">
        <v>10</v>
      </c>
      <c r="R125" t="s">
        <v>10</v>
      </c>
      <c r="S125" t="s">
        <v>1052</v>
      </c>
      <c r="T125" t="s">
        <v>1053</v>
      </c>
      <c r="AG125" t="e">
        <v>#N/A</v>
      </c>
      <c r="AH125" t="e">
        <v>#N/A</v>
      </c>
      <c r="AI125" t="e">
        <v>#N/A</v>
      </c>
      <c r="AJ125" t="e">
        <v>#N/A</v>
      </c>
    </row>
    <row r="126" spans="1:36" x14ac:dyDescent="0.35">
      <c r="A126" s="1">
        <v>5158</v>
      </c>
      <c r="B126" t="s">
        <v>343</v>
      </c>
      <c r="C126" t="s">
        <v>344</v>
      </c>
      <c r="D126" t="s">
        <v>23</v>
      </c>
      <c r="E126">
        <v>5</v>
      </c>
      <c r="F126">
        <v>4</v>
      </c>
      <c r="G126" t="s">
        <v>345</v>
      </c>
      <c r="H126" t="s">
        <v>346</v>
      </c>
      <c r="I126" t="s">
        <v>546</v>
      </c>
      <c r="J126" t="s">
        <v>546</v>
      </c>
      <c r="K126">
        <v>99</v>
      </c>
      <c r="L126">
        <v>114</v>
      </c>
      <c r="M126">
        <v>115</v>
      </c>
      <c r="N126">
        <v>101</v>
      </c>
      <c r="O126" t="s">
        <v>10</v>
      </c>
      <c r="P126">
        <v>42</v>
      </c>
      <c r="Q126" t="s">
        <v>10</v>
      </c>
      <c r="R126" t="s">
        <v>10</v>
      </c>
      <c r="S126" t="s">
        <v>1064</v>
      </c>
      <c r="T126" t="s">
        <v>1063</v>
      </c>
      <c r="AG126" t="e">
        <v>#N/A</v>
      </c>
      <c r="AH126" t="e">
        <v>#N/A</v>
      </c>
      <c r="AI126" t="e">
        <v>#N/A</v>
      </c>
      <c r="AJ126" t="e">
        <v>#N/A</v>
      </c>
    </row>
    <row r="127" spans="1:36" x14ac:dyDescent="0.35">
      <c r="A127" s="1">
        <v>5019</v>
      </c>
      <c r="B127" t="s">
        <v>53</v>
      </c>
      <c r="C127" t="s">
        <v>54</v>
      </c>
      <c r="D127" t="s">
        <v>23</v>
      </c>
      <c r="E127">
        <v>4</v>
      </c>
      <c r="F127">
        <v>5</v>
      </c>
      <c r="G127" t="s">
        <v>55</v>
      </c>
      <c r="H127" t="s">
        <v>56</v>
      </c>
      <c r="I127" t="s">
        <v>546</v>
      </c>
      <c r="J127" t="s">
        <v>546</v>
      </c>
      <c r="K127">
        <v>86</v>
      </c>
      <c r="L127">
        <v>110</v>
      </c>
      <c r="M127">
        <v>107</v>
      </c>
      <c r="N127">
        <v>96</v>
      </c>
      <c r="O127" t="s">
        <v>10</v>
      </c>
      <c r="P127">
        <v>50</v>
      </c>
      <c r="Q127" t="s">
        <v>10</v>
      </c>
      <c r="R127" t="s">
        <v>10</v>
      </c>
      <c r="S127" t="s">
        <v>884</v>
      </c>
      <c r="T127" t="s">
        <v>883</v>
      </c>
      <c r="AG127" t="e">
        <v>#N/A</v>
      </c>
      <c r="AH127" t="e">
        <v>#N/A</v>
      </c>
      <c r="AI127" t="e">
        <v>#N/A</v>
      </c>
      <c r="AJ127" t="e">
        <v>#N/A</v>
      </c>
    </row>
    <row r="128" spans="1:36" x14ac:dyDescent="0.35">
      <c r="A128" s="1">
        <v>5033</v>
      </c>
      <c r="B128" t="s">
        <v>92</v>
      </c>
      <c r="C128" t="s">
        <v>93</v>
      </c>
      <c r="D128" t="s">
        <v>23</v>
      </c>
      <c r="E128">
        <v>3</v>
      </c>
      <c r="F128">
        <v>4</v>
      </c>
      <c r="G128" t="s">
        <v>94</v>
      </c>
      <c r="H128" t="s">
        <v>95</v>
      </c>
      <c r="I128" t="s">
        <v>10</v>
      </c>
      <c r="J128" t="s">
        <v>546</v>
      </c>
      <c r="K128" t="s">
        <v>10</v>
      </c>
      <c r="L128">
        <v>84</v>
      </c>
      <c r="M128" t="s">
        <v>10</v>
      </c>
      <c r="N128">
        <v>85</v>
      </c>
      <c r="O128" t="s">
        <v>10</v>
      </c>
      <c r="P128">
        <v>44</v>
      </c>
      <c r="Q128" t="s">
        <v>10</v>
      </c>
      <c r="R128" t="s">
        <v>10</v>
      </c>
      <c r="S128" t="s">
        <v>910</v>
      </c>
      <c r="T128" t="s">
        <v>911</v>
      </c>
      <c r="AG128" t="e">
        <v>#N/A</v>
      </c>
      <c r="AH128" t="e">
        <v>#N/A</v>
      </c>
      <c r="AI128" t="e">
        <v>#N/A</v>
      </c>
      <c r="AJ128" t="e">
        <v>#N/A</v>
      </c>
    </row>
    <row r="129" spans="1:36" x14ac:dyDescent="0.35">
      <c r="A129" s="1">
        <v>5056</v>
      </c>
      <c r="B129" t="s">
        <v>159</v>
      </c>
      <c r="C129" t="s">
        <v>160</v>
      </c>
      <c r="D129" t="s">
        <v>23</v>
      </c>
      <c r="E129">
        <v>5</v>
      </c>
      <c r="F129">
        <v>5</v>
      </c>
      <c r="G129" t="s">
        <v>161</v>
      </c>
      <c r="H129" t="s">
        <v>162</v>
      </c>
      <c r="I129" t="s">
        <v>10</v>
      </c>
      <c r="J129" t="s">
        <v>546</v>
      </c>
      <c r="K129" t="s">
        <v>10</v>
      </c>
      <c r="L129">
        <v>108</v>
      </c>
      <c r="M129">
        <v>84</v>
      </c>
      <c r="N129">
        <v>95</v>
      </c>
      <c r="O129" t="s">
        <v>10</v>
      </c>
      <c r="P129">
        <v>30</v>
      </c>
      <c r="Q129" t="s">
        <v>10</v>
      </c>
      <c r="R129" t="s">
        <v>10</v>
      </c>
      <c r="S129" t="s">
        <v>958</v>
      </c>
      <c r="T129" t="s">
        <v>957</v>
      </c>
      <c r="AG129" t="e">
        <v>#N/A</v>
      </c>
      <c r="AH129" t="e">
        <v>#N/A</v>
      </c>
      <c r="AI129" t="e">
        <v>#N/A</v>
      </c>
      <c r="AJ129" t="e">
        <v>#N/A</v>
      </c>
    </row>
    <row r="130" spans="1:36" x14ac:dyDescent="0.35">
      <c r="A130" s="1">
        <v>5079</v>
      </c>
      <c r="B130" t="s">
        <v>207</v>
      </c>
      <c r="C130" t="s">
        <v>208</v>
      </c>
      <c r="D130" t="s">
        <v>23</v>
      </c>
      <c r="E130">
        <v>5</v>
      </c>
      <c r="F130">
        <v>5</v>
      </c>
      <c r="G130" t="s">
        <v>209</v>
      </c>
      <c r="H130" t="s">
        <v>210</v>
      </c>
      <c r="I130" t="s">
        <v>546</v>
      </c>
      <c r="J130" t="s">
        <v>546</v>
      </c>
      <c r="K130">
        <v>112</v>
      </c>
      <c r="L130">
        <v>126</v>
      </c>
      <c r="M130">
        <v>109</v>
      </c>
      <c r="N130">
        <v>107</v>
      </c>
      <c r="O130" t="s">
        <v>10</v>
      </c>
      <c r="P130">
        <v>41</v>
      </c>
      <c r="Q130" t="s">
        <v>10</v>
      </c>
      <c r="R130" t="s">
        <v>10</v>
      </c>
      <c r="S130" t="s">
        <v>994</v>
      </c>
      <c r="T130" t="s">
        <v>993</v>
      </c>
      <c r="AG130" t="e">
        <v>#N/A</v>
      </c>
      <c r="AH130" t="e">
        <v>#N/A</v>
      </c>
      <c r="AI130" t="e">
        <v>#N/A</v>
      </c>
      <c r="AJ130" t="e">
        <v>#N/A</v>
      </c>
    </row>
    <row r="131" spans="1:36" x14ac:dyDescent="0.35">
      <c r="A131" s="1">
        <v>5220</v>
      </c>
      <c r="B131" t="s">
        <v>440</v>
      </c>
      <c r="C131" t="s">
        <v>441</v>
      </c>
      <c r="D131" t="s">
        <v>9</v>
      </c>
      <c r="E131">
        <v>4</v>
      </c>
      <c r="F131">
        <v>5</v>
      </c>
      <c r="G131" t="s">
        <v>442</v>
      </c>
      <c r="H131" t="s">
        <v>187</v>
      </c>
      <c r="I131" t="s">
        <v>546</v>
      </c>
      <c r="J131" t="s">
        <v>546</v>
      </c>
      <c r="K131">
        <v>115</v>
      </c>
      <c r="L131">
        <v>107</v>
      </c>
      <c r="M131">
        <v>120</v>
      </c>
      <c r="N131">
        <v>113</v>
      </c>
      <c r="O131">
        <v>16</v>
      </c>
      <c r="P131">
        <v>37</v>
      </c>
      <c r="Q131" t="s">
        <v>10</v>
      </c>
      <c r="R131" t="s">
        <v>10</v>
      </c>
      <c r="S131" t="s">
        <v>1115</v>
      </c>
      <c r="T131" t="s">
        <v>10</v>
      </c>
      <c r="AG131" t="e">
        <v>#N/A</v>
      </c>
      <c r="AH131" t="e">
        <v>#N/A</v>
      </c>
      <c r="AI131" t="e">
        <v>#N/A</v>
      </c>
      <c r="AJ131" t="e">
        <v>#N/A</v>
      </c>
    </row>
    <row r="132" spans="1:36" x14ac:dyDescent="0.35">
      <c r="A132" s="1">
        <v>5086</v>
      </c>
      <c r="B132" t="s">
        <v>219</v>
      </c>
      <c r="C132" t="s">
        <v>220</v>
      </c>
      <c r="D132" t="s">
        <v>23</v>
      </c>
      <c r="E132">
        <v>5</v>
      </c>
      <c r="F132">
        <v>5</v>
      </c>
      <c r="G132" t="s">
        <v>221</v>
      </c>
      <c r="H132" t="s">
        <v>222</v>
      </c>
      <c r="I132" t="s">
        <v>546</v>
      </c>
      <c r="J132" t="s">
        <v>547</v>
      </c>
      <c r="K132">
        <v>110</v>
      </c>
      <c r="L132">
        <v>123</v>
      </c>
      <c r="M132">
        <v>111</v>
      </c>
      <c r="N132">
        <v>113</v>
      </c>
      <c r="O132">
        <v>31</v>
      </c>
      <c r="P132">
        <v>52</v>
      </c>
      <c r="Q132" t="s">
        <v>10</v>
      </c>
      <c r="R132" t="s">
        <v>10</v>
      </c>
      <c r="S132" t="s">
        <v>10</v>
      </c>
      <c r="T132" t="s">
        <v>995</v>
      </c>
      <c r="AG132" t="e">
        <v>#N/A</v>
      </c>
      <c r="AH132" t="e">
        <v>#N/A</v>
      </c>
      <c r="AI132" t="e">
        <v>#N/A</v>
      </c>
      <c r="AJ132" t="e">
        <v>#N/A</v>
      </c>
    </row>
    <row r="133" spans="1:36" x14ac:dyDescent="0.35">
      <c r="A133" s="1">
        <v>5090</v>
      </c>
      <c r="B133" t="s">
        <v>227</v>
      </c>
      <c r="C133" t="s">
        <v>167</v>
      </c>
      <c r="D133" t="s">
        <v>9</v>
      </c>
      <c r="E133">
        <v>5</v>
      </c>
      <c r="F133">
        <v>5</v>
      </c>
      <c r="G133" t="s">
        <v>228</v>
      </c>
      <c r="H133" t="s">
        <v>229</v>
      </c>
      <c r="I133" t="s">
        <v>546</v>
      </c>
      <c r="J133" t="s">
        <v>546</v>
      </c>
      <c r="K133">
        <v>118</v>
      </c>
      <c r="L133">
        <v>117</v>
      </c>
      <c r="M133">
        <v>117</v>
      </c>
      <c r="N133">
        <v>113</v>
      </c>
      <c r="O133">
        <v>17</v>
      </c>
      <c r="P133">
        <v>32</v>
      </c>
      <c r="Q133" t="s">
        <v>10</v>
      </c>
      <c r="R133" t="s">
        <v>10</v>
      </c>
      <c r="S133" t="s">
        <v>10</v>
      </c>
      <c r="T133" t="s">
        <v>10</v>
      </c>
      <c r="AG133" t="e">
        <v>#N/A</v>
      </c>
      <c r="AH133" t="e">
        <v>#N/A</v>
      </c>
      <c r="AI133" t="e">
        <v>#N/A</v>
      </c>
      <c r="AJ133" t="e">
        <v>#N/A</v>
      </c>
    </row>
    <row r="134" spans="1:36" x14ac:dyDescent="0.35">
      <c r="A134" s="1">
        <v>5059</v>
      </c>
      <c r="B134" t="s">
        <v>169</v>
      </c>
      <c r="C134" t="s">
        <v>170</v>
      </c>
      <c r="D134" t="s">
        <v>9</v>
      </c>
      <c r="E134">
        <v>5</v>
      </c>
      <c r="F134">
        <v>4</v>
      </c>
      <c r="G134" t="s">
        <v>171</v>
      </c>
      <c r="H134" t="s">
        <v>172</v>
      </c>
      <c r="I134" t="s">
        <v>546</v>
      </c>
      <c r="J134" t="s">
        <v>546</v>
      </c>
      <c r="K134">
        <v>112</v>
      </c>
      <c r="L134">
        <v>108</v>
      </c>
      <c r="M134">
        <v>113</v>
      </c>
      <c r="N134">
        <v>98</v>
      </c>
      <c r="O134">
        <v>17</v>
      </c>
      <c r="P134">
        <v>39</v>
      </c>
      <c r="Q134" t="s">
        <v>10</v>
      </c>
      <c r="R134" t="s">
        <v>10</v>
      </c>
      <c r="S134" t="s">
        <v>10</v>
      </c>
      <c r="T134" t="s">
        <v>10</v>
      </c>
      <c r="AG134" t="e">
        <v>#N/A</v>
      </c>
      <c r="AH134" t="e">
        <v>#N/A</v>
      </c>
      <c r="AI134" t="e">
        <v>#N/A</v>
      </c>
      <c r="AJ134" t="e">
        <v>#N/A</v>
      </c>
    </row>
    <row r="135" spans="1:36" x14ac:dyDescent="0.35">
      <c r="A135" s="1">
        <v>5144</v>
      </c>
      <c r="B135" t="s">
        <v>320</v>
      </c>
      <c r="C135" t="s">
        <v>321</v>
      </c>
      <c r="D135" t="s">
        <v>9</v>
      </c>
      <c r="E135">
        <v>5</v>
      </c>
      <c r="F135">
        <v>5</v>
      </c>
      <c r="G135" t="s">
        <v>303</v>
      </c>
      <c r="H135" t="s">
        <v>202</v>
      </c>
      <c r="I135" t="s">
        <v>546</v>
      </c>
      <c r="J135" t="s">
        <v>546</v>
      </c>
      <c r="K135">
        <v>118</v>
      </c>
      <c r="L135">
        <v>105</v>
      </c>
      <c r="M135">
        <v>118</v>
      </c>
      <c r="N135">
        <v>102</v>
      </c>
      <c r="O135">
        <v>21</v>
      </c>
      <c r="P135">
        <v>40</v>
      </c>
      <c r="Q135" t="s">
        <v>10</v>
      </c>
      <c r="R135" t="s">
        <v>10</v>
      </c>
      <c r="S135" t="s">
        <v>10</v>
      </c>
      <c r="T135" t="s">
        <v>10</v>
      </c>
      <c r="AG135" t="e">
        <v>#N/A</v>
      </c>
      <c r="AH135" t="e">
        <v>#N/A</v>
      </c>
      <c r="AI135" t="e">
        <v>#N/A</v>
      </c>
      <c r="AJ135" t="e">
        <v>#N/A</v>
      </c>
    </row>
    <row r="136" spans="1:36" x14ac:dyDescent="0.35">
      <c r="A136" s="1">
        <v>5080</v>
      </c>
      <c r="B136" t="s">
        <v>211</v>
      </c>
      <c r="C136" t="s">
        <v>212</v>
      </c>
      <c r="D136" t="s">
        <v>9</v>
      </c>
      <c r="E136">
        <v>5</v>
      </c>
      <c r="F136">
        <v>5</v>
      </c>
      <c r="G136" t="s">
        <v>213</v>
      </c>
      <c r="H136" t="s">
        <v>214</v>
      </c>
      <c r="I136" t="s">
        <v>546</v>
      </c>
      <c r="J136" t="s">
        <v>546</v>
      </c>
      <c r="K136">
        <v>96</v>
      </c>
      <c r="L136">
        <v>112</v>
      </c>
      <c r="M136">
        <v>87</v>
      </c>
      <c r="N136">
        <v>87</v>
      </c>
      <c r="O136">
        <v>17</v>
      </c>
      <c r="P136">
        <v>36</v>
      </c>
      <c r="Q136" t="s">
        <v>10</v>
      </c>
      <c r="R136" t="s">
        <v>10</v>
      </c>
      <c r="S136" t="s">
        <v>10</v>
      </c>
      <c r="T136" t="s">
        <v>10</v>
      </c>
      <c r="AG136" t="e">
        <v>#N/A</v>
      </c>
      <c r="AH136" t="e">
        <v>#N/A</v>
      </c>
      <c r="AI136" t="e">
        <v>#N/A</v>
      </c>
      <c r="AJ136" t="e">
        <v>#N/A</v>
      </c>
    </row>
    <row r="137" spans="1:36" x14ac:dyDescent="0.35">
      <c r="A137" s="1">
        <v>5111</v>
      </c>
      <c r="B137" t="s">
        <v>267</v>
      </c>
      <c r="C137" t="s">
        <v>268</v>
      </c>
      <c r="D137" t="s">
        <v>9</v>
      </c>
      <c r="E137">
        <v>5</v>
      </c>
      <c r="F137">
        <v>5</v>
      </c>
      <c r="G137" t="s">
        <v>269</v>
      </c>
      <c r="H137" t="s">
        <v>270</v>
      </c>
      <c r="I137" t="s">
        <v>546</v>
      </c>
      <c r="J137" t="s">
        <v>546</v>
      </c>
      <c r="K137">
        <v>118</v>
      </c>
      <c r="L137">
        <v>116</v>
      </c>
      <c r="M137">
        <v>125</v>
      </c>
      <c r="N137">
        <v>118</v>
      </c>
      <c r="O137">
        <v>24</v>
      </c>
      <c r="P137">
        <v>44</v>
      </c>
      <c r="Q137" t="s">
        <v>10</v>
      </c>
      <c r="R137" t="s">
        <v>10</v>
      </c>
      <c r="S137" t="s">
        <v>10</v>
      </c>
      <c r="T137" t="s">
        <v>10</v>
      </c>
      <c r="AG137" t="e">
        <v>#N/A</v>
      </c>
      <c r="AH137" t="e">
        <v>#N/A</v>
      </c>
      <c r="AI137" t="e">
        <v>#N/A</v>
      </c>
      <c r="AJ137" t="e">
        <v>#N/A</v>
      </c>
    </row>
    <row r="138" spans="1:36" x14ac:dyDescent="0.35">
      <c r="A138" s="1">
        <v>5183</v>
      </c>
      <c r="B138" t="s">
        <v>392</v>
      </c>
      <c r="C138" t="s">
        <v>393</v>
      </c>
      <c r="D138" t="s">
        <v>9</v>
      </c>
      <c r="E138">
        <v>5</v>
      </c>
      <c r="F138">
        <v>4</v>
      </c>
      <c r="G138" t="s">
        <v>394</v>
      </c>
      <c r="H138" t="s">
        <v>395</v>
      </c>
      <c r="I138" t="s">
        <v>546</v>
      </c>
      <c r="J138" t="s">
        <v>546</v>
      </c>
      <c r="K138">
        <v>89</v>
      </c>
      <c r="L138">
        <v>78</v>
      </c>
      <c r="M138">
        <v>98</v>
      </c>
      <c r="N138">
        <v>95</v>
      </c>
      <c r="O138">
        <v>24</v>
      </c>
      <c r="P138">
        <v>52</v>
      </c>
      <c r="Q138" t="s">
        <v>10</v>
      </c>
      <c r="R138" t="s">
        <v>10</v>
      </c>
      <c r="S138" t="s">
        <v>10</v>
      </c>
      <c r="T138" t="s">
        <v>10</v>
      </c>
      <c r="AG138" t="e">
        <v>#N/A</v>
      </c>
      <c r="AH138" t="e">
        <v>#N/A</v>
      </c>
      <c r="AI138" t="e">
        <v>#N/A</v>
      </c>
      <c r="AJ138" t="e">
        <v>#N/A</v>
      </c>
    </row>
    <row r="139" spans="1:36" x14ac:dyDescent="0.35">
      <c r="A139" s="1">
        <v>5347</v>
      </c>
      <c r="B139" t="s">
        <v>529</v>
      </c>
      <c r="C139" t="s">
        <v>280</v>
      </c>
      <c r="D139" t="s">
        <v>9</v>
      </c>
      <c r="E139">
        <v>5</v>
      </c>
      <c r="F139">
        <v>5</v>
      </c>
      <c r="G139" t="s">
        <v>530</v>
      </c>
      <c r="H139" t="s">
        <v>531</v>
      </c>
      <c r="I139" t="s">
        <v>546</v>
      </c>
      <c r="J139" t="s">
        <v>546</v>
      </c>
      <c r="K139">
        <v>119</v>
      </c>
      <c r="L139">
        <v>125</v>
      </c>
      <c r="M139">
        <v>120</v>
      </c>
      <c r="N139">
        <v>120</v>
      </c>
      <c r="O139">
        <v>28</v>
      </c>
      <c r="P139">
        <v>51</v>
      </c>
      <c r="Q139" t="s">
        <v>10</v>
      </c>
      <c r="R139" t="s">
        <v>10</v>
      </c>
      <c r="S139" t="s">
        <v>10</v>
      </c>
      <c r="T139" t="s">
        <v>10</v>
      </c>
      <c r="AG139" t="e">
        <v>#N/A</v>
      </c>
      <c r="AH139" t="e">
        <v>#N/A</v>
      </c>
      <c r="AI139" t="e">
        <v>#N/A</v>
      </c>
      <c r="AJ139" t="e">
        <v>#N/A</v>
      </c>
    </row>
    <row r="140" spans="1:36" x14ac:dyDescent="0.35">
      <c r="A140" s="1">
        <v>5042</v>
      </c>
      <c r="B140" t="s">
        <v>111</v>
      </c>
      <c r="C140" t="s">
        <v>112</v>
      </c>
      <c r="D140" t="s">
        <v>9</v>
      </c>
      <c r="E140">
        <v>4</v>
      </c>
      <c r="F140">
        <v>5</v>
      </c>
      <c r="G140" t="s">
        <v>113</v>
      </c>
      <c r="H140" t="s">
        <v>114</v>
      </c>
      <c r="I140" t="s">
        <v>10</v>
      </c>
      <c r="J140" t="s">
        <v>546</v>
      </c>
      <c r="K140">
        <v>120</v>
      </c>
      <c r="L140">
        <v>117</v>
      </c>
      <c r="M140">
        <v>120</v>
      </c>
      <c r="N140">
        <v>100</v>
      </c>
      <c r="O140" t="s">
        <v>10</v>
      </c>
      <c r="P140">
        <v>45</v>
      </c>
      <c r="Q140" t="s">
        <v>10</v>
      </c>
      <c r="R140" t="s">
        <v>10</v>
      </c>
      <c r="S140" t="s">
        <v>10</v>
      </c>
      <c r="T140" t="s">
        <v>10</v>
      </c>
      <c r="AG140" t="e">
        <v>#N/A</v>
      </c>
      <c r="AH140" t="e">
        <v>#N/A</v>
      </c>
      <c r="AI140" t="e">
        <v>#N/A</v>
      </c>
      <c r="AJ140" t="e">
        <v>#N/A</v>
      </c>
    </row>
    <row r="141" spans="1:36" x14ac:dyDescent="0.35">
      <c r="A141" s="1">
        <v>5262</v>
      </c>
      <c r="B141" t="s">
        <v>467</v>
      </c>
      <c r="C141" t="s">
        <v>468</v>
      </c>
      <c r="D141" t="s">
        <v>9</v>
      </c>
      <c r="E141">
        <v>5</v>
      </c>
      <c r="F141">
        <v>4</v>
      </c>
      <c r="G141" t="s">
        <v>469</v>
      </c>
      <c r="H141" t="s">
        <v>470</v>
      </c>
      <c r="I141" t="s">
        <v>10</v>
      </c>
      <c r="J141" t="s">
        <v>547</v>
      </c>
      <c r="K141" t="s">
        <v>10</v>
      </c>
      <c r="L141">
        <v>81</v>
      </c>
      <c r="M141" t="s">
        <v>10</v>
      </c>
      <c r="N141">
        <v>74</v>
      </c>
      <c r="O141" t="s">
        <v>10</v>
      </c>
      <c r="P141">
        <v>43</v>
      </c>
      <c r="Q141" t="s">
        <v>10</v>
      </c>
      <c r="R141" t="s">
        <v>10</v>
      </c>
      <c r="S141" t="s">
        <v>10</v>
      </c>
      <c r="T141" t="s">
        <v>10</v>
      </c>
      <c r="AG141" t="e">
        <v>#N/A</v>
      </c>
      <c r="AH141" t="e">
        <v>#N/A</v>
      </c>
      <c r="AI141" t="e">
        <v>#N/A</v>
      </c>
      <c r="AJ141" t="e">
        <v>#N/A</v>
      </c>
    </row>
    <row r="146" spans="1:7" x14ac:dyDescent="0.35">
      <c r="A146" t="s">
        <v>1176</v>
      </c>
      <c r="B146" s="1" t="s">
        <v>1175</v>
      </c>
      <c r="C146" s="2" t="s">
        <v>1177</v>
      </c>
      <c r="D146" s="3" t="s">
        <v>1178</v>
      </c>
      <c r="E146" s="4" t="s">
        <v>1181</v>
      </c>
      <c r="F146" s="5" t="s">
        <v>1187</v>
      </c>
    </row>
    <row r="147" spans="1:7" x14ac:dyDescent="0.35">
      <c r="A147">
        <v>140</v>
      </c>
      <c r="B147">
        <v>61</v>
      </c>
      <c r="C147">
        <v>1</v>
      </c>
      <c r="D147">
        <v>3</v>
      </c>
      <c r="E147">
        <v>26</v>
      </c>
      <c r="F147">
        <v>9</v>
      </c>
      <c r="G147">
        <f>A147-B147-C147-D147-E147-F147</f>
        <v>40</v>
      </c>
    </row>
  </sheetData>
  <sortState xmlns:xlrd2="http://schemas.microsoft.com/office/spreadsheetml/2017/richdata2" ref="A2:AF50">
    <sortCondition sortBy="cellColor" ref="AC2:AC50" dxfId="109"/>
    <sortCondition sortBy="cellColor" ref="AD2:AD50" dxfId="108"/>
    <sortCondition sortBy="cellColor" ref="AE2:AE50" dxfId="107"/>
    <sortCondition sortBy="cellColor" ref="AF2:AF50" dxfId="106"/>
  </sortState>
  <conditionalFormatting sqref="E1:F141">
    <cfRule type="cellIs" dxfId="40" priority="19" operator="lessThan">
      <formula>3</formula>
    </cfRule>
  </conditionalFormatting>
  <conditionalFormatting sqref="K1 I1:J141 M1:AF1">
    <cfRule type="containsText" dxfId="39" priority="18" operator="containsText" text="some">
      <formula>NOT(ISERROR(SEARCH("some",I1)))</formula>
    </cfRule>
  </conditionalFormatting>
  <conditionalFormatting sqref="L1">
    <cfRule type="containsText" dxfId="38" priority="16" operator="containsText" text="some">
      <formula>NOT(ISERROR(SEARCH("some",L1)))</formula>
    </cfRule>
  </conditionalFormatting>
  <conditionalFormatting sqref="K1:N141 M1:AF1">
    <cfRule type="cellIs" dxfId="37" priority="15" operator="lessThan">
      <formula>80</formula>
    </cfRule>
  </conditionalFormatting>
  <conditionalFormatting sqref="O1:P141 Q1:AF1">
    <cfRule type="containsText" dxfId="36" priority="13" operator="containsText" text="n/a">
      <formula>NOT(ISERROR(SEARCH("n/a",O1)))</formula>
    </cfRule>
  </conditionalFormatting>
  <conditionalFormatting sqref="Q1:R1048576">
    <cfRule type="containsText" dxfId="35" priority="12" operator="containsText" text="n/a">
      <formula>NOT(ISERROR(SEARCH("n/a",Q1)))</formula>
    </cfRule>
  </conditionalFormatting>
  <conditionalFormatting sqref="S1:T1048576 U1:AF1">
    <cfRule type="containsText" dxfId="34" priority="11" operator="containsText" text="n/a">
      <formula>NOT(ISERROR(SEARCH("n/a",S1)))</formula>
    </cfRule>
  </conditionalFormatting>
  <conditionalFormatting sqref="U1:V1048576">
    <cfRule type="containsText" dxfId="33" priority="10" operator="containsText" text="false">
      <formula>NOT(ISERROR(SEARCH("false",U1)))</formula>
    </cfRule>
  </conditionalFormatting>
  <conditionalFormatting sqref="AC1:AF1 W1:AB1048576">
    <cfRule type="containsText" dxfId="32" priority="9" operator="containsText" text="false">
      <formula>NOT(ISERROR(SEARCH("false",W1)))</formula>
    </cfRule>
  </conditionalFormatting>
  <conditionalFormatting sqref="AC2:AC50">
    <cfRule type="containsText" dxfId="31" priority="8" operator="containsText" text="false">
      <formula>NOT(ISERROR(SEARCH("false",AC2)))</formula>
    </cfRule>
  </conditionalFormatting>
  <conditionalFormatting sqref="AD2:AD50">
    <cfRule type="containsText" dxfId="30" priority="7" operator="containsText" text="false">
      <formula>NOT(ISERROR(SEARCH("false",AD2)))</formula>
    </cfRule>
  </conditionalFormatting>
  <conditionalFormatting sqref="AE2:AF50">
    <cfRule type="containsText" dxfId="29" priority="6" operator="containsText" text="false">
      <formula>NOT(ISERROR(SEARCH("false",AE2)))</formula>
    </cfRule>
  </conditionalFormatting>
  <conditionalFormatting sqref="AG1:AJ1">
    <cfRule type="containsText" dxfId="28" priority="5" operator="containsText" text="some">
      <formula>NOT(ISERROR(SEARCH("some",AG1)))</formula>
    </cfRule>
  </conditionalFormatting>
  <conditionalFormatting sqref="AG1:AJ1">
    <cfRule type="cellIs" dxfId="27" priority="4" operator="lessThan">
      <formula>80</formula>
    </cfRule>
  </conditionalFormatting>
  <conditionalFormatting sqref="AG1:AJ1">
    <cfRule type="containsText" dxfId="26" priority="3" operator="containsText" text="n/a">
      <formula>NOT(ISERROR(SEARCH("n/a",AG1)))</formula>
    </cfRule>
  </conditionalFormatting>
  <conditionalFormatting sqref="AG1:AH1">
    <cfRule type="containsText" dxfId="25" priority="2" operator="containsText" text="n/a">
      <formula>NOT(ISERROR(SEARCH("n/a",AG1)))</formula>
    </cfRule>
  </conditionalFormatting>
  <conditionalFormatting sqref="AI1:AJ1">
    <cfRule type="containsText" dxfId="24" priority="1" operator="containsText" text="n/a">
      <formula>NOT(ISERROR(SEARCH("n/a",AI1)))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9B46-61A8-42E6-8618-D3EDFDADFB4D}">
  <dimension ref="A1:H119"/>
  <sheetViews>
    <sheetView workbookViewId="0">
      <selection activeCell="C101" sqref="C101"/>
    </sheetView>
  </sheetViews>
  <sheetFormatPr defaultRowHeight="14.5" x14ac:dyDescent="0.35"/>
  <cols>
    <col min="2" max="2" width="36.54296875" customWidth="1"/>
    <col min="6" max="6" width="41.453125" customWidth="1"/>
  </cols>
  <sheetData>
    <row r="1" spans="1:8" x14ac:dyDescent="0.35">
      <c r="A1" t="s">
        <v>1250</v>
      </c>
      <c r="B1" t="s">
        <v>554</v>
      </c>
      <c r="C1" t="s">
        <v>555</v>
      </c>
      <c r="D1" t="s">
        <v>556</v>
      </c>
      <c r="E1" t="s">
        <v>1250</v>
      </c>
      <c r="F1" t="s">
        <v>554</v>
      </c>
      <c r="G1" t="s">
        <v>555</v>
      </c>
      <c r="H1" t="s">
        <v>556</v>
      </c>
    </row>
    <row r="2" spans="1:8" x14ac:dyDescent="0.35">
      <c r="A2" t="s">
        <v>13</v>
      </c>
      <c r="B2" t="s">
        <v>577</v>
      </c>
      <c r="C2" s="2">
        <v>0</v>
      </c>
      <c r="D2">
        <v>0</v>
      </c>
      <c r="E2" t="s">
        <v>13</v>
      </c>
      <c r="F2" t="s">
        <v>853</v>
      </c>
      <c r="G2">
        <v>4</v>
      </c>
      <c r="H2">
        <v>0</v>
      </c>
    </row>
    <row r="3" spans="1:8" x14ac:dyDescent="0.35">
      <c r="A3" t="s">
        <v>30</v>
      </c>
      <c r="B3" t="s">
        <v>586</v>
      </c>
      <c r="C3">
        <v>0</v>
      </c>
      <c r="D3">
        <v>0</v>
      </c>
      <c r="E3" t="s">
        <v>30</v>
      </c>
      <c r="F3" t="s">
        <v>869</v>
      </c>
      <c r="G3">
        <v>1</v>
      </c>
      <c r="H3">
        <v>0</v>
      </c>
    </row>
    <row r="4" spans="1:8" x14ac:dyDescent="0.35">
      <c r="A4" t="s">
        <v>33</v>
      </c>
      <c r="B4" t="s">
        <v>590</v>
      </c>
      <c r="C4">
        <v>12</v>
      </c>
      <c r="D4">
        <v>0</v>
      </c>
      <c r="E4" t="s">
        <v>33</v>
      </c>
      <c r="F4" t="s">
        <v>871</v>
      </c>
      <c r="G4">
        <v>0</v>
      </c>
      <c r="H4">
        <v>0</v>
      </c>
    </row>
    <row r="5" spans="1:8" x14ac:dyDescent="0.35">
      <c r="A5" t="s">
        <v>33</v>
      </c>
      <c r="B5" t="s">
        <v>592</v>
      </c>
      <c r="C5">
        <v>0</v>
      </c>
      <c r="D5">
        <v>0</v>
      </c>
      <c r="E5" t="s">
        <v>37</v>
      </c>
      <c r="F5" t="s">
        <v>874</v>
      </c>
      <c r="G5">
        <v>4</v>
      </c>
      <c r="H5">
        <v>0</v>
      </c>
    </row>
    <row r="6" spans="1:8" x14ac:dyDescent="0.35">
      <c r="A6" t="s">
        <v>37</v>
      </c>
      <c r="B6" t="s">
        <v>595</v>
      </c>
      <c r="C6">
        <v>2</v>
      </c>
      <c r="D6">
        <v>0</v>
      </c>
      <c r="E6" t="s">
        <v>45</v>
      </c>
      <c r="F6" t="s">
        <v>880</v>
      </c>
      <c r="G6">
        <v>0</v>
      </c>
      <c r="H6">
        <v>0</v>
      </c>
    </row>
    <row r="7" spans="1:8" x14ac:dyDescent="0.35">
      <c r="A7" t="s">
        <v>45</v>
      </c>
      <c r="B7" t="s">
        <v>599</v>
      </c>
      <c r="C7">
        <v>0</v>
      </c>
      <c r="D7">
        <v>0</v>
      </c>
      <c r="E7" t="s">
        <v>69</v>
      </c>
      <c r="F7" t="s">
        <v>894</v>
      </c>
      <c r="G7">
        <v>9</v>
      </c>
      <c r="H7">
        <v>0</v>
      </c>
    </row>
    <row r="8" spans="1:8" x14ac:dyDescent="0.35">
      <c r="A8" t="s">
        <v>69</v>
      </c>
      <c r="B8" t="s">
        <v>600</v>
      </c>
      <c r="C8">
        <v>5</v>
      </c>
      <c r="D8">
        <v>0</v>
      </c>
      <c r="E8" t="s">
        <v>73</v>
      </c>
      <c r="F8" t="s">
        <v>897</v>
      </c>
      <c r="G8">
        <v>0</v>
      </c>
      <c r="H8">
        <v>0</v>
      </c>
    </row>
    <row r="9" spans="1:8" x14ac:dyDescent="0.35">
      <c r="A9" t="s">
        <v>69</v>
      </c>
      <c r="B9" t="s">
        <v>603</v>
      </c>
      <c r="C9">
        <v>0</v>
      </c>
      <c r="D9">
        <v>0</v>
      </c>
      <c r="E9" t="s">
        <v>81</v>
      </c>
      <c r="F9" t="s">
        <v>902</v>
      </c>
      <c r="G9">
        <v>5</v>
      </c>
      <c r="H9">
        <v>0</v>
      </c>
    </row>
    <row r="10" spans="1:8" x14ac:dyDescent="0.35">
      <c r="A10" t="s">
        <v>73</v>
      </c>
      <c r="B10" t="s">
        <v>608</v>
      </c>
      <c r="C10">
        <v>5</v>
      </c>
      <c r="D10">
        <v>0</v>
      </c>
      <c r="E10" t="s">
        <v>85</v>
      </c>
      <c r="F10" t="s">
        <v>905</v>
      </c>
      <c r="G10">
        <v>0</v>
      </c>
      <c r="H10">
        <v>0</v>
      </c>
    </row>
    <row r="11" spans="1:8" x14ac:dyDescent="0.35">
      <c r="A11" t="s">
        <v>81</v>
      </c>
      <c r="B11" t="s">
        <v>614</v>
      </c>
      <c r="C11">
        <v>2</v>
      </c>
      <c r="D11">
        <v>0</v>
      </c>
      <c r="E11" t="s">
        <v>88</v>
      </c>
      <c r="F11" t="s">
        <v>908</v>
      </c>
      <c r="G11">
        <v>6</v>
      </c>
      <c r="H11">
        <v>0</v>
      </c>
    </row>
    <row r="12" spans="1:8" x14ac:dyDescent="0.35">
      <c r="A12" t="s">
        <v>85</v>
      </c>
      <c r="B12" t="s">
        <v>617</v>
      </c>
      <c r="C12">
        <v>12</v>
      </c>
      <c r="D12">
        <v>0</v>
      </c>
      <c r="E12" t="s">
        <v>96</v>
      </c>
      <c r="F12" t="s">
        <v>913</v>
      </c>
      <c r="G12">
        <v>0</v>
      </c>
      <c r="H12">
        <v>0</v>
      </c>
    </row>
    <row r="13" spans="1:8" x14ac:dyDescent="0.35">
      <c r="A13" s="2" t="s">
        <v>88</v>
      </c>
      <c r="B13" s="2" t="s">
        <v>621</v>
      </c>
      <c r="C13" s="2">
        <v>23</v>
      </c>
      <c r="D13" s="2">
        <v>0</v>
      </c>
      <c r="E13" t="s">
        <v>130</v>
      </c>
      <c r="F13" t="s">
        <v>939</v>
      </c>
      <c r="G13">
        <v>3</v>
      </c>
      <c r="H13">
        <v>0</v>
      </c>
    </row>
    <row r="14" spans="1:8" x14ac:dyDescent="0.35">
      <c r="A14" s="2" t="s">
        <v>88</v>
      </c>
      <c r="B14" s="2" t="s">
        <v>622</v>
      </c>
      <c r="C14" s="2">
        <v>24</v>
      </c>
      <c r="D14" s="2">
        <v>1</v>
      </c>
      <c r="E14" t="s">
        <v>152</v>
      </c>
      <c r="F14" t="s">
        <v>951</v>
      </c>
      <c r="G14">
        <v>0</v>
      </c>
      <c r="H14">
        <v>0</v>
      </c>
    </row>
    <row r="15" spans="1:8" x14ac:dyDescent="0.35">
      <c r="A15" t="s">
        <v>96</v>
      </c>
      <c r="B15" t="s">
        <v>625</v>
      </c>
      <c r="C15">
        <v>2</v>
      </c>
      <c r="D15">
        <v>0</v>
      </c>
      <c r="E15" t="s">
        <v>156</v>
      </c>
      <c r="F15" t="s">
        <v>954</v>
      </c>
      <c r="G15">
        <v>0</v>
      </c>
      <c r="H15">
        <v>0</v>
      </c>
    </row>
    <row r="16" spans="1:8" x14ac:dyDescent="0.35">
      <c r="A16" s="2" t="s">
        <v>130</v>
      </c>
      <c r="B16" s="2" t="s">
        <v>641</v>
      </c>
      <c r="C16" s="2">
        <v>34</v>
      </c>
      <c r="D16" s="2">
        <v>0</v>
      </c>
      <c r="E16" t="s">
        <v>166</v>
      </c>
      <c r="F16" t="s">
        <v>962</v>
      </c>
      <c r="G16">
        <v>0</v>
      </c>
      <c r="H16">
        <v>0</v>
      </c>
    </row>
    <row r="17" spans="1:8" x14ac:dyDescent="0.35">
      <c r="A17" t="s">
        <v>152</v>
      </c>
      <c r="B17" t="s">
        <v>649</v>
      </c>
      <c r="C17">
        <v>0</v>
      </c>
      <c r="D17">
        <v>0</v>
      </c>
      <c r="E17" t="s">
        <v>180</v>
      </c>
      <c r="F17" t="s">
        <v>974</v>
      </c>
      <c r="G17">
        <v>3</v>
      </c>
      <c r="H17">
        <v>0</v>
      </c>
    </row>
    <row r="18" spans="1:8" x14ac:dyDescent="0.35">
      <c r="A18" t="s">
        <v>156</v>
      </c>
      <c r="B18" t="s">
        <v>653</v>
      </c>
      <c r="C18">
        <v>0</v>
      </c>
      <c r="D18">
        <v>0</v>
      </c>
      <c r="E18" t="s">
        <v>184</v>
      </c>
      <c r="F18" t="s">
        <v>976</v>
      </c>
      <c r="G18">
        <v>0</v>
      </c>
      <c r="H18">
        <v>0</v>
      </c>
    </row>
    <row r="19" spans="1:8" x14ac:dyDescent="0.35">
      <c r="A19" t="s">
        <v>166</v>
      </c>
      <c r="B19" t="s">
        <v>655</v>
      </c>
      <c r="C19">
        <v>1</v>
      </c>
      <c r="D19">
        <v>0</v>
      </c>
      <c r="E19" t="s">
        <v>188</v>
      </c>
      <c r="F19" t="s">
        <v>980</v>
      </c>
      <c r="G19">
        <v>0</v>
      </c>
      <c r="H19">
        <v>0</v>
      </c>
    </row>
    <row r="20" spans="1:8" x14ac:dyDescent="0.35">
      <c r="A20" t="s">
        <v>180</v>
      </c>
      <c r="B20" t="s">
        <v>662</v>
      </c>
      <c r="C20">
        <v>2</v>
      </c>
      <c r="D20">
        <v>0</v>
      </c>
      <c r="E20" s="2" t="s">
        <v>192</v>
      </c>
      <c r="F20" s="2" t="s">
        <v>982</v>
      </c>
      <c r="G20" s="2">
        <v>38</v>
      </c>
      <c r="H20" s="2">
        <v>1</v>
      </c>
    </row>
    <row r="21" spans="1:8" x14ac:dyDescent="0.35">
      <c r="A21" t="s">
        <v>184</v>
      </c>
      <c r="B21" t="s">
        <v>664</v>
      </c>
      <c r="C21">
        <v>0</v>
      </c>
      <c r="D21">
        <v>0</v>
      </c>
      <c r="E21" t="s">
        <v>196</v>
      </c>
      <c r="F21" t="s">
        <v>986</v>
      </c>
      <c r="G21">
        <v>0</v>
      </c>
      <c r="H21">
        <v>0</v>
      </c>
    </row>
    <row r="22" spans="1:8" x14ac:dyDescent="0.35">
      <c r="A22" t="s">
        <v>188</v>
      </c>
      <c r="B22" t="s">
        <v>667</v>
      </c>
      <c r="C22">
        <v>0</v>
      </c>
      <c r="D22">
        <v>0</v>
      </c>
      <c r="E22" t="s">
        <v>199</v>
      </c>
      <c r="F22" t="s">
        <v>990</v>
      </c>
      <c r="G22">
        <v>6</v>
      </c>
      <c r="H22">
        <v>0</v>
      </c>
    </row>
    <row r="23" spans="1:8" x14ac:dyDescent="0.35">
      <c r="A23" t="s">
        <v>192</v>
      </c>
      <c r="B23" t="s">
        <v>669</v>
      </c>
      <c r="C23">
        <v>16</v>
      </c>
      <c r="D23">
        <v>0</v>
      </c>
      <c r="E23" t="s">
        <v>230</v>
      </c>
      <c r="F23" t="s">
        <v>997</v>
      </c>
      <c r="G23">
        <v>0</v>
      </c>
      <c r="H23">
        <v>0</v>
      </c>
    </row>
    <row r="24" spans="1:8" x14ac:dyDescent="0.35">
      <c r="A24" t="s">
        <v>192</v>
      </c>
      <c r="B24" t="s">
        <v>670</v>
      </c>
      <c r="C24">
        <v>6</v>
      </c>
      <c r="D24">
        <v>0</v>
      </c>
      <c r="E24" t="s">
        <v>234</v>
      </c>
      <c r="F24" t="s">
        <v>1000</v>
      </c>
      <c r="G24">
        <v>3</v>
      </c>
      <c r="H24">
        <v>0</v>
      </c>
    </row>
    <row r="25" spans="1:8" x14ac:dyDescent="0.35">
      <c r="A25" t="s">
        <v>196</v>
      </c>
      <c r="B25" t="s">
        <v>671</v>
      </c>
      <c r="C25">
        <v>1</v>
      </c>
      <c r="D25">
        <v>0</v>
      </c>
      <c r="E25" t="s">
        <v>243</v>
      </c>
      <c r="F25" t="s">
        <v>1004</v>
      </c>
      <c r="G25">
        <v>0</v>
      </c>
      <c r="H25">
        <v>0</v>
      </c>
    </row>
    <row r="26" spans="1:8" x14ac:dyDescent="0.35">
      <c r="A26" t="s">
        <v>199</v>
      </c>
      <c r="B26" t="s">
        <v>673</v>
      </c>
      <c r="C26">
        <v>0</v>
      </c>
      <c r="D26">
        <v>0</v>
      </c>
      <c r="E26" t="s">
        <v>260</v>
      </c>
      <c r="F26" t="s">
        <v>1015</v>
      </c>
      <c r="G26">
        <v>0</v>
      </c>
      <c r="H26">
        <v>0</v>
      </c>
    </row>
    <row r="27" spans="1:8" x14ac:dyDescent="0.35">
      <c r="A27" t="s">
        <v>230</v>
      </c>
      <c r="B27" t="s">
        <v>682</v>
      </c>
      <c r="C27">
        <v>4</v>
      </c>
      <c r="D27">
        <v>0</v>
      </c>
      <c r="E27" t="s">
        <v>279</v>
      </c>
      <c r="F27" t="s">
        <v>1024</v>
      </c>
      <c r="G27">
        <v>0</v>
      </c>
      <c r="H27">
        <v>0</v>
      </c>
    </row>
    <row r="28" spans="1:8" x14ac:dyDescent="0.35">
      <c r="A28" t="s">
        <v>230</v>
      </c>
      <c r="B28" t="s">
        <v>684</v>
      </c>
      <c r="C28">
        <v>0</v>
      </c>
      <c r="D28">
        <v>0</v>
      </c>
      <c r="E28" t="s">
        <v>283</v>
      </c>
      <c r="F28" t="s">
        <v>1026</v>
      </c>
      <c r="G28">
        <v>18</v>
      </c>
      <c r="H28">
        <v>0</v>
      </c>
    </row>
    <row r="29" spans="1:8" x14ac:dyDescent="0.35">
      <c r="A29" t="s">
        <v>230</v>
      </c>
      <c r="B29" t="s">
        <v>687</v>
      </c>
      <c r="C29">
        <v>10</v>
      </c>
      <c r="D29">
        <v>0</v>
      </c>
      <c r="E29" t="s">
        <v>290</v>
      </c>
      <c r="F29" t="s">
        <v>1028</v>
      </c>
      <c r="G29">
        <v>0</v>
      </c>
      <c r="H29">
        <v>0</v>
      </c>
    </row>
    <row r="30" spans="1:8" x14ac:dyDescent="0.35">
      <c r="A30" t="s">
        <v>230</v>
      </c>
      <c r="B30" t="s">
        <v>688</v>
      </c>
      <c r="C30">
        <v>11</v>
      </c>
      <c r="D30">
        <v>0</v>
      </c>
      <c r="E30" t="s">
        <v>305</v>
      </c>
      <c r="F30" t="s">
        <v>1039</v>
      </c>
      <c r="G30">
        <v>2</v>
      </c>
      <c r="H30">
        <v>0</v>
      </c>
    </row>
    <row r="31" spans="1:8" x14ac:dyDescent="0.35">
      <c r="A31" t="s">
        <v>234</v>
      </c>
      <c r="B31" t="s">
        <v>690</v>
      </c>
      <c r="C31">
        <v>0</v>
      </c>
      <c r="D31">
        <v>0</v>
      </c>
      <c r="E31" t="s">
        <v>305</v>
      </c>
      <c r="F31" t="s">
        <v>1042</v>
      </c>
      <c r="G31">
        <v>0</v>
      </c>
      <c r="H31">
        <v>0</v>
      </c>
    </row>
    <row r="32" spans="1:8" x14ac:dyDescent="0.35">
      <c r="A32" t="s">
        <v>243</v>
      </c>
      <c r="B32" t="s">
        <v>697</v>
      </c>
      <c r="C32">
        <v>2</v>
      </c>
      <c r="D32">
        <v>0</v>
      </c>
      <c r="E32" t="s">
        <v>309</v>
      </c>
      <c r="F32" t="s">
        <v>1043</v>
      </c>
      <c r="G32">
        <v>2</v>
      </c>
      <c r="H32">
        <v>0</v>
      </c>
    </row>
    <row r="33" spans="1:8" x14ac:dyDescent="0.35">
      <c r="A33" t="s">
        <v>260</v>
      </c>
      <c r="B33" t="s">
        <v>703</v>
      </c>
      <c r="C33">
        <v>4</v>
      </c>
      <c r="D33">
        <v>0</v>
      </c>
      <c r="E33" t="s">
        <v>312</v>
      </c>
      <c r="F33" t="s">
        <v>1046</v>
      </c>
      <c r="G33">
        <v>0</v>
      </c>
      <c r="H33">
        <v>0</v>
      </c>
    </row>
    <row r="34" spans="1:8" x14ac:dyDescent="0.35">
      <c r="A34" t="s">
        <v>279</v>
      </c>
      <c r="B34" t="s">
        <v>707</v>
      </c>
      <c r="C34">
        <v>4</v>
      </c>
      <c r="D34">
        <v>0</v>
      </c>
      <c r="E34" t="s">
        <v>338</v>
      </c>
      <c r="F34" t="s">
        <v>1058</v>
      </c>
      <c r="G34">
        <v>0</v>
      </c>
      <c r="H34">
        <v>0</v>
      </c>
    </row>
    <row r="35" spans="1:8" x14ac:dyDescent="0.35">
      <c r="A35" s="2" t="s">
        <v>283</v>
      </c>
      <c r="B35" s="2" t="s">
        <v>710</v>
      </c>
      <c r="C35" s="2">
        <v>90</v>
      </c>
      <c r="D35" s="2">
        <v>2</v>
      </c>
      <c r="E35" t="s">
        <v>347</v>
      </c>
      <c r="F35" t="s">
        <v>1068</v>
      </c>
      <c r="G35">
        <v>0</v>
      </c>
      <c r="H35">
        <v>0</v>
      </c>
    </row>
    <row r="36" spans="1:8" x14ac:dyDescent="0.35">
      <c r="A36" t="s">
        <v>290</v>
      </c>
      <c r="B36" t="s">
        <v>717</v>
      </c>
      <c r="C36">
        <v>14</v>
      </c>
      <c r="D36">
        <v>1</v>
      </c>
      <c r="E36" t="s">
        <v>351</v>
      </c>
      <c r="F36" t="s">
        <v>1070</v>
      </c>
      <c r="G36">
        <v>0</v>
      </c>
      <c r="H36">
        <v>0</v>
      </c>
    </row>
    <row r="37" spans="1:8" x14ac:dyDescent="0.35">
      <c r="A37" t="s">
        <v>290</v>
      </c>
      <c r="B37" t="s">
        <v>718</v>
      </c>
      <c r="C37">
        <v>6</v>
      </c>
      <c r="D37">
        <v>0</v>
      </c>
      <c r="E37" t="s">
        <v>357</v>
      </c>
      <c r="F37" t="s">
        <v>1074</v>
      </c>
      <c r="G37">
        <v>0</v>
      </c>
      <c r="H37">
        <v>0</v>
      </c>
    </row>
    <row r="38" spans="1:8" x14ac:dyDescent="0.35">
      <c r="A38" t="s">
        <v>305</v>
      </c>
      <c r="B38" t="s">
        <v>728</v>
      </c>
      <c r="C38">
        <v>0</v>
      </c>
      <c r="D38">
        <v>0</v>
      </c>
      <c r="E38" t="s">
        <v>364</v>
      </c>
      <c r="F38" t="s">
        <v>1079</v>
      </c>
      <c r="G38">
        <v>0</v>
      </c>
      <c r="H38">
        <v>0</v>
      </c>
    </row>
    <row r="39" spans="1:8" x14ac:dyDescent="0.35">
      <c r="A39" t="s">
        <v>309</v>
      </c>
      <c r="B39" t="s">
        <v>730</v>
      </c>
      <c r="C39">
        <v>19</v>
      </c>
      <c r="D39">
        <v>1</v>
      </c>
      <c r="E39" t="s">
        <v>368</v>
      </c>
      <c r="F39" t="s">
        <v>1082</v>
      </c>
      <c r="G39">
        <v>0</v>
      </c>
      <c r="H39">
        <v>0</v>
      </c>
    </row>
    <row r="40" spans="1:8" x14ac:dyDescent="0.35">
      <c r="A40" t="s">
        <v>309</v>
      </c>
      <c r="B40" t="s">
        <v>733</v>
      </c>
      <c r="C40">
        <v>4</v>
      </c>
      <c r="D40">
        <v>0</v>
      </c>
      <c r="E40" t="s">
        <v>396</v>
      </c>
      <c r="F40" t="s">
        <v>1093</v>
      </c>
      <c r="G40">
        <v>0</v>
      </c>
      <c r="H40">
        <v>0</v>
      </c>
    </row>
    <row r="41" spans="1:8" x14ac:dyDescent="0.35">
      <c r="A41" t="s">
        <v>312</v>
      </c>
      <c r="B41" t="s">
        <v>734</v>
      </c>
      <c r="C41">
        <v>4</v>
      </c>
      <c r="D41">
        <v>0</v>
      </c>
      <c r="E41" t="s">
        <v>424</v>
      </c>
      <c r="F41" t="s">
        <v>1108</v>
      </c>
      <c r="G41">
        <v>0</v>
      </c>
      <c r="H41">
        <v>0</v>
      </c>
    </row>
    <row r="42" spans="1:8" x14ac:dyDescent="0.35">
      <c r="A42" s="2" t="s">
        <v>338</v>
      </c>
      <c r="B42" s="2" t="s">
        <v>740</v>
      </c>
      <c r="C42" s="2">
        <v>137</v>
      </c>
      <c r="D42" s="2">
        <v>6</v>
      </c>
      <c r="E42" t="s">
        <v>424</v>
      </c>
      <c r="F42" t="s">
        <v>1109</v>
      </c>
      <c r="G42">
        <v>0</v>
      </c>
      <c r="H42">
        <v>0</v>
      </c>
    </row>
    <row r="43" spans="1:8" x14ac:dyDescent="0.35">
      <c r="A43" t="s">
        <v>347</v>
      </c>
      <c r="B43" t="s">
        <v>744</v>
      </c>
      <c r="C43">
        <v>0</v>
      </c>
      <c r="D43">
        <v>0</v>
      </c>
      <c r="E43" t="s">
        <v>436</v>
      </c>
      <c r="F43" t="s">
        <v>1114</v>
      </c>
      <c r="G43">
        <v>0</v>
      </c>
      <c r="H43">
        <v>0</v>
      </c>
    </row>
    <row r="44" spans="1:8" x14ac:dyDescent="0.35">
      <c r="A44" t="s">
        <v>347</v>
      </c>
      <c r="B44" t="s">
        <v>745</v>
      </c>
      <c r="C44">
        <v>4</v>
      </c>
      <c r="D44">
        <v>0</v>
      </c>
      <c r="E44" t="s">
        <v>454</v>
      </c>
      <c r="F44" t="s">
        <v>1123</v>
      </c>
      <c r="G44">
        <v>0</v>
      </c>
      <c r="H44">
        <v>0</v>
      </c>
    </row>
    <row r="45" spans="1:8" x14ac:dyDescent="0.35">
      <c r="A45" t="s">
        <v>351</v>
      </c>
      <c r="B45" t="s">
        <v>748</v>
      </c>
      <c r="C45">
        <v>0</v>
      </c>
      <c r="D45">
        <v>0</v>
      </c>
      <c r="E45" t="s">
        <v>462</v>
      </c>
      <c r="F45" t="s">
        <v>1131</v>
      </c>
      <c r="G45">
        <v>2</v>
      </c>
      <c r="H45">
        <v>0</v>
      </c>
    </row>
    <row r="46" spans="1:8" x14ac:dyDescent="0.35">
      <c r="A46" t="s">
        <v>357</v>
      </c>
      <c r="B46" t="s">
        <v>754</v>
      </c>
      <c r="C46">
        <v>1</v>
      </c>
      <c r="D46">
        <v>0</v>
      </c>
      <c r="E46" t="s">
        <v>489</v>
      </c>
      <c r="F46" t="s">
        <v>1139</v>
      </c>
      <c r="G46">
        <v>0</v>
      </c>
      <c r="H46">
        <v>0</v>
      </c>
    </row>
    <row r="47" spans="1:8" x14ac:dyDescent="0.35">
      <c r="A47" t="s">
        <v>364</v>
      </c>
      <c r="B47" t="s">
        <v>758</v>
      </c>
      <c r="C47">
        <v>12</v>
      </c>
      <c r="D47">
        <v>0</v>
      </c>
      <c r="E47" t="s">
        <v>493</v>
      </c>
      <c r="F47" t="s">
        <v>1142</v>
      </c>
      <c r="G47">
        <v>2</v>
      </c>
      <c r="H47">
        <v>0</v>
      </c>
    </row>
    <row r="48" spans="1:8" x14ac:dyDescent="0.35">
      <c r="A48" t="s">
        <v>368</v>
      </c>
      <c r="B48" t="s">
        <v>761</v>
      </c>
      <c r="C48">
        <v>0</v>
      </c>
      <c r="D48">
        <v>0</v>
      </c>
      <c r="E48" t="s">
        <v>500</v>
      </c>
      <c r="F48" t="s">
        <v>1148</v>
      </c>
      <c r="G48">
        <v>0</v>
      </c>
      <c r="H48">
        <v>0</v>
      </c>
    </row>
    <row r="49" spans="1:8" x14ac:dyDescent="0.35">
      <c r="A49" t="s">
        <v>396</v>
      </c>
      <c r="B49" t="s">
        <v>776</v>
      </c>
      <c r="C49">
        <v>5</v>
      </c>
      <c r="D49">
        <v>0</v>
      </c>
      <c r="E49" t="s">
        <v>517</v>
      </c>
      <c r="F49" t="s">
        <v>1157</v>
      </c>
      <c r="G49">
        <v>0</v>
      </c>
      <c r="H49">
        <v>0</v>
      </c>
    </row>
    <row r="50" spans="1:8" x14ac:dyDescent="0.35">
      <c r="A50" t="s">
        <v>424</v>
      </c>
      <c r="B50" t="s">
        <v>786</v>
      </c>
      <c r="C50">
        <v>0</v>
      </c>
      <c r="D50">
        <v>0</v>
      </c>
      <c r="E50" t="s">
        <v>521</v>
      </c>
      <c r="F50" t="s">
        <v>1160</v>
      </c>
      <c r="G50">
        <v>0</v>
      </c>
      <c r="H50">
        <v>0</v>
      </c>
    </row>
    <row r="51" spans="1:8" x14ac:dyDescent="0.35">
      <c r="A51" t="s">
        <v>436</v>
      </c>
      <c r="B51" t="s">
        <v>792</v>
      </c>
      <c r="C51">
        <v>0</v>
      </c>
      <c r="D51">
        <v>0</v>
      </c>
      <c r="E51" t="s">
        <v>525</v>
      </c>
      <c r="F51" t="s">
        <v>1164</v>
      </c>
      <c r="G51">
        <v>9</v>
      </c>
      <c r="H51">
        <v>0</v>
      </c>
    </row>
    <row r="52" spans="1:8" x14ac:dyDescent="0.35">
      <c r="A52" t="s">
        <v>436</v>
      </c>
      <c r="B52" t="s">
        <v>793</v>
      </c>
      <c r="C52">
        <v>8</v>
      </c>
      <c r="D52">
        <v>0</v>
      </c>
      <c r="E52" t="s">
        <v>532</v>
      </c>
      <c r="F52" t="s">
        <v>1166</v>
      </c>
      <c r="G52">
        <v>9</v>
      </c>
      <c r="H52">
        <v>0</v>
      </c>
    </row>
    <row r="53" spans="1:8" x14ac:dyDescent="0.35">
      <c r="A53" t="s">
        <v>454</v>
      </c>
      <c r="B53" t="s">
        <v>800</v>
      </c>
      <c r="C53">
        <v>0</v>
      </c>
      <c r="D53">
        <v>0</v>
      </c>
      <c r="E53" t="s">
        <v>13</v>
      </c>
      <c r="F53" t="s">
        <v>854</v>
      </c>
      <c r="G53">
        <v>0</v>
      </c>
      <c r="H53">
        <v>0</v>
      </c>
    </row>
    <row r="54" spans="1:8" x14ac:dyDescent="0.35">
      <c r="A54" t="s">
        <v>454</v>
      </c>
      <c r="B54" t="s">
        <v>802</v>
      </c>
      <c r="C54">
        <v>0</v>
      </c>
      <c r="D54">
        <v>0</v>
      </c>
      <c r="E54" t="s">
        <v>30</v>
      </c>
      <c r="F54" t="s">
        <v>868</v>
      </c>
      <c r="G54">
        <v>0</v>
      </c>
      <c r="H54">
        <v>0</v>
      </c>
    </row>
    <row r="55" spans="1:8" x14ac:dyDescent="0.35">
      <c r="A55" t="s">
        <v>462</v>
      </c>
      <c r="B55" t="s">
        <v>808</v>
      </c>
      <c r="C55">
        <v>7</v>
      </c>
      <c r="D55">
        <v>0</v>
      </c>
      <c r="E55" t="s">
        <v>33</v>
      </c>
      <c r="F55" t="s">
        <v>872</v>
      </c>
      <c r="G55">
        <v>0</v>
      </c>
      <c r="H55">
        <v>0</v>
      </c>
    </row>
    <row r="56" spans="1:8" x14ac:dyDescent="0.35">
      <c r="A56" s="2" t="s">
        <v>489</v>
      </c>
      <c r="B56" s="2" t="s">
        <v>825</v>
      </c>
      <c r="C56" s="2">
        <v>18</v>
      </c>
      <c r="D56" s="2">
        <v>0</v>
      </c>
      <c r="E56" t="s">
        <v>37</v>
      </c>
      <c r="F56" t="s">
        <v>875</v>
      </c>
      <c r="G56">
        <v>0</v>
      </c>
      <c r="H56">
        <v>0</v>
      </c>
    </row>
    <row r="57" spans="1:8" x14ac:dyDescent="0.35">
      <c r="A57" t="s">
        <v>493</v>
      </c>
      <c r="B57" t="s">
        <v>827</v>
      </c>
      <c r="C57">
        <v>6</v>
      </c>
      <c r="D57">
        <v>0</v>
      </c>
      <c r="E57" t="s">
        <v>45</v>
      </c>
      <c r="F57" t="s">
        <v>879</v>
      </c>
      <c r="G57">
        <v>0</v>
      </c>
      <c r="H57">
        <v>0</v>
      </c>
    </row>
    <row r="58" spans="1:8" x14ac:dyDescent="0.35">
      <c r="A58" t="s">
        <v>500</v>
      </c>
      <c r="B58" t="s">
        <v>833</v>
      </c>
      <c r="C58">
        <v>0</v>
      </c>
      <c r="D58">
        <v>0</v>
      </c>
      <c r="E58" t="s">
        <v>69</v>
      </c>
      <c r="F58" t="s">
        <v>893</v>
      </c>
      <c r="G58">
        <v>29</v>
      </c>
      <c r="H58">
        <v>1</v>
      </c>
    </row>
    <row r="59" spans="1:8" x14ac:dyDescent="0.35">
      <c r="A59" t="s">
        <v>517</v>
      </c>
      <c r="B59" t="s">
        <v>841</v>
      </c>
      <c r="C59">
        <v>0</v>
      </c>
      <c r="D59">
        <v>0</v>
      </c>
      <c r="E59" t="s">
        <v>69</v>
      </c>
      <c r="F59" t="s">
        <v>895</v>
      </c>
      <c r="G59">
        <v>2</v>
      </c>
      <c r="H59">
        <v>0</v>
      </c>
    </row>
    <row r="60" spans="1:8" x14ac:dyDescent="0.35">
      <c r="A60" t="s">
        <v>521</v>
      </c>
      <c r="B60" t="s">
        <v>844</v>
      </c>
      <c r="C60">
        <v>0</v>
      </c>
      <c r="D60">
        <v>0</v>
      </c>
      <c r="E60" t="s">
        <v>73</v>
      </c>
      <c r="F60" t="s">
        <v>896</v>
      </c>
      <c r="G60">
        <v>1</v>
      </c>
      <c r="H60">
        <v>0</v>
      </c>
    </row>
    <row r="61" spans="1:8" x14ac:dyDescent="0.35">
      <c r="A61" t="s">
        <v>525</v>
      </c>
      <c r="B61" t="s">
        <v>846</v>
      </c>
      <c r="C61">
        <v>0</v>
      </c>
      <c r="D61">
        <v>0</v>
      </c>
      <c r="E61" t="s">
        <v>81</v>
      </c>
      <c r="F61" t="s">
        <v>901</v>
      </c>
      <c r="G61">
        <v>4</v>
      </c>
      <c r="H61">
        <v>0</v>
      </c>
    </row>
    <row r="62" spans="1:8" x14ac:dyDescent="0.35">
      <c r="A62" t="s">
        <v>532</v>
      </c>
      <c r="B62" t="s">
        <v>849</v>
      </c>
      <c r="C62">
        <v>3</v>
      </c>
      <c r="D62">
        <v>0</v>
      </c>
      <c r="E62" t="s">
        <v>81</v>
      </c>
      <c r="F62" t="s">
        <v>903</v>
      </c>
      <c r="G62">
        <v>9</v>
      </c>
      <c r="H62">
        <v>0</v>
      </c>
    </row>
    <row r="63" spans="1:8" x14ac:dyDescent="0.35">
      <c r="A63" s="2" t="s">
        <v>13</v>
      </c>
      <c r="B63" s="2" t="s">
        <v>578</v>
      </c>
      <c r="C63" s="2">
        <v>35</v>
      </c>
      <c r="D63" s="2">
        <v>2</v>
      </c>
      <c r="E63" t="s">
        <v>85</v>
      </c>
      <c r="F63" t="s">
        <v>904</v>
      </c>
      <c r="G63">
        <v>0</v>
      </c>
      <c r="H63">
        <v>0</v>
      </c>
    </row>
    <row r="64" spans="1:8" x14ac:dyDescent="0.35">
      <c r="A64" t="s">
        <v>30</v>
      </c>
      <c r="B64" t="s">
        <v>587</v>
      </c>
      <c r="C64">
        <v>0</v>
      </c>
      <c r="D64">
        <v>0</v>
      </c>
      <c r="E64" t="s">
        <v>88</v>
      </c>
      <c r="F64" t="s">
        <v>909</v>
      </c>
      <c r="G64">
        <v>4</v>
      </c>
      <c r="H64">
        <v>0</v>
      </c>
    </row>
    <row r="65" spans="1:8" x14ac:dyDescent="0.35">
      <c r="A65" t="s">
        <v>33</v>
      </c>
      <c r="B65" t="s">
        <v>588</v>
      </c>
      <c r="C65">
        <v>6</v>
      </c>
      <c r="D65">
        <v>0</v>
      </c>
      <c r="E65" t="s">
        <v>96</v>
      </c>
      <c r="F65" t="s">
        <v>914</v>
      </c>
      <c r="G65">
        <v>0</v>
      </c>
      <c r="H65">
        <v>0</v>
      </c>
    </row>
    <row r="66" spans="1:8" x14ac:dyDescent="0.35">
      <c r="A66" t="s">
        <v>33</v>
      </c>
      <c r="B66" t="s">
        <v>591</v>
      </c>
      <c r="C66">
        <v>16</v>
      </c>
      <c r="D66">
        <v>0</v>
      </c>
      <c r="E66" t="s">
        <v>130</v>
      </c>
      <c r="F66" t="s">
        <v>940</v>
      </c>
      <c r="G66">
        <v>0</v>
      </c>
      <c r="H66">
        <v>0</v>
      </c>
    </row>
    <row r="67" spans="1:8" x14ac:dyDescent="0.35">
      <c r="A67" t="s">
        <v>33</v>
      </c>
      <c r="B67" t="s">
        <v>593</v>
      </c>
      <c r="C67">
        <v>5</v>
      </c>
      <c r="D67">
        <v>0</v>
      </c>
      <c r="E67" t="s">
        <v>152</v>
      </c>
      <c r="F67" t="s">
        <v>952</v>
      </c>
      <c r="G67">
        <v>0</v>
      </c>
      <c r="H67">
        <v>0</v>
      </c>
    </row>
    <row r="68" spans="1:8" x14ac:dyDescent="0.35">
      <c r="A68" t="s">
        <v>37</v>
      </c>
      <c r="B68" t="s">
        <v>596</v>
      </c>
      <c r="C68">
        <v>2</v>
      </c>
      <c r="D68">
        <v>0</v>
      </c>
      <c r="E68" t="s">
        <v>156</v>
      </c>
      <c r="F68" t="s">
        <v>953</v>
      </c>
      <c r="G68">
        <v>39</v>
      </c>
      <c r="H68">
        <v>1</v>
      </c>
    </row>
    <row r="69" spans="1:8" x14ac:dyDescent="0.35">
      <c r="A69" t="s">
        <v>45</v>
      </c>
      <c r="B69" t="s">
        <v>597</v>
      </c>
      <c r="C69">
        <v>0</v>
      </c>
      <c r="D69">
        <v>0</v>
      </c>
      <c r="E69" t="s">
        <v>156</v>
      </c>
      <c r="F69" t="s">
        <v>955</v>
      </c>
      <c r="G69">
        <v>0</v>
      </c>
      <c r="H69">
        <v>0</v>
      </c>
    </row>
    <row r="70" spans="1:8" x14ac:dyDescent="0.35">
      <c r="A70" t="s">
        <v>45</v>
      </c>
      <c r="B70" t="s">
        <v>598</v>
      </c>
      <c r="C70">
        <v>0</v>
      </c>
      <c r="D70">
        <v>0</v>
      </c>
      <c r="E70" t="s">
        <v>166</v>
      </c>
      <c r="F70" t="s">
        <v>963</v>
      </c>
      <c r="G70">
        <v>0</v>
      </c>
      <c r="H70">
        <v>0</v>
      </c>
    </row>
    <row r="71" spans="1:8" x14ac:dyDescent="0.35">
      <c r="A71" t="s">
        <v>69</v>
      </c>
      <c r="B71" t="s">
        <v>602</v>
      </c>
      <c r="C71">
        <v>4</v>
      </c>
      <c r="D71">
        <v>0</v>
      </c>
      <c r="E71" t="s">
        <v>180</v>
      </c>
      <c r="F71" t="s">
        <v>973</v>
      </c>
      <c r="G71">
        <v>0</v>
      </c>
      <c r="H71">
        <v>0</v>
      </c>
    </row>
    <row r="72" spans="1:8" x14ac:dyDescent="0.35">
      <c r="A72" t="s">
        <v>69</v>
      </c>
      <c r="B72" t="s">
        <v>605</v>
      </c>
      <c r="C72">
        <v>0</v>
      </c>
      <c r="D72">
        <v>0</v>
      </c>
      <c r="E72" t="s">
        <v>184</v>
      </c>
      <c r="F72" t="s">
        <v>977</v>
      </c>
      <c r="G72">
        <v>0</v>
      </c>
      <c r="H72">
        <v>0</v>
      </c>
    </row>
    <row r="73" spans="1:8" x14ac:dyDescent="0.35">
      <c r="A73" t="s">
        <v>73</v>
      </c>
      <c r="B73" t="s">
        <v>606</v>
      </c>
      <c r="C73">
        <v>2</v>
      </c>
      <c r="D73">
        <v>0</v>
      </c>
      <c r="E73" t="s">
        <v>188</v>
      </c>
      <c r="F73" t="s">
        <v>979</v>
      </c>
      <c r="G73">
        <v>1</v>
      </c>
      <c r="H73">
        <v>0</v>
      </c>
    </row>
    <row r="74" spans="1:8" x14ac:dyDescent="0.35">
      <c r="A74" t="s">
        <v>81</v>
      </c>
      <c r="B74" t="s">
        <v>615</v>
      </c>
      <c r="C74">
        <v>4</v>
      </c>
      <c r="D74">
        <v>0</v>
      </c>
      <c r="E74" t="s">
        <v>192</v>
      </c>
      <c r="F74" t="s">
        <v>983</v>
      </c>
      <c r="G74">
        <v>14</v>
      </c>
      <c r="H74">
        <v>0</v>
      </c>
    </row>
    <row r="75" spans="1:8" x14ac:dyDescent="0.35">
      <c r="A75" t="s">
        <v>85</v>
      </c>
      <c r="B75" t="s">
        <v>618</v>
      </c>
      <c r="C75">
        <v>0</v>
      </c>
      <c r="D75">
        <v>0</v>
      </c>
      <c r="E75" t="s">
        <v>192</v>
      </c>
      <c r="F75" t="s">
        <v>984</v>
      </c>
      <c r="G75">
        <v>30</v>
      </c>
      <c r="H75">
        <v>0</v>
      </c>
    </row>
    <row r="76" spans="1:8" x14ac:dyDescent="0.35">
      <c r="A76" t="s">
        <v>88</v>
      </c>
      <c r="B76" t="s">
        <v>620</v>
      </c>
      <c r="C76">
        <v>9</v>
      </c>
      <c r="D76">
        <v>0</v>
      </c>
      <c r="E76" t="s">
        <v>196</v>
      </c>
      <c r="F76" t="s">
        <v>987</v>
      </c>
      <c r="G76">
        <v>0</v>
      </c>
      <c r="H76">
        <v>0</v>
      </c>
    </row>
    <row r="77" spans="1:8" x14ac:dyDescent="0.35">
      <c r="A77" t="s">
        <v>88</v>
      </c>
      <c r="B77" t="s">
        <v>623</v>
      </c>
      <c r="C77">
        <v>57</v>
      </c>
      <c r="D77">
        <v>3</v>
      </c>
      <c r="E77" t="s">
        <v>199</v>
      </c>
      <c r="F77" t="s">
        <v>989</v>
      </c>
      <c r="G77">
        <v>0</v>
      </c>
      <c r="H77">
        <v>0</v>
      </c>
    </row>
    <row r="78" spans="1:8" x14ac:dyDescent="0.35">
      <c r="A78" t="s">
        <v>96</v>
      </c>
      <c r="B78" t="s">
        <v>626</v>
      </c>
      <c r="C78">
        <v>7</v>
      </c>
      <c r="D78">
        <v>0</v>
      </c>
      <c r="E78" t="s">
        <v>230</v>
      </c>
      <c r="F78" t="s">
        <v>996</v>
      </c>
      <c r="G78">
        <v>0</v>
      </c>
      <c r="H78">
        <v>0</v>
      </c>
    </row>
    <row r="79" spans="1:8" x14ac:dyDescent="0.35">
      <c r="A79" t="s">
        <v>130</v>
      </c>
      <c r="B79" t="s">
        <v>642</v>
      </c>
      <c r="C79">
        <v>19</v>
      </c>
      <c r="D79">
        <v>1</v>
      </c>
      <c r="E79" t="s">
        <v>234</v>
      </c>
      <c r="F79" t="s">
        <v>999</v>
      </c>
      <c r="G79">
        <v>9</v>
      </c>
      <c r="H79">
        <v>0</v>
      </c>
    </row>
    <row r="80" spans="1:8" x14ac:dyDescent="0.35">
      <c r="A80" t="s">
        <v>152</v>
      </c>
      <c r="B80" t="s">
        <v>650</v>
      </c>
      <c r="C80">
        <v>8</v>
      </c>
      <c r="D80">
        <v>0</v>
      </c>
      <c r="E80" t="s">
        <v>234</v>
      </c>
      <c r="F80" t="s">
        <v>1001</v>
      </c>
      <c r="G80">
        <v>0</v>
      </c>
      <c r="H80">
        <v>0</v>
      </c>
    </row>
    <row r="81" spans="1:8" x14ac:dyDescent="0.35">
      <c r="A81" t="s">
        <v>156</v>
      </c>
      <c r="B81" t="s">
        <v>652</v>
      </c>
      <c r="C81">
        <v>1</v>
      </c>
      <c r="D81">
        <v>0</v>
      </c>
      <c r="E81" t="s">
        <v>243</v>
      </c>
      <c r="F81" t="s">
        <v>1005</v>
      </c>
      <c r="G81">
        <v>0</v>
      </c>
      <c r="H81">
        <v>0</v>
      </c>
    </row>
    <row r="82" spans="1:8" x14ac:dyDescent="0.35">
      <c r="A82" s="2" t="s">
        <v>166</v>
      </c>
      <c r="B82" s="2" t="s">
        <v>654</v>
      </c>
      <c r="C82" s="2">
        <v>21</v>
      </c>
      <c r="D82" s="2">
        <v>0</v>
      </c>
      <c r="E82" t="s">
        <v>260</v>
      </c>
      <c r="F82" t="s">
        <v>1016</v>
      </c>
      <c r="G82">
        <v>0</v>
      </c>
      <c r="H82">
        <v>0</v>
      </c>
    </row>
    <row r="83" spans="1:8" x14ac:dyDescent="0.35">
      <c r="A83" t="s">
        <v>180</v>
      </c>
      <c r="B83" t="s">
        <v>660</v>
      </c>
      <c r="C83">
        <v>4</v>
      </c>
      <c r="D83">
        <v>0</v>
      </c>
      <c r="E83" t="s">
        <v>279</v>
      </c>
      <c r="F83" t="s">
        <v>1023</v>
      </c>
      <c r="G83">
        <v>0</v>
      </c>
      <c r="H83">
        <v>0</v>
      </c>
    </row>
    <row r="84" spans="1:8" x14ac:dyDescent="0.35">
      <c r="A84" t="s">
        <v>180</v>
      </c>
      <c r="B84" t="s">
        <v>661</v>
      </c>
      <c r="C84">
        <v>8</v>
      </c>
      <c r="D84">
        <v>0</v>
      </c>
      <c r="E84" t="s">
        <v>283</v>
      </c>
      <c r="F84" t="s">
        <v>1025</v>
      </c>
      <c r="G84">
        <v>15</v>
      </c>
      <c r="H84">
        <v>0</v>
      </c>
    </row>
    <row r="85" spans="1:8" x14ac:dyDescent="0.35">
      <c r="A85" t="s">
        <v>184</v>
      </c>
      <c r="B85" t="s">
        <v>663</v>
      </c>
      <c r="C85">
        <v>0</v>
      </c>
      <c r="D85">
        <v>0</v>
      </c>
      <c r="E85" t="s">
        <v>290</v>
      </c>
      <c r="F85" t="s">
        <v>1027</v>
      </c>
      <c r="G85">
        <v>0</v>
      </c>
      <c r="H85">
        <v>0</v>
      </c>
    </row>
    <row r="86" spans="1:8" x14ac:dyDescent="0.35">
      <c r="A86" t="s">
        <v>188</v>
      </c>
      <c r="B86" t="s">
        <v>666</v>
      </c>
      <c r="C86">
        <v>0</v>
      </c>
      <c r="D86">
        <v>0</v>
      </c>
      <c r="E86" t="s">
        <v>305</v>
      </c>
      <c r="F86" t="s">
        <v>1040</v>
      </c>
      <c r="G86">
        <v>16</v>
      </c>
      <c r="H86">
        <v>1</v>
      </c>
    </row>
    <row r="87" spans="1:8" x14ac:dyDescent="0.35">
      <c r="A87" t="s">
        <v>192</v>
      </c>
      <c r="B87" t="s">
        <v>668</v>
      </c>
      <c r="C87">
        <v>1</v>
      </c>
      <c r="D87">
        <v>0</v>
      </c>
      <c r="E87" t="s">
        <v>305</v>
      </c>
      <c r="F87" t="s">
        <v>1041</v>
      </c>
      <c r="G87">
        <v>0</v>
      </c>
      <c r="H87">
        <v>0</v>
      </c>
    </row>
    <row r="88" spans="1:8" x14ac:dyDescent="0.35">
      <c r="A88" s="2" t="s">
        <v>196</v>
      </c>
      <c r="B88" s="2" t="s">
        <v>672</v>
      </c>
      <c r="C88" s="2">
        <v>17</v>
      </c>
      <c r="D88" s="2">
        <v>0</v>
      </c>
      <c r="E88" t="s">
        <v>309</v>
      </c>
      <c r="F88" t="s">
        <v>1044</v>
      </c>
      <c r="G88">
        <v>0</v>
      </c>
      <c r="H88">
        <v>0</v>
      </c>
    </row>
    <row r="89" spans="1:8" x14ac:dyDescent="0.35">
      <c r="A89" t="s">
        <v>199</v>
      </c>
      <c r="B89" t="s">
        <v>674</v>
      </c>
      <c r="C89">
        <v>0</v>
      </c>
      <c r="D89">
        <v>0</v>
      </c>
      <c r="E89" t="s">
        <v>312</v>
      </c>
      <c r="F89" t="s">
        <v>1047</v>
      </c>
      <c r="G89">
        <v>0</v>
      </c>
      <c r="H89">
        <v>0</v>
      </c>
    </row>
    <row r="90" spans="1:8" x14ac:dyDescent="0.35">
      <c r="A90" t="s">
        <v>230</v>
      </c>
      <c r="B90" t="s">
        <v>683</v>
      </c>
      <c r="C90">
        <v>2</v>
      </c>
      <c r="D90">
        <v>0</v>
      </c>
      <c r="E90" t="s">
        <v>338</v>
      </c>
      <c r="F90" t="s">
        <v>1057</v>
      </c>
      <c r="G90">
        <v>2</v>
      </c>
      <c r="H90">
        <v>0</v>
      </c>
    </row>
    <row r="91" spans="1:8" x14ac:dyDescent="0.35">
      <c r="A91" t="s">
        <v>230</v>
      </c>
      <c r="B91" t="s">
        <v>686</v>
      </c>
      <c r="C91">
        <v>7</v>
      </c>
      <c r="D91">
        <v>0</v>
      </c>
      <c r="E91" t="s">
        <v>338</v>
      </c>
      <c r="F91" t="s">
        <v>1059</v>
      </c>
      <c r="G91">
        <v>5</v>
      </c>
      <c r="H91">
        <v>0</v>
      </c>
    </row>
    <row r="92" spans="1:8" x14ac:dyDescent="0.35">
      <c r="A92" t="s">
        <v>234</v>
      </c>
      <c r="B92" t="s">
        <v>691</v>
      </c>
      <c r="C92">
        <v>0</v>
      </c>
      <c r="D92">
        <v>0</v>
      </c>
      <c r="E92" t="s">
        <v>347</v>
      </c>
      <c r="F92" t="s">
        <v>1065</v>
      </c>
      <c r="G92">
        <v>0</v>
      </c>
      <c r="H92">
        <v>0</v>
      </c>
    </row>
    <row r="93" spans="1:8" x14ac:dyDescent="0.35">
      <c r="A93" t="s">
        <v>243</v>
      </c>
      <c r="B93" t="s">
        <v>696</v>
      </c>
      <c r="C93">
        <v>0</v>
      </c>
      <c r="D93">
        <v>0</v>
      </c>
      <c r="E93" t="s">
        <v>347</v>
      </c>
      <c r="F93" t="s">
        <v>1067</v>
      </c>
      <c r="G93">
        <v>0</v>
      </c>
      <c r="H93">
        <v>0</v>
      </c>
    </row>
    <row r="94" spans="1:8" x14ac:dyDescent="0.35">
      <c r="A94" t="s">
        <v>260</v>
      </c>
      <c r="B94" t="s">
        <v>704</v>
      </c>
      <c r="C94">
        <v>0</v>
      </c>
      <c r="D94">
        <v>0</v>
      </c>
      <c r="E94" t="s">
        <v>351</v>
      </c>
      <c r="F94" t="s">
        <v>1069</v>
      </c>
      <c r="G94">
        <v>0</v>
      </c>
      <c r="H94">
        <v>0</v>
      </c>
    </row>
    <row r="95" spans="1:8" x14ac:dyDescent="0.35">
      <c r="A95" t="s">
        <v>279</v>
      </c>
      <c r="B95" t="s">
        <v>708</v>
      </c>
      <c r="C95">
        <v>9</v>
      </c>
      <c r="D95">
        <v>0</v>
      </c>
      <c r="E95" t="s">
        <v>357</v>
      </c>
      <c r="F95" t="s">
        <v>1075</v>
      </c>
      <c r="G95">
        <v>0</v>
      </c>
      <c r="H95">
        <v>0</v>
      </c>
    </row>
    <row r="96" spans="1:8" x14ac:dyDescent="0.35">
      <c r="A96" t="s">
        <v>283</v>
      </c>
      <c r="B96" t="s">
        <v>711</v>
      </c>
      <c r="C96">
        <v>73</v>
      </c>
      <c r="D96">
        <v>3</v>
      </c>
      <c r="E96" t="s">
        <v>364</v>
      </c>
      <c r="F96" t="s">
        <v>1078</v>
      </c>
      <c r="G96">
        <v>2</v>
      </c>
      <c r="H96">
        <v>0</v>
      </c>
    </row>
    <row r="97" spans="1:8" x14ac:dyDescent="0.35">
      <c r="A97" t="s">
        <v>290</v>
      </c>
      <c r="B97" t="s">
        <v>716</v>
      </c>
      <c r="C97">
        <v>0</v>
      </c>
      <c r="D97">
        <v>0</v>
      </c>
      <c r="E97" t="s">
        <v>368</v>
      </c>
      <c r="F97" t="s">
        <v>1081</v>
      </c>
      <c r="G97">
        <v>0</v>
      </c>
      <c r="H97">
        <v>0</v>
      </c>
    </row>
    <row r="98" spans="1:8" x14ac:dyDescent="0.35">
      <c r="A98" t="s">
        <v>290</v>
      </c>
      <c r="B98" t="s">
        <v>719</v>
      </c>
      <c r="C98">
        <v>5</v>
      </c>
      <c r="D98">
        <v>0</v>
      </c>
      <c r="E98" t="s">
        <v>396</v>
      </c>
      <c r="F98" t="s">
        <v>1092</v>
      </c>
      <c r="G98">
        <v>6</v>
      </c>
      <c r="H98">
        <v>0</v>
      </c>
    </row>
    <row r="99" spans="1:8" x14ac:dyDescent="0.35">
      <c r="A99" t="s">
        <v>305</v>
      </c>
      <c r="B99" t="s">
        <v>727</v>
      </c>
      <c r="C99">
        <v>0</v>
      </c>
      <c r="D99">
        <v>0</v>
      </c>
      <c r="E99" t="s">
        <v>424</v>
      </c>
      <c r="F99" t="s">
        <v>1110</v>
      </c>
      <c r="G99">
        <v>0</v>
      </c>
      <c r="H99">
        <v>0</v>
      </c>
    </row>
    <row r="100" spans="1:8" x14ac:dyDescent="0.35">
      <c r="A100" t="s">
        <v>309</v>
      </c>
      <c r="B100" t="s">
        <v>732</v>
      </c>
      <c r="C100">
        <v>3</v>
      </c>
      <c r="D100">
        <v>0</v>
      </c>
      <c r="E100" t="s">
        <v>436</v>
      </c>
      <c r="F100" t="s">
        <v>1113</v>
      </c>
      <c r="G100">
        <v>0</v>
      </c>
      <c r="H100">
        <v>0</v>
      </c>
    </row>
    <row r="101" spans="1:8" x14ac:dyDescent="0.35">
      <c r="A101" t="s">
        <v>312</v>
      </c>
      <c r="B101" t="s">
        <v>735</v>
      </c>
      <c r="C101">
        <v>1</v>
      </c>
      <c r="D101">
        <v>0</v>
      </c>
      <c r="E101" t="s">
        <v>454</v>
      </c>
      <c r="F101" t="s">
        <v>1124</v>
      </c>
      <c r="G101">
        <v>0</v>
      </c>
      <c r="H101">
        <v>0</v>
      </c>
    </row>
    <row r="102" spans="1:8" x14ac:dyDescent="0.35">
      <c r="A102" t="s">
        <v>338</v>
      </c>
      <c r="B102" t="s">
        <v>739</v>
      </c>
      <c r="C102">
        <v>131</v>
      </c>
      <c r="D102">
        <v>6</v>
      </c>
      <c r="E102" t="s">
        <v>462</v>
      </c>
      <c r="F102" t="s">
        <v>1130</v>
      </c>
      <c r="G102">
        <v>0</v>
      </c>
      <c r="H102">
        <v>0</v>
      </c>
    </row>
    <row r="103" spans="1:8" x14ac:dyDescent="0.35">
      <c r="A103" t="s">
        <v>347</v>
      </c>
      <c r="B103" t="s">
        <v>743</v>
      </c>
      <c r="C103">
        <v>0</v>
      </c>
      <c r="D103">
        <v>0</v>
      </c>
      <c r="E103" t="s">
        <v>489</v>
      </c>
      <c r="F103" t="s">
        <v>1140</v>
      </c>
      <c r="G103">
        <v>2</v>
      </c>
      <c r="H103">
        <v>0</v>
      </c>
    </row>
    <row r="104" spans="1:8" x14ac:dyDescent="0.35">
      <c r="A104" t="s">
        <v>351</v>
      </c>
      <c r="B104" t="s">
        <v>747</v>
      </c>
      <c r="C104">
        <v>0</v>
      </c>
      <c r="D104">
        <v>0</v>
      </c>
      <c r="E104" t="s">
        <v>493</v>
      </c>
      <c r="F104" t="s">
        <v>1141</v>
      </c>
      <c r="G104">
        <v>4</v>
      </c>
      <c r="H104">
        <v>0</v>
      </c>
    </row>
    <row r="105" spans="1:8" x14ac:dyDescent="0.35">
      <c r="A105" t="s">
        <v>357</v>
      </c>
      <c r="B105" t="s">
        <v>753</v>
      </c>
      <c r="C105">
        <v>3</v>
      </c>
      <c r="D105">
        <v>0</v>
      </c>
      <c r="E105" t="s">
        <v>500</v>
      </c>
      <c r="F105" t="s">
        <v>1147</v>
      </c>
      <c r="G105">
        <v>0</v>
      </c>
      <c r="H105">
        <v>0</v>
      </c>
    </row>
    <row r="106" spans="1:8" x14ac:dyDescent="0.35">
      <c r="A106" t="s">
        <v>364</v>
      </c>
      <c r="B106" t="s">
        <v>757</v>
      </c>
      <c r="C106">
        <v>6</v>
      </c>
      <c r="D106">
        <v>0</v>
      </c>
      <c r="E106" t="s">
        <v>517</v>
      </c>
      <c r="F106" t="s">
        <v>1158</v>
      </c>
      <c r="G106">
        <v>0</v>
      </c>
      <c r="H106">
        <v>0</v>
      </c>
    </row>
    <row r="107" spans="1:8" x14ac:dyDescent="0.35">
      <c r="A107" t="s">
        <v>368</v>
      </c>
      <c r="B107" t="s">
        <v>760</v>
      </c>
      <c r="C107">
        <v>0</v>
      </c>
      <c r="D107">
        <v>0</v>
      </c>
      <c r="E107" t="s">
        <v>521</v>
      </c>
      <c r="F107" t="s">
        <v>1161</v>
      </c>
      <c r="G107">
        <v>0</v>
      </c>
      <c r="H107">
        <v>0</v>
      </c>
    </row>
    <row r="108" spans="1:8" x14ac:dyDescent="0.35">
      <c r="A108" t="s">
        <v>396</v>
      </c>
      <c r="B108" t="s">
        <v>777</v>
      </c>
      <c r="C108">
        <v>1</v>
      </c>
      <c r="D108">
        <v>0</v>
      </c>
      <c r="E108" t="s">
        <v>525</v>
      </c>
      <c r="F108" t="s">
        <v>1163</v>
      </c>
      <c r="G108">
        <v>0</v>
      </c>
      <c r="H108">
        <v>0</v>
      </c>
    </row>
    <row r="109" spans="1:8" x14ac:dyDescent="0.35">
      <c r="A109" t="s">
        <v>424</v>
      </c>
      <c r="B109" t="s">
        <v>787</v>
      </c>
      <c r="C109">
        <v>0</v>
      </c>
      <c r="D109">
        <v>0</v>
      </c>
      <c r="E109" t="s">
        <v>532</v>
      </c>
      <c r="F109" t="s">
        <v>1165</v>
      </c>
      <c r="G109">
        <v>0</v>
      </c>
      <c r="H109">
        <v>0</v>
      </c>
    </row>
    <row r="110" spans="1:8" x14ac:dyDescent="0.35">
      <c r="A110" t="s">
        <v>436</v>
      </c>
      <c r="B110" t="s">
        <v>794</v>
      </c>
      <c r="C110">
        <v>7</v>
      </c>
      <c r="D110">
        <v>0</v>
      </c>
    </row>
    <row r="111" spans="1:8" x14ac:dyDescent="0.35">
      <c r="A111" t="s">
        <v>454</v>
      </c>
      <c r="B111" t="s">
        <v>801</v>
      </c>
      <c r="C111">
        <v>0</v>
      </c>
      <c r="D111">
        <v>0</v>
      </c>
    </row>
    <row r="112" spans="1:8" x14ac:dyDescent="0.35">
      <c r="A112" t="s">
        <v>462</v>
      </c>
      <c r="B112" t="s">
        <v>809</v>
      </c>
      <c r="C112">
        <v>3</v>
      </c>
      <c r="D112">
        <v>0</v>
      </c>
    </row>
    <row r="113" spans="1:4" x14ac:dyDescent="0.35">
      <c r="A113" t="s">
        <v>489</v>
      </c>
      <c r="B113" t="s">
        <v>826</v>
      </c>
      <c r="C113">
        <v>21</v>
      </c>
      <c r="D113">
        <v>0</v>
      </c>
    </row>
    <row r="114" spans="1:4" x14ac:dyDescent="0.35">
      <c r="A114" t="s">
        <v>493</v>
      </c>
      <c r="B114" t="s">
        <v>828</v>
      </c>
      <c r="C114">
        <v>2</v>
      </c>
      <c r="D114">
        <v>0</v>
      </c>
    </row>
    <row r="115" spans="1:4" x14ac:dyDescent="0.35">
      <c r="A115" t="s">
        <v>500</v>
      </c>
      <c r="B115" t="s">
        <v>832</v>
      </c>
      <c r="C115">
        <v>0</v>
      </c>
      <c r="D115">
        <v>0</v>
      </c>
    </row>
    <row r="116" spans="1:4" x14ac:dyDescent="0.35">
      <c r="A116" t="s">
        <v>517</v>
      </c>
      <c r="B116" t="s">
        <v>840</v>
      </c>
      <c r="C116">
        <v>0</v>
      </c>
      <c r="D116">
        <v>0</v>
      </c>
    </row>
    <row r="117" spans="1:4" x14ac:dyDescent="0.35">
      <c r="A117" t="s">
        <v>521</v>
      </c>
      <c r="B117" t="s">
        <v>843</v>
      </c>
      <c r="C117">
        <v>0</v>
      </c>
      <c r="D117">
        <v>0</v>
      </c>
    </row>
    <row r="118" spans="1:4" x14ac:dyDescent="0.35">
      <c r="A118" t="s">
        <v>525</v>
      </c>
      <c r="B118" t="s">
        <v>847</v>
      </c>
      <c r="C118">
        <v>0</v>
      </c>
      <c r="D118">
        <v>0</v>
      </c>
    </row>
    <row r="119" spans="1:4" x14ac:dyDescent="0.35">
      <c r="A119" t="s">
        <v>532</v>
      </c>
      <c r="B119" t="s">
        <v>850</v>
      </c>
      <c r="C119">
        <v>5</v>
      </c>
      <c r="D119">
        <v>0</v>
      </c>
    </row>
  </sheetData>
  <sortState xmlns:xlrd2="http://schemas.microsoft.com/office/spreadsheetml/2017/richdata2" ref="A2:D119">
    <sortCondition ref="A2:A119"/>
  </sortState>
  <conditionalFormatting sqref="G1:G1048576">
    <cfRule type="cellIs" dxfId="48" priority="8" operator="greaterThan">
      <formula>15</formula>
    </cfRule>
  </conditionalFormatting>
  <conditionalFormatting sqref="E2:E52">
    <cfRule type="duplicateValues" dxfId="47" priority="7"/>
  </conditionalFormatting>
  <conditionalFormatting sqref="E53:E109">
    <cfRule type="duplicateValues" dxfId="46" priority="6"/>
  </conditionalFormatting>
  <conditionalFormatting sqref="C1:C1048576">
    <cfRule type="cellIs" dxfId="45" priority="5" operator="greaterThan">
      <formula>15</formula>
    </cfRule>
  </conditionalFormatting>
  <conditionalFormatting sqref="D1:D1048576">
    <cfRule type="cellIs" dxfId="44" priority="4" operator="greaterThan">
      <formula>0</formula>
    </cfRule>
  </conditionalFormatting>
  <conditionalFormatting sqref="H1:H1048576">
    <cfRule type="cellIs" dxfId="43" priority="3" operator="greaterThan">
      <formula>0</formula>
    </cfRule>
  </conditionalFormatting>
  <conditionalFormatting sqref="A2:A62">
    <cfRule type="duplicateValues" dxfId="42" priority="2"/>
  </conditionalFormatting>
  <conditionalFormatting sqref="A63:A119">
    <cfRule type="duplicateValues" dxfId="4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51"/>
  <sheetViews>
    <sheetView topLeftCell="Y25" workbookViewId="0">
      <selection activeCell="J2" sqref="J2"/>
    </sheetView>
  </sheetViews>
  <sheetFormatPr defaultRowHeight="14" customHeight="1" x14ac:dyDescent="0.35"/>
  <cols>
    <col min="2" max="2" width="49.453125" customWidth="1"/>
    <col min="19" max="23" width="11.7265625" customWidth="1"/>
    <col min="27" max="27" width="39.453125" customWidth="1"/>
  </cols>
  <sheetData>
    <row r="1" spans="1:49" ht="14" customHeight="1" x14ac:dyDescent="0.35">
      <c r="A1" t="s">
        <v>0</v>
      </c>
      <c r="B1" t="s">
        <v>554</v>
      </c>
      <c r="C1" t="s">
        <v>555</v>
      </c>
      <c r="D1" t="s">
        <v>556</v>
      </c>
      <c r="E1" t="s">
        <v>557</v>
      </c>
      <c r="F1" t="s">
        <v>558</v>
      </c>
      <c r="G1" t="s">
        <v>559</v>
      </c>
      <c r="H1" t="s">
        <v>560</v>
      </c>
      <c r="I1" t="s">
        <v>561</v>
      </c>
      <c r="J1" t="s">
        <v>562</v>
      </c>
      <c r="K1" t="s">
        <v>563</v>
      </c>
      <c r="L1" t="s">
        <v>564</v>
      </c>
      <c r="M1" t="s">
        <v>565</v>
      </c>
      <c r="N1" t="s">
        <v>566</v>
      </c>
      <c r="O1" t="s">
        <v>567</v>
      </c>
      <c r="P1" t="s">
        <v>568</v>
      </c>
      <c r="Q1" t="s">
        <v>569</v>
      </c>
      <c r="R1" t="s">
        <v>851</v>
      </c>
      <c r="S1" t="s">
        <v>1171</v>
      </c>
      <c r="T1" t="s">
        <v>1179</v>
      </c>
      <c r="U1" t="s">
        <v>1180</v>
      </c>
      <c r="V1" t="s">
        <v>1186</v>
      </c>
      <c r="W1" t="s">
        <v>1188</v>
      </c>
      <c r="X1" t="s">
        <v>1189</v>
      </c>
      <c r="Z1" t="s">
        <v>0</v>
      </c>
      <c r="AA1" t="s">
        <v>554</v>
      </c>
      <c r="AB1" t="s">
        <v>555</v>
      </c>
      <c r="AC1" t="s">
        <v>556</v>
      </c>
      <c r="AD1" t="s">
        <v>557</v>
      </c>
      <c r="AE1" t="s">
        <v>558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565</v>
      </c>
      <c r="AM1" t="s">
        <v>566</v>
      </c>
      <c r="AN1" t="s">
        <v>567</v>
      </c>
      <c r="AO1" t="s">
        <v>568</v>
      </c>
      <c r="AP1" t="s">
        <v>569</v>
      </c>
      <c r="AQ1" t="s">
        <v>851</v>
      </c>
      <c r="AR1" t="s">
        <v>1171</v>
      </c>
      <c r="AS1" t="s">
        <v>1179</v>
      </c>
      <c r="AT1" t="s">
        <v>1180</v>
      </c>
      <c r="AU1" t="s">
        <v>1186</v>
      </c>
      <c r="AV1" t="s">
        <v>1188</v>
      </c>
      <c r="AW1" t="s">
        <v>1189</v>
      </c>
    </row>
    <row r="2" spans="1:49" ht="14" customHeight="1" x14ac:dyDescent="0.35">
      <c r="A2">
        <v>5003</v>
      </c>
      <c r="B2" t="s">
        <v>577</v>
      </c>
      <c r="C2">
        <v>0</v>
      </c>
      <c r="D2">
        <v>0</v>
      </c>
      <c r="E2" t="s">
        <v>576</v>
      </c>
      <c r="F2" t="s">
        <v>571</v>
      </c>
      <c r="G2">
        <v>1</v>
      </c>
      <c r="H2">
        <v>1.5281819999999999</v>
      </c>
      <c r="I2" t="s">
        <v>572</v>
      </c>
      <c r="J2">
        <v>0.91669999999999996</v>
      </c>
      <c r="K2">
        <v>1.3346359999999999</v>
      </c>
      <c r="L2" t="s">
        <v>573</v>
      </c>
      <c r="M2">
        <v>0.83330000000000004</v>
      </c>
      <c r="N2">
        <v>1.0994999999999999</v>
      </c>
      <c r="O2" t="s">
        <v>574</v>
      </c>
      <c r="P2">
        <v>0.83330000000000004</v>
      </c>
      <c r="Q2">
        <v>1.4518</v>
      </c>
      <c r="R2" t="s">
        <v>852</v>
      </c>
      <c r="S2" t="s">
        <v>1173</v>
      </c>
      <c r="T2">
        <f>VLOOKUP(A2,data_screening!$A$2:$A$76,1,FALSE)</f>
        <v>5003</v>
      </c>
      <c r="U2">
        <f t="shared" ref="U2:U33" si="0">ABS(M2-P2)</f>
        <v>0</v>
      </c>
      <c r="V2" t="b">
        <f t="shared" ref="V2:V33" si="1">IF(OR(M2&lt;0.5,G2&lt;0.5,U2&gt;0.4),FALSE,TRUE)</f>
        <v>1</v>
      </c>
      <c r="W2">
        <f>VLOOKUP(A2,data_screening!$A$2:$A$50,1,FALSE)</f>
        <v>5003</v>
      </c>
      <c r="X2" t="b">
        <f t="shared" ref="X2:X33" si="2">IF(OR(C2&gt;15,D2&gt;0),FALSE,TRUE)</f>
        <v>1</v>
      </c>
      <c r="Z2">
        <v>5003</v>
      </c>
      <c r="AA2" t="s">
        <v>853</v>
      </c>
      <c r="AB2">
        <v>4</v>
      </c>
      <c r="AC2">
        <v>0</v>
      </c>
      <c r="AD2" t="s">
        <v>829</v>
      </c>
      <c r="AE2" t="s">
        <v>571</v>
      </c>
      <c r="AF2">
        <v>0.91669999999999996</v>
      </c>
      <c r="AG2">
        <v>0.62290900000000005</v>
      </c>
      <c r="AH2" t="s">
        <v>572</v>
      </c>
      <c r="AI2">
        <v>0.91669999999999996</v>
      </c>
      <c r="AJ2">
        <v>1.031636</v>
      </c>
      <c r="AK2" t="s">
        <v>573</v>
      </c>
      <c r="AL2">
        <v>1</v>
      </c>
      <c r="AM2">
        <v>0.96399999999999997</v>
      </c>
      <c r="AN2" t="s">
        <v>574</v>
      </c>
      <c r="AO2">
        <v>1</v>
      </c>
      <c r="AP2">
        <v>1.0191669999999999</v>
      </c>
      <c r="AQ2" t="s">
        <v>852</v>
      </c>
      <c r="AR2" t="s">
        <v>1173</v>
      </c>
      <c r="AS2">
        <v>5003</v>
      </c>
      <c r="AT2">
        <f t="shared" ref="AT2:AT33" si="3">ABS(AL2-AO2)</f>
        <v>0</v>
      </c>
      <c r="AU2" t="b">
        <f t="shared" ref="AU2:AU33" si="4">IF(OR(AL2&lt;0.5,AF2&lt;0.5,AT2&gt;0.4),FALSE,TRUE)</f>
        <v>1</v>
      </c>
      <c r="AV2">
        <f>VLOOKUP(Z2,data_screening!$A$2:$A$50,1,FALSE)</f>
        <v>5003</v>
      </c>
      <c r="AW2" t="b">
        <f>IF(OR(AB2&gt;15,AC2&gt;0),FALSE,TRUE)</f>
        <v>1</v>
      </c>
    </row>
    <row r="3" spans="1:49" ht="14" customHeight="1" x14ac:dyDescent="0.35">
      <c r="A3">
        <v>5008</v>
      </c>
      <c r="B3" t="s">
        <v>586</v>
      </c>
      <c r="C3">
        <v>0</v>
      </c>
      <c r="D3">
        <v>0</v>
      </c>
      <c r="E3" t="s">
        <v>67</v>
      </c>
      <c r="F3" t="s">
        <v>571</v>
      </c>
      <c r="G3">
        <v>0.83330000000000004</v>
      </c>
      <c r="H3">
        <v>1.4635</v>
      </c>
      <c r="I3" t="s">
        <v>572</v>
      </c>
      <c r="J3">
        <v>0.75</v>
      </c>
      <c r="K3">
        <v>1.754556</v>
      </c>
      <c r="L3" t="s">
        <v>573</v>
      </c>
      <c r="M3">
        <v>0.66669999999999996</v>
      </c>
      <c r="N3">
        <v>1.22275</v>
      </c>
      <c r="O3" t="s">
        <v>574</v>
      </c>
      <c r="P3">
        <v>0.75</v>
      </c>
      <c r="Q3">
        <v>1.4361109999999999</v>
      </c>
      <c r="R3" t="s">
        <v>852</v>
      </c>
      <c r="S3" t="s">
        <v>1173</v>
      </c>
      <c r="T3">
        <f>VLOOKUP(A3,data_screening!$A$2:$A$76,1,FALSE)</f>
        <v>5008</v>
      </c>
      <c r="U3">
        <f t="shared" si="0"/>
        <v>8.3300000000000041E-2</v>
      </c>
      <c r="V3" t="b">
        <f t="shared" si="1"/>
        <v>1</v>
      </c>
      <c r="W3">
        <f>VLOOKUP(A3,data_screening!$A$2:$A$50,1,FALSE)</f>
        <v>5008</v>
      </c>
      <c r="X3" t="b">
        <f t="shared" si="2"/>
        <v>1</v>
      </c>
      <c r="Z3">
        <v>5008</v>
      </c>
      <c r="AA3" t="s">
        <v>869</v>
      </c>
      <c r="AB3">
        <v>1</v>
      </c>
      <c r="AC3">
        <v>0</v>
      </c>
      <c r="AD3" t="s">
        <v>867</v>
      </c>
      <c r="AE3" t="s">
        <v>571</v>
      </c>
      <c r="AF3">
        <v>1</v>
      </c>
      <c r="AG3">
        <v>1.9910829999999999</v>
      </c>
      <c r="AH3" t="s">
        <v>572</v>
      </c>
      <c r="AI3">
        <v>0.66669999999999996</v>
      </c>
      <c r="AJ3">
        <v>1.3556250000000001</v>
      </c>
      <c r="AK3" t="s">
        <v>573</v>
      </c>
      <c r="AL3">
        <v>1</v>
      </c>
      <c r="AM3">
        <v>1.3142499999999999</v>
      </c>
      <c r="AN3" t="s">
        <v>574</v>
      </c>
      <c r="AO3">
        <v>0.75</v>
      </c>
      <c r="AP3">
        <v>1.3586670000000001</v>
      </c>
      <c r="AQ3" t="s">
        <v>852</v>
      </c>
      <c r="AR3" t="s">
        <v>1173</v>
      </c>
      <c r="AS3">
        <v>5008</v>
      </c>
      <c r="AT3">
        <f t="shared" si="3"/>
        <v>0.25</v>
      </c>
      <c r="AU3" t="b">
        <f t="shared" si="4"/>
        <v>1</v>
      </c>
      <c r="AV3">
        <f>VLOOKUP(Z3,data_screening!$A$2:$A$50,1,FALSE)</f>
        <v>5008</v>
      </c>
      <c r="AW3" t="b">
        <f t="shared" ref="AW3:AW66" si="5">IF(OR(AB3&gt;15,AC3&gt;0),FALSE,TRUE)</f>
        <v>1</v>
      </c>
    </row>
    <row r="4" spans="1:49" ht="14" customHeight="1" x14ac:dyDescent="0.35">
      <c r="A4">
        <v>5009</v>
      </c>
      <c r="B4" t="s">
        <v>592</v>
      </c>
      <c r="C4">
        <v>0</v>
      </c>
      <c r="D4">
        <v>0</v>
      </c>
      <c r="E4" t="s">
        <v>63</v>
      </c>
      <c r="F4" t="s">
        <v>571</v>
      </c>
      <c r="G4">
        <v>1</v>
      </c>
      <c r="H4">
        <v>1.4303330000000001</v>
      </c>
      <c r="I4" t="s">
        <v>572</v>
      </c>
      <c r="J4">
        <v>0.66669999999999996</v>
      </c>
      <c r="K4">
        <v>1.7933749999999999</v>
      </c>
      <c r="L4" t="s">
        <v>573</v>
      </c>
      <c r="M4">
        <v>0.66669999999999996</v>
      </c>
      <c r="N4">
        <v>1.7586250000000001</v>
      </c>
      <c r="O4" t="s">
        <v>574</v>
      </c>
      <c r="P4">
        <v>0.83330000000000004</v>
      </c>
      <c r="Q4">
        <v>1.9719</v>
      </c>
      <c r="R4" t="s">
        <v>852</v>
      </c>
      <c r="S4" t="s">
        <v>1173</v>
      </c>
      <c r="T4">
        <f>VLOOKUP(A4,data_screening!$A$2:$A$76,1,FALSE)</f>
        <v>5009</v>
      </c>
      <c r="U4">
        <f t="shared" si="0"/>
        <v>0.16660000000000008</v>
      </c>
      <c r="V4" t="b">
        <f t="shared" si="1"/>
        <v>1</v>
      </c>
      <c r="W4">
        <f>VLOOKUP(A4,data_screening!$A$2:$A$50,1,FALSE)</f>
        <v>5009</v>
      </c>
      <c r="X4" t="b">
        <f t="shared" si="2"/>
        <v>1</v>
      </c>
      <c r="Z4">
        <v>5009</v>
      </c>
      <c r="AA4" t="s">
        <v>871</v>
      </c>
      <c r="AB4">
        <v>0</v>
      </c>
      <c r="AC4">
        <v>0</v>
      </c>
      <c r="AD4" t="s">
        <v>870</v>
      </c>
      <c r="AE4" t="s">
        <v>571</v>
      </c>
      <c r="AF4">
        <v>0.91669999999999996</v>
      </c>
      <c r="AG4">
        <v>1.3374550000000001</v>
      </c>
      <c r="AH4" t="s">
        <v>572</v>
      </c>
      <c r="AI4">
        <v>0.5</v>
      </c>
      <c r="AJ4">
        <v>1.7563329999999999</v>
      </c>
      <c r="AK4" t="s">
        <v>573</v>
      </c>
      <c r="AL4">
        <v>1</v>
      </c>
      <c r="AM4">
        <v>1.7135830000000001</v>
      </c>
      <c r="AN4" t="s">
        <v>574</v>
      </c>
      <c r="AO4">
        <v>0.91669999999999996</v>
      </c>
      <c r="AP4">
        <v>1.2406360000000001</v>
      </c>
      <c r="AQ4" t="s">
        <v>852</v>
      </c>
      <c r="AR4" t="s">
        <v>1173</v>
      </c>
      <c r="AS4">
        <v>5009</v>
      </c>
      <c r="AT4">
        <f t="shared" si="3"/>
        <v>8.3300000000000041E-2</v>
      </c>
      <c r="AU4" t="b">
        <f t="shared" si="4"/>
        <v>1</v>
      </c>
      <c r="AV4">
        <f>VLOOKUP(Z4,data_screening!$A$2:$A$50,1,FALSE)</f>
        <v>5009</v>
      </c>
      <c r="AW4" t="b">
        <f t="shared" si="5"/>
        <v>1</v>
      </c>
    </row>
    <row r="5" spans="1:49" ht="14" customHeight="1" x14ac:dyDescent="0.35">
      <c r="A5">
        <v>5010</v>
      </c>
      <c r="B5" t="s">
        <v>595</v>
      </c>
      <c r="C5">
        <v>2</v>
      </c>
      <c r="D5">
        <v>0</v>
      </c>
      <c r="E5" t="s">
        <v>594</v>
      </c>
      <c r="F5" t="s">
        <v>571</v>
      </c>
      <c r="G5">
        <v>1</v>
      </c>
      <c r="H5">
        <v>1.356182</v>
      </c>
      <c r="I5" t="s">
        <v>572</v>
      </c>
      <c r="J5">
        <v>0.58330000000000004</v>
      </c>
      <c r="K5">
        <v>1.2291430000000001</v>
      </c>
      <c r="L5" t="s">
        <v>573</v>
      </c>
      <c r="M5">
        <v>0.91669999999999996</v>
      </c>
      <c r="N5">
        <v>1.186455</v>
      </c>
      <c r="O5" t="s">
        <v>574</v>
      </c>
      <c r="P5">
        <v>0.58330000000000004</v>
      </c>
      <c r="Q5">
        <v>1.3360000000000001</v>
      </c>
      <c r="R5" t="s">
        <v>852</v>
      </c>
      <c r="S5" t="s">
        <v>1173</v>
      </c>
      <c r="T5">
        <f>VLOOKUP(A5,data_screening!$A$2:$A$76,1,FALSE)</f>
        <v>5010</v>
      </c>
      <c r="U5">
        <f t="shared" si="0"/>
        <v>0.33339999999999992</v>
      </c>
      <c r="V5" t="b">
        <f t="shared" si="1"/>
        <v>1</v>
      </c>
      <c r="W5">
        <f>VLOOKUP(A5,data_screening!$A$2:$A$50,1,FALSE)</f>
        <v>5010</v>
      </c>
      <c r="X5" t="b">
        <f t="shared" si="2"/>
        <v>1</v>
      </c>
      <c r="Z5">
        <v>5010</v>
      </c>
      <c r="AA5" t="s">
        <v>874</v>
      </c>
      <c r="AB5">
        <v>4</v>
      </c>
      <c r="AC5">
        <v>0</v>
      </c>
      <c r="AD5" t="s">
        <v>863</v>
      </c>
      <c r="AE5" t="s">
        <v>571</v>
      </c>
      <c r="AF5">
        <v>0.91669999999999996</v>
      </c>
      <c r="AG5">
        <v>0.99954500000000002</v>
      </c>
      <c r="AH5" t="s">
        <v>572</v>
      </c>
      <c r="AI5">
        <v>0.66669999999999996</v>
      </c>
      <c r="AJ5">
        <v>1.3812500000000001</v>
      </c>
      <c r="AK5" t="s">
        <v>573</v>
      </c>
      <c r="AL5">
        <v>1</v>
      </c>
      <c r="AM5">
        <v>1.5851999999999999</v>
      </c>
      <c r="AN5" t="s">
        <v>574</v>
      </c>
      <c r="AO5">
        <v>0.75</v>
      </c>
      <c r="AP5">
        <v>1.374444</v>
      </c>
      <c r="AQ5" t="s">
        <v>852</v>
      </c>
      <c r="AR5" t="s">
        <v>1173</v>
      </c>
      <c r="AS5">
        <v>5010</v>
      </c>
      <c r="AT5">
        <f t="shared" si="3"/>
        <v>0.25</v>
      </c>
      <c r="AU5" t="b">
        <f t="shared" si="4"/>
        <v>1</v>
      </c>
      <c r="AV5">
        <f>VLOOKUP(Z5,data_screening!$A$2:$A$50,1,FALSE)</f>
        <v>5010</v>
      </c>
      <c r="AW5" t="b">
        <f t="shared" si="5"/>
        <v>1</v>
      </c>
    </row>
    <row r="6" spans="1:49" ht="14" customHeight="1" x14ac:dyDescent="0.35">
      <c r="A6">
        <v>5015</v>
      </c>
      <c r="B6" t="s">
        <v>599</v>
      </c>
      <c r="C6">
        <v>0</v>
      </c>
      <c r="D6">
        <v>0</v>
      </c>
      <c r="E6" t="s">
        <v>83</v>
      </c>
      <c r="F6" t="s">
        <v>571</v>
      </c>
      <c r="G6">
        <v>0.83330000000000004</v>
      </c>
      <c r="H6">
        <v>2.6164000000000001</v>
      </c>
      <c r="I6" t="s">
        <v>572</v>
      </c>
      <c r="J6">
        <v>0.66669999999999996</v>
      </c>
      <c r="K6">
        <v>1.574875</v>
      </c>
      <c r="L6" t="s">
        <v>573</v>
      </c>
      <c r="M6">
        <v>0.75</v>
      </c>
      <c r="N6">
        <v>1.2891250000000001</v>
      </c>
      <c r="O6" t="s">
        <v>574</v>
      </c>
      <c r="P6">
        <v>0.75</v>
      </c>
      <c r="Q6">
        <v>1.6905559999999999</v>
      </c>
      <c r="R6" t="s">
        <v>852</v>
      </c>
      <c r="S6" t="s">
        <v>1173</v>
      </c>
      <c r="T6">
        <f>VLOOKUP(A6,data_screening!$A$2:$A$76,1,FALSE)</f>
        <v>5015</v>
      </c>
      <c r="U6">
        <f t="shared" si="0"/>
        <v>0</v>
      </c>
      <c r="V6" t="b">
        <f t="shared" si="1"/>
        <v>1</v>
      </c>
      <c r="W6">
        <f>VLOOKUP(A6,data_screening!$A$2:$A$50,1,FALSE)</f>
        <v>5015</v>
      </c>
      <c r="X6" t="b">
        <f t="shared" si="2"/>
        <v>1</v>
      </c>
      <c r="Z6">
        <v>5015</v>
      </c>
      <c r="AA6" t="s">
        <v>880</v>
      </c>
      <c r="AB6">
        <v>0</v>
      </c>
      <c r="AC6">
        <v>0</v>
      </c>
      <c r="AD6" t="s">
        <v>878</v>
      </c>
      <c r="AE6" t="s">
        <v>571</v>
      </c>
      <c r="AF6">
        <v>1</v>
      </c>
      <c r="AG6">
        <v>1.241333</v>
      </c>
      <c r="AH6" t="s">
        <v>572</v>
      </c>
      <c r="AI6">
        <v>0.83330000000000004</v>
      </c>
      <c r="AJ6">
        <v>1.2351000000000001</v>
      </c>
      <c r="AK6" t="s">
        <v>573</v>
      </c>
      <c r="AL6">
        <v>0.91669999999999996</v>
      </c>
      <c r="AM6">
        <v>1.091818</v>
      </c>
      <c r="AN6" t="s">
        <v>574</v>
      </c>
      <c r="AO6">
        <v>0.91669999999999996</v>
      </c>
      <c r="AP6">
        <v>1.327091</v>
      </c>
      <c r="AQ6" t="s">
        <v>852</v>
      </c>
      <c r="AR6" t="s">
        <v>1173</v>
      </c>
      <c r="AS6">
        <v>5015</v>
      </c>
      <c r="AT6">
        <f t="shared" si="3"/>
        <v>0</v>
      </c>
      <c r="AU6" t="b">
        <f t="shared" si="4"/>
        <v>1</v>
      </c>
      <c r="AV6">
        <f>VLOOKUP(Z6,data_screening!$A$2:$A$50,1,FALSE)</f>
        <v>5015</v>
      </c>
      <c r="AW6" t="b">
        <f t="shared" si="5"/>
        <v>1</v>
      </c>
    </row>
    <row r="7" spans="1:49" ht="14" customHeight="1" x14ac:dyDescent="0.35">
      <c r="A7">
        <v>5023</v>
      </c>
      <c r="B7" t="s">
        <v>603</v>
      </c>
      <c r="C7">
        <v>0</v>
      </c>
      <c r="D7">
        <v>0</v>
      </c>
      <c r="E7" t="s">
        <v>604</v>
      </c>
      <c r="F7" t="s">
        <v>571</v>
      </c>
      <c r="G7">
        <v>0.83330000000000004</v>
      </c>
      <c r="H7">
        <v>1.7631110000000001</v>
      </c>
      <c r="I7" t="s">
        <v>572</v>
      </c>
      <c r="J7">
        <v>0.75</v>
      </c>
      <c r="K7">
        <v>1.1593329999999999</v>
      </c>
      <c r="L7" t="s">
        <v>573</v>
      </c>
      <c r="M7">
        <v>0.58330000000000004</v>
      </c>
      <c r="N7">
        <v>1.1141430000000001</v>
      </c>
      <c r="O7" t="s">
        <v>574</v>
      </c>
      <c r="P7">
        <v>0.5</v>
      </c>
      <c r="Q7">
        <v>1.3296669999999999</v>
      </c>
      <c r="R7" t="s">
        <v>852</v>
      </c>
      <c r="S7" t="s">
        <v>1173</v>
      </c>
      <c r="T7">
        <f>VLOOKUP(A7,data_screening!$A$2:$A$76,1,FALSE)</f>
        <v>5023</v>
      </c>
      <c r="U7">
        <f t="shared" si="0"/>
        <v>8.3300000000000041E-2</v>
      </c>
      <c r="V7" t="b">
        <f t="shared" si="1"/>
        <v>1</v>
      </c>
      <c r="W7">
        <f>VLOOKUP(A7,data_screening!$A$2:$A$50,1,FALSE)</f>
        <v>5023</v>
      </c>
      <c r="X7" t="b">
        <f t="shared" si="2"/>
        <v>1</v>
      </c>
      <c r="Z7">
        <v>5023</v>
      </c>
      <c r="AA7" t="s">
        <v>894</v>
      </c>
      <c r="AB7">
        <v>9</v>
      </c>
      <c r="AC7">
        <v>0</v>
      </c>
      <c r="AD7" t="s">
        <v>16</v>
      </c>
      <c r="AE7" t="s">
        <v>571</v>
      </c>
      <c r="AF7">
        <v>1</v>
      </c>
      <c r="AG7">
        <v>1.904417</v>
      </c>
      <c r="AH7" t="s">
        <v>572</v>
      </c>
      <c r="AI7">
        <v>0.41670000000000001</v>
      </c>
      <c r="AJ7">
        <v>1.7558</v>
      </c>
      <c r="AK7" t="s">
        <v>573</v>
      </c>
      <c r="AL7">
        <v>0.83330000000000004</v>
      </c>
      <c r="AM7">
        <v>1.5979000000000001</v>
      </c>
      <c r="AN7" t="s">
        <v>574</v>
      </c>
      <c r="AO7">
        <v>1</v>
      </c>
      <c r="AP7">
        <v>1.485417</v>
      </c>
      <c r="AQ7" t="s">
        <v>852</v>
      </c>
      <c r="AR7" t="s">
        <v>1173</v>
      </c>
      <c r="AS7">
        <v>5023</v>
      </c>
      <c r="AT7">
        <f t="shared" si="3"/>
        <v>0.16669999999999996</v>
      </c>
      <c r="AU7" t="b">
        <f t="shared" si="4"/>
        <v>1</v>
      </c>
      <c r="AV7">
        <f>VLOOKUP(Z7,data_screening!$A$2:$A$50,1,FALSE)</f>
        <v>5023</v>
      </c>
      <c r="AW7" t="b">
        <f t="shared" si="5"/>
        <v>1</v>
      </c>
    </row>
    <row r="8" spans="1:49" ht="14" customHeight="1" x14ac:dyDescent="0.35">
      <c r="A8">
        <v>5024</v>
      </c>
      <c r="B8" t="s">
        <v>608</v>
      </c>
      <c r="C8">
        <v>5</v>
      </c>
      <c r="D8">
        <v>0</v>
      </c>
      <c r="E8" t="s">
        <v>607</v>
      </c>
      <c r="F8" t="s">
        <v>571</v>
      </c>
      <c r="G8">
        <v>1</v>
      </c>
      <c r="H8">
        <v>1.170417</v>
      </c>
      <c r="I8" t="s">
        <v>572</v>
      </c>
      <c r="J8">
        <v>0.16669999999999999</v>
      </c>
      <c r="K8">
        <v>2.6230000000000002</v>
      </c>
      <c r="L8" t="s">
        <v>573</v>
      </c>
      <c r="M8">
        <v>0.66669999999999996</v>
      </c>
      <c r="N8">
        <v>2.29575</v>
      </c>
      <c r="O8" t="s">
        <v>574</v>
      </c>
      <c r="P8">
        <v>0.58330000000000004</v>
      </c>
      <c r="Q8">
        <v>2.6242860000000001</v>
      </c>
      <c r="R8" t="s">
        <v>852</v>
      </c>
      <c r="S8" t="s">
        <v>1173</v>
      </c>
      <c r="T8">
        <f>VLOOKUP(A8,data_screening!$A$2:$A$76,1,FALSE)</f>
        <v>5024</v>
      </c>
      <c r="U8">
        <f t="shared" si="0"/>
        <v>8.3399999999999919E-2</v>
      </c>
      <c r="V8" t="b">
        <f t="shared" si="1"/>
        <v>1</v>
      </c>
      <c r="W8">
        <f>VLOOKUP(A8,data_screening!$A$2:$A$50,1,FALSE)</f>
        <v>5024</v>
      </c>
      <c r="X8" t="b">
        <f t="shared" si="2"/>
        <v>1</v>
      </c>
      <c r="Z8">
        <v>5024</v>
      </c>
      <c r="AA8" t="s">
        <v>897</v>
      </c>
      <c r="AB8">
        <v>0</v>
      </c>
      <c r="AC8">
        <v>0</v>
      </c>
      <c r="AD8" t="s">
        <v>439</v>
      </c>
      <c r="AE8" t="s">
        <v>571</v>
      </c>
      <c r="AF8">
        <v>0.75</v>
      </c>
      <c r="AG8">
        <v>1.6925559999999999</v>
      </c>
      <c r="AH8" t="s">
        <v>572</v>
      </c>
      <c r="AI8">
        <v>0.16669999999999999</v>
      </c>
      <c r="AJ8">
        <v>1.5329999999999999</v>
      </c>
      <c r="AK8" t="s">
        <v>573</v>
      </c>
      <c r="AL8">
        <v>0.83330000000000004</v>
      </c>
      <c r="AM8">
        <v>0.98299999999999998</v>
      </c>
      <c r="AN8" t="s">
        <v>574</v>
      </c>
      <c r="AO8">
        <v>0.75</v>
      </c>
      <c r="AP8">
        <v>1.3165560000000001</v>
      </c>
      <c r="AQ8" t="s">
        <v>852</v>
      </c>
      <c r="AR8" t="s">
        <v>1173</v>
      </c>
      <c r="AS8">
        <v>5024</v>
      </c>
      <c r="AT8">
        <f t="shared" si="3"/>
        <v>8.3300000000000041E-2</v>
      </c>
      <c r="AU8" t="b">
        <f t="shared" si="4"/>
        <v>1</v>
      </c>
      <c r="AV8">
        <f>VLOOKUP(Z8,data_screening!$A$2:$A$50,1,FALSE)</f>
        <v>5024</v>
      </c>
      <c r="AW8" t="b">
        <f t="shared" si="5"/>
        <v>1</v>
      </c>
    </row>
    <row r="9" spans="1:49" ht="14" customHeight="1" x14ac:dyDescent="0.35">
      <c r="A9">
        <v>5029</v>
      </c>
      <c r="B9" t="s">
        <v>614</v>
      </c>
      <c r="C9">
        <v>2</v>
      </c>
      <c r="D9">
        <v>0</v>
      </c>
      <c r="E9" t="s">
        <v>613</v>
      </c>
      <c r="F9" t="s">
        <v>571</v>
      </c>
      <c r="G9">
        <v>1</v>
      </c>
      <c r="H9">
        <v>1.9297500000000001</v>
      </c>
      <c r="I9" t="s">
        <v>572</v>
      </c>
      <c r="J9">
        <v>0.75</v>
      </c>
      <c r="K9">
        <v>1.2669999999999999</v>
      </c>
      <c r="L9" t="s">
        <v>573</v>
      </c>
      <c r="M9">
        <v>1</v>
      </c>
      <c r="N9">
        <v>1.202167</v>
      </c>
      <c r="O9" t="s">
        <v>574</v>
      </c>
      <c r="P9">
        <v>0.83330000000000004</v>
      </c>
      <c r="Q9">
        <v>1.1580999999999999</v>
      </c>
      <c r="R9" t="s">
        <v>852</v>
      </c>
      <c r="S9" t="s">
        <v>1173</v>
      </c>
      <c r="T9">
        <f>VLOOKUP(A9,data_screening!$A$2:$A$76,1,FALSE)</f>
        <v>5029</v>
      </c>
      <c r="U9">
        <f t="shared" si="0"/>
        <v>0.16669999999999996</v>
      </c>
      <c r="V9" t="b">
        <f t="shared" si="1"/>
        <v>1</v>
      </c>
      <c r="W9">
        <f>VLOOKUP(A9,data_screening!$A$2:$A$50,1,FALSE)</f>
        <v>5029</v>
      </c>
      <c r="X9" t="b">
        <f t="shared" si="2"/>
        <v>1</v>
      </c>
      <c r="Z9">
        <v>5029</v>
      </c>
      <c r="AA9" t="s">
        <v>902</v>
      </c>
      <c r="AB9">
        <v>5</v>
      </c>
      <c r="AC9">
        <v>0</v>
      </c>
      <c r="AD9" t="s">
        <v>900</v>
      </c>
      <c r="AE9" t="s">
        <v>571</v>
      </c>
      <c r="AF9">
        <v>1</v>
      </c>
      <c r="AG9">
        <v>0.8105</v>
      </c>
      <c r="AH9" t="s">
        <v>572</v>
      </c>
      <c r="AI9">
        <v>0.66669999999999996</v>
      </c>
      <c r="AJ9">
        <v>1.2265710000000001</v>
      </c>
      <c r="AK9" t="s">
        <v>573</v>
      </c>
      <c r="AL9">
        <v>1</v>
      </c>
      <c r="AM9">
        <v>1.1472500000000001</v>
      </c>
      <c r="AN9" t="s">
        <v>574</v>
      </c>
      <c r="AO9">
        <v>0.83330000000000004</v>
      </c>
      <c r="AP9">
        <v>1.348889</v>
      </c>
      <c r="AQ9" t="s">
        <v>852</v>
      </c>
      <c r="AR9" t="s">
        <v>1173</v>
      </c>
      <c r="AS9">
        <v>5029</v>
      </c>
      <c r="AT9">
        <f t="shared" si="3"/>
        <v>0.16669999999999996</v>
      </c>
      <c r="AU9" t="b">
        <f t="shared" si="4"/>
        <v>1</v>
      </c>
      <c r="AV9">
        <f>VLOOKUP(Z9,data_screening!$A$2:$A$50,1,FALSE)</f>
        <v>5029</v>
      </c>
      <c r="AW9" t="b">
        <f t="shared" si="5"/>
        <v>1</v>
      </c>
    </row>
    <row r="10" spans="1:49" ht="14" customHeight="1" x14ac:dyDescent="0.35">
      <c r="A10">
        <v>5031</v>
      </c>
      <c r="B10" t="s">
        <v>617</v>
      </c>
      <c r="C10">
        <v>12</v>
      </c>
      <c r="D10">
        <v>0</v>
      </c>
      <c r="E10" t="s">
        <v>616</v>
      </c>
      <c r="F10" t="s">
        <v>571</v>
      </c>
      <c r="G10">
        <v>1</v>
      </c>
      <c r="H10">
        <v>1.531909</v>
      </c>
      <c r="I10" t="s">
        <v>572</v>
      </c>
      <c r="J10">
        <v>0.75</v>
      </c>
      <c r="K10">
        <v>1.369111</v>
      </c>
      <c r="L10" t="s">
        <v>573</v>
      </c>
      <c r="M10">
        <v>0.83330000000000004</v>
      </c>
      <c r="N10">
        <v>1.3832</v>
      </c>
      <c r="O10" t="s">
        <v>574</v>
      </c>
      <c r="P10">
        <v>0.91669999999999996</v>
      </c>
      <c r="Q10">
        <v>1.7826360000000001</v>
      </c>
      <c r="R10" t="s">
        <v>852</v>
      </c>
      <c r="S10" t="s">
        <v>1173</v>
      </c>
      <c r="T10">
        <f>VLOOKUP(A10,data_screening!$A$2:$A$76,1,FALSE)</f>
        <v>5031</v>
      </c>
      <c r="U10">
        <f t="shared" si="0"/>
        <v>8.3399999999999919E-2</v>
      </c>
      <c r="V10" t="b">
        <f t="shared" si="1"/>
        <v>1</v>
      </c>
      <c r="W10">
        <f>VLOOKUP(A10,data_screening!$A$2:$A$50,1,FALSE)</f>
        <v>5031</v>
      </c>
      <c r="X10" t="b">
        <f t="shared" si="2"/>
        <v>1</v>
      </c>
      <c r="Z10">
        <v>5031</v>
      </c>
      <c r="AA10" t="s">
        <v>905</v>
      </c>
      <c r="AB10">
        <v>0</v>
      </c>
      <c r="AC10">
        <v>0</v>
      </c>
      <c r="AD10" t="s">
        <v>165</v>
      </c>
      <c r="AE10" t="s">
        <v>571</v>
      </c>
      <c r="AF10">
        <v>1</v>
      </c>
      <c r="AG10">
        <v>1.6675</v>
      </c>
      <c r="AH10" t="s">
        <v>572</v>
      </c>
      <c r="AI10">
        <v>0.75</v>
      </c>
      <c r="AJ10">
        <v>1.33</v>
      </c>
      <c r="AK10" t="s">
        <v>573</v>
      </c>
      <c r="AL10">
        <v>1</v>
      </c>
      <c r="AM10">
        <v>1.3024169999999999</v>
      </c>
      <c r="AN10" t="s">
        <v>574</v>
      </c>
      <c r="AO10">
        <v>0.75</v>
      </c>
      <c r="AP10">
        <v>1.5052220000000001</v>
      </c>
      <c r="AQ10" t="s">
        <v>852</v>
      </c>
      <c r="AR10" t="s">
        <v>1173</v>
      </c>
      <c r="AS10">
        <v>5031</v>
      </c>
      <c r="AT10">
        <f t="shared" si="3"/>
        <v>0.25</v>
      </c>
      <c r="AU10" t="b">
        <f t="shared" si="4"/>
        <v>1</v>
      </c>
      <c r="AV10">
        <f>VLOOKUP(Z10,data_screening!$A$2:$A$50,1,FALSE)</f>
        <v>5031</v>
      </c>
      <c r="AW10" t="b">
        <f t="shared" si="5"/>
        <v>1</v>
      </c>
    </row>
    <row r="11" spans="1:49" ht="14" customHeight="1" x14ac:dyDescent="0.35">
      <c r="A11">
        <v>5032</v>
      </c>
      <c r="B11" t="s">
        <v>621</v>
      </c>
      <c r="C11">
        <v>23</v>
      </c>
      <c r="D11">
        <v>0</v>
      </c>
      <c r="E11" t="s">
        <v>132</v>
      </c>
      <c r="F11" t="s">
        <v>571</v>
      </c>
      <c r="G11">
        <v>0.58330000000000004</v>
      </c>
      <c r="H11">
        <v>2.7168570000000001</v>
      </c>
      <c r="I11" t="s">
        <v>572</v>
      </c>
      <c r="J11">
        <v>0.41670000000000001</v>
      </c>
      <c r="K11">
        <v>1.4984</v>
      </c>
      <c r="L11" t="s">
        <v>573</v>
      </c>
      <c r="M11">
        <v>0.58330000000000004</v>
      </c>
      <c r="N11">
        <v>1.577143</v>
      </c>
      <c r="O11" t="s">
        <v>574</v>
      </c>
      <c r="P11">
        <v>0.25</v>
      </c>
      <c r="Q11">
        <v>2.5783330000000002</v>
      </c>
      <c r="R11" t="s">
        <v>852</v>
      </c>
      <c r="S11" t="s">
        <v>1173</v>
      </c>
      <c r="T11">
        <f>VLOOKUP(A11,data_screening!$A$2:$A$76,1,FALSE)</f>
        <v>5032</v>
      </c>
      <c r="U11">
        <f t="shared" si="0"/>
        <v>0.33330000000000004</v>
      </c>
      <c r="V11" t="b">
        <f t="shared" si="1"/>
        <v>1</v>
      </c>
      <c r="W11">
        <f>VLOOKUP(A11,data_screening!$A$2:$A$50,1,FALSE)</f>
        <v>5032</v>
      </c>
      <c r="X11" t="b">
        <f t="shared" si="2"/>
        <v>0</v>
      </c>
      <c r="Z11">
        <v>5032</v>
      </c>
      <c r="AA11" t="s">
        <v>908</v>
      </c>
      <c r="AB11">
        <v>6</v>
      </c>
      <c r="AC11">
        <v>0</v>
      </c>
      <c r="AD11" t="s">
        <v>907</v>
      </c>
      <c r="AE11" t="s">
        <v>571</v>
      </c>
      <c r="AF11">
        <v>1</v>
      </c>
      <c r="AG11">
        <v>0.57872699999999999</v>
      </c>
      <c r="AH11" t="s">
        <v>572</v>
      </c>
      <c r="AI11">
        <v>0.91669999999999996</v>
      </c>
      <c r="AJ11">
        <v>1.130636</v>
      </c>
      <c r="AK11" t="s">
        <v>573</v>
      </c>
      <c r="AL11">
        <v>1</v>
      </c>
      <c r="AM11">
        <v>1.0393330000000001</v>
      </c>
      <c r="AN11" t="s">
        <v>574</v>
      </c>
      <c r="AO11">
        <v>0.66669999999999996</v>
      </c>
      <c r="AP11">
        <v>1.3440000000000001</v>
      </c>
      <c r="AQ11" t="s">
        <v>852</v>
      </c>
      <c r="AR11" t="s">
        <v>1173</v>
      </c>
      <c r="AS11">
        <v>5032</v>
      </c>
      <c r="AT11">
        <f t="shared" si="3"/>
        <v>0.33330000000000004</v>
      </c>
      <c r="AU11" t="b">
        <f t="shared" si="4"/>
        <v>1</v>
      </c>
      <c r="AV11">
        <f>VLOOKUP(Z11,data_screening!$A$2:$A$50,1,FALSE)</f>
        <v>5032</v>
      </c>
      <c r="AW11" t="b">
        <f t="shared" si="5"/>
        <v>1</v>
      </c>
    </row>
    <row r="12" spans="1:49" ht="14" customHeight="1" x14ac:dyDescent="0.35">
      <c r="A12">
        <v>5034</v>
      </c>
      <c r="B12" t="s">
        <v>625</v>
      </c>
      <c r="C12">
        <v>2</v>
      </c>
      <c r="D12">
        <v>0</v>
      </c>
      <c r="E12" t="s">
        <v>624</v>
      </c>
      <c r="F12" t="s">
        <v>571</v>
      </c>
      <c r="G12">
        <v>1</v>
      </c>
      <c r="H12">
        <v>1.2868329999999999</v>
      </c>
      <c r="I12" t="s">
        <v>572</v>
      </c>
      <c r="J12">
        <v>0.33329999999999999</v>
      </c>
      <c r="K12">
        <v>1.5874999999999999</v>
      </c>
      <c r="L12" t="s">
        <v>573</v>
      </c>
      <c r="M12">
        <v>0.91669999999999996</v>
      </c>
      <c r="N12">
        <v>1.300818</v>
      </c>
      <c r="O12" t="s">
        <v>574</v>
      </c>
      <c r="P12">
        <v>0.91669999999999996</v>
      </c>
      <c r="Q12">
        <v>1.5466359999999999</v>
      </c>
      <c r="R12" t="s">
        <v>852</v>
      </c>
      <c r="S12" t="s">
        <v>1173</v>
      </c>
      <c r="T12">
        <f>VLOOKUP(A12,data_screening!$A$2:$A$76,1,FALSE)</f>
        <v>5034</v>
      </c>
      <c r="U12">
        <f t="shared" si="0"/>
        <v>0</v>
      </c>
      <c r="V12" t="b">
        <f t="shared" si="1"/>
        <v>1</v>
      </c>
      <c r="W12">
        <f>VLOOKUP(A12,data_screening!$A$2:$A$50,1,FALSE)</f>
        <v>5034</v>
      </c>
      <c r="X12" t="b">
        <f t="shared" si="2"/>
        <v>1</v>
      </c>
      <c r="Z12">
        <v>5034</v>
      </c>
      <c r="AA12" t="s">
        <v>913</v>
      </c>
      <c r="AB12">
        <v>0</v>
      </c>
      <c r="AC12">
        <v>0</v>
      </c>
      <c r="AD12" t="s">
        <v>912</v>
      </c>
      <c r="AE12" t="s">
        <v>571</v>
      </c>
      <c r="AF12">
        <v>1</v>
      </c>
      <c r="AG12">
        <v>0.97599999999999998</v>
      </c>
      <c r="AH12" t="s">
        <v>572</v>
      </c>
      <c r="AI12">
        <v>0.58330000000000004</v>
      </c>
      <c r="AJ12">
        <v>1.178571</v>
      </c>
      <c r="AK12" t="s">
        <v>573</v>
      </c>
      <c r="AL12">
        <v>0.75</v>
      </c>
      <c r="AM12">
        <v>1.544889</v>
      </c>
      <c r="AN12" t="s">
        <v>574</v>
      </c>
      <c r="AO12">
        <v>0.91669999999999996</v>
      </c>
      <c r="AP12">
        <v>1.1830000000000001</v>
      </c>
      <c r="AQ12" t="s">
        <v>852</v>
      </c>
      <c r="AR12" t="s">
        <v>1173</v>
      </c>
      <c r="AS12">
        <v>5034</v>
      </c>
      <c r="AT12">
        <f t="shared" si="3"/>
        <v>0.16669999999999996</v>
      </c>
      <c r="AU12" t="b">
        <f t="shared" si="4"/>
        <v>1</v>
      </c>
      <c r="AV12">
        <f>VLOOKUP(Z12,data_screening!$A$2:$A$50,1,FALSE)</f>
        <v>5034</v>
      </c>
      <c r="AW12" t="b">
        <f t="shared" si="5"/>
        <v>1</v>
      </c>
    </row>
    <row r="13" spans="1:49" ht="14" customHeight="1" x14ac:dyDescent="0.35">
      <c r="A13">
        <v>5047</v>
      </c>
      <c r="B13" t="s">
        <v>641</v>
      </c>
      <c r="C13">
        <v>34</v>
      </c>
      <c r="D13">
        <v>0</v>
      </c>
      <c r="E13" t="s">
        <v>640</v>
      </c>
      <c r="F13" t="s">
        <v>571</v>
      </c>
      <c r="G13">
        <v>0.91669999999999996</v>
      </c>
      <c r="H13">
        <v>1.6594</v>
      </c>
      <c r="I13" t="s">
        <v>572</v>
      </c>
      <c r="J13">
        <v>0.33329999999999999</v>
      </c>
      <c r="K13">
        <v>1.913</v>
      </c>
      <c r="L13" t="s">
        <v>573</v>
      </c>
      <c r="M13">
        <v>0.75</v>
      </c>
      <c r="N13">
        <v>1.754556</v>
      </c>
      <c r="O13" t="s">
        <v>574</v>
      </c>
      <c r="P13">
        <v>0.75</v>
      </c>
      <c r="Q13">
        <v>1.6141110000000001</v>
      </c>
      <c r="R13" t="s">
        <v>852</v>
      </c>
      <c r="S13" t="s">
        <v>1173</v>
      </c>
      <c r="T13">
        <f>VLOOKUP(A13,data_screening!$A$2:$A$76,1,FALSE)</f>
        <v>5047</v>
      </c>
      <c r="U13">
        <f t="shared" si="0"/>
        <v>0</v>
      </c>
      <c r="V13" t="b">
        <f t="shared" si="1"/>
        <v>1</v>
      </c>
      <c r="W13">
        <f>VLOOKUP(A13,data_screening!$A$2:$A$50,1,FALSE)</f>
        <v>5047</v>
      </c>
      <c r="X13" t="b">
        <f t="shared" si="2"/>
        <v>0</v>
      </c>
      <c r="Z13">
        <v>5047</v>
      </c>
      <c r="AA13" t="s">
        <v>939</v>
      </c>
      <c r="AB13">
        <v>3</v>
      </c>
      <c r="AC13">
        <v>0</v>
      </c>
      <c r="AD13" t="s">
        <v>938</v>
      </c>
      <c r="AE13" t="s">
        <v>571</v>
      </c>
      <c r="AF13">
        <v>0.91669999999999996</v>
      </c>
      <c r="AG13">
        <v>1.5228999999999999</v>
      </c>
      <c r="AH13" t="s">
        <v>572</v>
      </c>
      <c r="AI13">
        <v>0.75</v>
      </c>
      <c r="AJ13">
        <v>1.3436669999999999</v>
      </c>
      <c r="AK13" t="s">
        <v>573</v>
      </c>
      <c r="AL13">
        <v>0.91669999999999996</v>
      </c>
      <c r="AM13">
        <v>1.7747269999999999</v>
      </c>
      <c r="AN13" t="s">
        <v>574</v>
      </c>
      <c r="AO13">
        <v>0.66669999999999996</v>
      </c>
      <c r="AP13">
        <v>1.62175</v>
      </c>
      <c r="AQ13" t="s">
        <v>852</v>
      </c>
      <c r="AR13" t="s">
        <v>1173</v>
      </c>
      <c r="AS13">
        <v>5047</v>
      </c>
      <c r="AT13">
        <f t="shared" si="3"/>
        <v>0.25</v>
      </c>
      <c r="AU13" t="b">
        <f t="shared" si="4"/>
        <v>1</v>
      </c>
      <c r="AV13">
        <f>VLOOKUP(Z13,data_screening!$A$2:$A$50,1,FALSE)</f>
        <v>5047</v>
      </c>
      <c r="AW13" t="b">
        <f t="shared" si="5"/>
        <v>1</v>
      </c>
    </row>
    <row r="14" spans="1:49" ht="14" customHeight="1" x14ac:dyDescent="0.35">
      <c r="A14">
        <v>5054</v>
      </c>
      <c r="B14" t="s">
        <v>649</v>
      </c>
      <c r="C14">
        <v>0</v>
      </c>
      <c r="D14">
        <v>0</v>
      </c>
      <c r="E14" t="s">
        <v>648</v>
      </c>
      <c r="F14" t="s">
        <v>571</v>
      </c>
      <c r="G14">
        <v>1</v>
      </c>
      <c r="H14">
        <v>1.948833</v>
      </c>
      <c r="I14" t="s">
        <v>572</v>
      </c>
      <c r="J14">
        <v>0.66669999999999996</v>
      </c>
      <c r="K14">
        <v>1.851375</v>
      </c>
      <c r="L14" t="s">
        <v>573</v>
      </c>
      <c r="M14">
        <v>0.91669999999999996</v>
      </c>
      <c r="N14">
        <v>1.4633640000000001</v>
      </c>
      <c r="O14" t="s">
        <v>574</v>
      </c>
      <c r="P14">
        <v>0.58330000000000004</v>
      </c>
      <c r="Q14">
        <v>1.764</v>
      </c>
      <c r="R14" t="s">
        <v>852</v>
      </c>
      <c r="S14" t="s">
        <v>1173</v>
      </c>
      <c r="T14">
        <f>VLOOKUP(A14,data_screening!$A$2:$A$76,1,FALSE)</f>
        <v>5054</v>
      </c>
      <c r="U14">
        <f t="shared" si="0"/>
        <v>0.33339999999999992</v>
      </c>
      <c r="V14" t="b">
        <f t="shared" si="1"/>
        <v>1</v>
      </c>
      <c r="W14">
        <f>VLOOKUP(A14,data_screening!$A$2:$A$50,1,FALSE)</f>
        <v>5054</v>
      </c>
      <c r="X14" t="b">
        <f t="shared" si="2"/>
        <v>1</v>
      </c>
      <c r="Z14">
        <v>5054</v>
      </c>
      <c r="AA14" t="s">
        <v>951</v>
      </c>
      <c r="AB14">
        <v>0</v>
      </c>
      <c r="AC14">
        <v>0</v>
      </c>
      <c r="AD14" t="s">
        <v>535</v>
      </c>
      <c r="AE14" t="s">
        <v>571</v>
      </c>
      <c r="AF14">
        <v>1</v>
      </c>
      <c r="AG14">
        <v>1.4033329999999999</v>
      </c>
      <c r="AH14" t="s">
        <v>572</v>
      </c>
      <c r="AI14">
        <v>0.75</v>
      </c>
      <c r="AJ14">
        <v>1.2684439999999999</v>
      </c>
      <c r="AK14" t="s">
        <v>573</v>
      </c>
      <c r="AL14">
        <v>1</v>
      </c>
      <c r="AM14">
        <v>1.329167</v>
      </c>
      <c r="AN14" t="s">
        <v>574</v>
      </c>
      <c r="AO14">
        <v>1</v>
      </c>
      <c r="AP14">
        <v>1.349917</v>
      </c>
      <c r="AQ14" t="s">
        <v>852</v>
      </c>
      <c r="AR14" t="s">
        <v>1173</v>
      </c>
      <c r="AS14">
        <v>5054</v>
      </c>
      <c r="AT14">
        <f t="shared" si="3"/>
        <v>0</v>
      </c>
      <c r="AU14" t="b">
        <f t="shared" si="4"/>
        <v>1</v>
      </c>
      <c r="AV14">
        <f>VLOOKUP(Z14,data_screening!$A$2:$A$50,1,FALSE)</f>
        <v>5054</v>
      </c>
      <c r="AW14" t="b">
        <f t="shared" si="5"/>
        <v>1</v>
      </c>
    </row>
    <row r="15" spans="1:49" ht="14" customHeight="1" x14ac:dyDescent="0.35">
      <c r="A15">
        <v>5055</v>
      </c>
      <c r="B15" t="s">
        <v>653</v>
      </c>
      <c r="C15">
        <v>0</v>
      </c>
      <c r="D15">
        <v>0</v>
      </c>
      <c r="E15" t="s">
        <v>651</v>
      </c>
      <c r="F15" t="s">
        <v>571</v>
      </c>
      <c r="G15">
        <v>1</v>
      </c>
      <c r="H15">
        <v>1.68425</v>
      </c>
      <c r="I15" t="s">
        <v>572</v>
      </c>
      <c r="J15">
        <v>0.75</v>
      </c>
      <c r="K15">
        <v>1.763889</v>
      </c>
      <c r="L15" t="s">
        <v>573</v>
      </c>
      <c r="M15">
        <v>0.91669999999999996</v>
      </c>
      <c r="N15">
        <v>1.6056360000000001</v>
      </c>
      <c r="O15" t="s">
        <v>574</v>
      </c>
      <c r="P15">
        <v>0.83330000000000004</v>
      </c>
      <c r="Q15">
        <v>1.4067000000000001</v>
      </c>
      <c r="R15" t="s">
        <v>852</v>
      </c>
      <c r="S15" t="s">
        <v>1173</v>
      </c>
      <c r="T15">
        <f>VLOOKUP(A15,data_screening!$A$2:$A$76,1,FALSE)</f>
        <v>5055</v>
      </c>
      <c r="U15">
        <f t="shared" si="0"/>
        <v>8.3399999999999919E-2</v>
      </c>
      <c r="V15" t="b">
        <f t="shared" si="1"/>
        <v>1</v>
      </c>
      <c r="W15">
        <f>VLOOKUP(A15,data_screening!$A$2:$A$50,1,FALSE)</f>
        <v>5055</v>
      </c>
      <c r="X15" t="b">
        <f t="shared" si="2"/>
        <v>1</v>
      </c>
      <c r="Z15">
        <v>5055</v>
      </c>
      <c r="AA15" t="s">
        <v>954</v>
      </c>
      <c r="AB15">
        <v>0</v>
      </c>
      <c r="AC15">
        <v>0</v>
      </c>
      <c r="AD15" t="s">
        <v>414</v>
      </c>
      <c r="AE15" t="s">
        <v>571</v>
      </c>
      <c r="AF15">
        <v>0.83330000000000004</v>
      </c>
      <c r="AG15">
        <v>0.97989999999999999</v>
      </c>
      <c r="AH15" t="s">
        <v>572</v>
      </c>
      <c r="AI15">
        <v>0.5</v>
      </c>
      <c r="AJ15">
        <v>1.5958330000000001</v>
      </c>
      <c r="AK15" t="s">
        <v>573</v>
      </c>
      <c r="AL15">
        <v>0.91669999999999996</v>
      </c>
      <c r="AM15">
        <v>1.5300910000000001</v>
      </c>
      <c r="AN15" t="s">
        <v>574</v>
      </c>
      <c r="AO15">
        <v>0.83330000000000004</v>
      </c>
      <c r="AP15">
        <v>1.3875</v>
      </c>
      <c r="AQ15" t="s">
        <v>852</v>
      </c>
      <c r="AR15" t="s">
        <v>1173</v>
      </c>
      <c r="AS15">
        <v>5055</v>
      </c>
      <c r="AT15">
        <f t="shared" si="3"/>
        <v>8.3399999999999919E-2</v>
      </c>
      <c r="AU15" t="b">
        <f t="shared" si="4"/>
        <v>1</v>
      </c>
      <c r="AV15">
        <f>VLOOKUP(Z15,data_screening!$A$2:$A$50,1,FALSE)</f>
        <v>5055</v>
      </c>
      <c r="AW15" t="b">
        <f t="shared" si="5"/>
        <v>1</v>
      </c>
    </row>
    <row r="16" spans="1:49" ht="14" customHeight="1" x14ac:dyDescent="0.35">
      <c r="A16">
        <v>5058</v>
      </c>
      <c r="B16" t="s">
        <v>655</v>
      </c>
      <c r="C16">
        <v>1</v>
      </c>
      <c r="D16">
        <v>0</v>
      </c>
      <c r="E16" t="s">
        <v>356</v>
      </c>
      <c r="F16" t="s">
        <v>571</v>
      </c>
      <c r="G16">
        <v>0.75</v>
      </c>
      <c r="H16">
        <v>1.2729999999999999</v>
      </c>
      <c r="I16" t="s">
        <v>572</v>
      </c>
      <c r="J16">
        <v>0.33329999999999999</v>
      </c>
      <c r="K16">
        <v>1.4179999999999999</v>
      </c>
      <c r="L16" t="s">
        <v>573</v>
      </c>
      <c r="M16">
        <v>0.75</v>
      </c>
      <c r="N16">
        <v>1.709111</v>
      </c>
      <c r="O16" t="s">
        <v>574</v>
      </c>
      <c r="P16">
        <v>0.75</v>
      </c>
      <c r="Q16">
        <v>1.683111</v>
      </c>
      <c r="R16" t="s">
        <v>852</v>
      </c>
      <c r="S16" t="s">
        <v>1173</v>
      </c>
      <c r="T16">
        <f>VLOOKUP(A16,data_screening!$A$2:$A$76,1,FALSE)</f>
        <v>5058</v>
      </c>
      <c r="U16">
        <f t="shared" si="0"/>
        <v>0</v>
      </c>
      <c r="V16" t="b">
        <f t="shared" si="1"/>
        <v>1</v>
      </c>
      <c r="W16">
        <f>VLOOKUP(A16,data_screening!$A$2:$A$50,1,FALSE)</f>
        <v>5058</v>
      </c>
      <c r="X16" t="b">
        <f t="shared" si="2"/>
        <v>1</v>
      </c>
      <c r="Z16">
        <v>5058</v>
      </c>
      <c r="AA16" t="s">
        <v>962</v>
      </c>
      <c r="AB16">
        <v>0</v>
      </c>
      <c r="AC16">
        <v>0</v>
      </c>
      <c r="AD16" t="s">
        <v>961</v>
      </c>
      <c r="AE16" t="s">
        <v>571</v>
      </c>
      <c r="AF16">
        <v>1</v>
      </c>
      <c r="AG16">
        <v>0.85883299999999996</v>
      </c>
      <c r="AH16" t="s">
        <v>572</v>
      </c>
      <c r="AI16">
        <v>0.83330000000000004</v>
      </c>
      <c r="AJ16">
        <v>1.1006</v>
      </c>
      <c r="AK16" t="s">
        <v>573</v>
      </c>
      <c r="AL16">
        <v>0.91669999999999996</v>
      </c>
      <c r="AM16">
        <v>1.0686359999999999</v>
      </c>
      <c r="AN16" t="s">
        <v>574</v>
      </c>
      <c r="AO16">
        <v>0.91669999999999996</v>
      </c>
      <c r="AP16">
        <v>1.1063000000000001</v>
      </c>
      <c r="AQ16" t="s">
        <v>852</v>
      </c>
      <c r="AR16" t="s">
        <v>1173</v>
      </c>
      <c r="AS16">
        <v>5058</v>
      </c>
      <c r="AT16">
        <f t="shared" si="3"/>
        <v>0</v>
      </c>
      <c r="AU16" t="b">
        <f t="shared" si="4"/>
        <v>1</v>
      </c>
      <c r="AV16">
        <f>VLOOKUP(Z16,data_screening!$A$2:$A$50,1,FALSE)</f>
        <v>5058</v>
      </c>
      <c r="AW16" t="b">
        <f t="shared" si="5"/>
        <v>1</v>
      </c>
    </row>
    <row r="17" spans="1:49" ht="14" customHeight="1" x14ac:dyDescent="0.35">
      <c r="A17">
        <v>5065</v>
      </c>
      <c r="B17" t="s">
        <v>662</v>
      </c>
      <c r="C17">
        <v>2</v>
      </c>
      <c r="D17">
        <v>0</v>
      </c>
      <c r="E17" t="s">
        <v>659</v>
      </c>
      <c r="F17" t="s">
        <v>571</v>
      </c>
      <c r="G17">
        <v>1</v>
      </c>
      <c r="H17">
        <v>1.6871670000000001</v>
      </c>
      <c r="I17" t="s">
        <v>572</v>
      </c>
      <c r="J17">
        <v>0.58330000000000004</v>
      </c>
      <c r="K17">
        <v>1.1721429999999999</v>
      </c>
      <c r="L17" t="s">
        <v>573</v>
      </c>
      <c r="M17">
        <v>1</v>
      </c>
      <c r="N17">
        <v>1.2175830000000001</v>
      </c>
      <c r="O17" t="s">
        <v>574</v>
      </c>
      <c r="P17">
        <v>0.66669999999999996</v>
      </c>
      <c r="Q17">
        <v>1.340875</v>
      </c>
      <c r="R17" t="s">
        <v>852</v>
      </c>
      <c r="S17" t="s">
        <v>1173</v>
      </c>
      <c r="T17">
        <f>VLOOKUP(A17,data_screening!$A$2:$A$76,1,FALSE)</f>
        <v>5065</v>
      </c>
      <c r="U17">
        <f t="shared" si="0"/>
        <v>0.33330000000000004</v>
      </c>
      <c r="V17" t="b">
        <f t="shared" si="1"/>
        <v>1</v>
      </c>
      <c r="W17">
        <f>VLOOKUP(A17,data_screening!$A$2:$A$50,1,FALSE)</f>
        <v>5065</v>
      </c>
      <c r="X17" t="b">
        <f t="shared" si="2"/>
        <v>1</v>
      </c>
      <c r="Z17">
        <v>5065</v>
      </c>
      <c r="AA17" t="s">
        <v>974</v>
      </c>
      <c r="AB17">
        <v>3</v>
      </c>
      <c r="AC17">
        <v>0</v>
      </c>
      <c r="AD17" t="s">
        <v>930</v>
      </c>
      <c r="AE17" t="s">
        <v>571</v>
      </c>
      <c r="AF17">
        <v>0.91669999999999996</v>
      </c>
      <c r="AG17">
        <v>1.456909</v>
      </c>
      <c r="AH17" t="s">
        <v>572</v>
      </c>
      <c r="AI17">
        <v>0.75</v>
      </c>
      <c r="AJ17">
        <v>1.2375560000000001</v>
      </c>
      <c r="AK17" t="s">
        <v>573</v>
      </c>
      <c r="AL17">
        <v>0.91669999999999996</v>
      </c>
      <c r="AM17">
        <v>1.5069999999999999</v>
      </c>
      <c r="AN17" t="s">
        <v>574</v>
      </c>
      <c r="AO17">
        <v>0.83330000000000004</v>
      </c>
      <c r="AP17">
        <v>1.2641</v>
      </c>
      <c r="AQ17" t="s">
        <v>852</v>
      </c>
      <c r="AR17" t="s">
        <v>1173</v>
      </c>
      <c r="AS17">
        <v>5065</v>
      </c>
      <c r="AT17">
        <f t="shared" si="3"/>
        <v>8.3399999999999919E-2</v>
      </c>
      <c r="AU17" t="b">
        <f t="shared" si="4"/>
        <v>1</v>
      </c>
      <c r="AV17">
        <f>VLOOKUP(Z17,data_screening!$A$2:$A$50,1,FALSE)</f>
        <v>5065</v>
      </c>
      <c r="AW17" t="b">
        <f t="shared" si="5"/>
        <v>1</v>
      </c>
    </row>
    <row r="18" spans="1:49" ht="14" customHeight="1" x14ac:dyDescent="0.35">
      <c r="A18">
        <v>5069</v>
      </c>
      <c r="B18" t="s">
        <v>664</v>
      </c>
      <c r="C18">
        <v>0</v>
      </c>
      <c r="D18">
        <v>0</v>
      </c>
      <c r="E18" t="s">
        <v>259</v>
      </c>
      <c r="F18" t="s">
        <v>571</v>
      </c>
      <c r="G18">
        <v>0.91669999999999996</v>
      </c>
      <c r="H18">
        <v>2.038818</v>
      </c>
      <c r="I18" t="s">
        <v>572</v>
      </c>
      <c r="J18">
        <v>1</v>
      </c>
      <c r="K18">
        <v>1.570333</v>
      </c>
      <c r="L18" t="s">
        <v>573</v>
      </c>
      <c r="M18">
        <v>0.83330000000000004</v>
      </c>
      <c r="N18">
        <v>1.4728000000000001</v>
      </c>
      <c r="O18" t="s">
        <v>574</v>
      </c>
      <c r="P18">
        <v>0.83330000000000004</v>
      </c>
      <c r="Q18">
        <v>1.7571000000000001</v>
      </c>
      <c r="R18" t="s">
        <v>852</v>
      </c>
      <c r="S18" t="s">
        <v>1173</v>
      </c>
      <c r="T18">
        <f>VLOOKUP(A18,data_screening!$A$2:$A$76,1,FALSE)</f>
        <v>5069</v>
      </c>
      <c r="U18">
        <f t="shared" si="0"/>
        <v>0</v>
      </c>
      <c r="V18" t="b">
        <f t="shared" si="1"/>
        <v>1</v>
      </c>
      <c r="W18">
        <f>VLOOKUP(A18,data_screening!$A$2:$A$50,1,FALSE)</f>
        <v>5069</v>
      </c>
      <c r="X18" t="b">
        <f t="shared" si="2"/>
        <v>1</v>
      </c>
      <c r="Z18">
        <v>5069</v>
      </c>
      <c r="AA18" t="s">
        <v>976</v>
      </c>
      <c r="AB18">
        <v>0</v>
      </c>
      <c r="AC18">
        <v>0</v>
      </c>
      <c r="AD18" t="s">
        <v>975</v>
      </c>
      <c r="AE18" t="s">
        <v>571</v>
      </c>
      <c r="AF18">
        <v>1</v>
      </c>
      <c r="AG18">
        <v>1.7030000000000001</v>
      </c>
      <c r="AH18" t="s">
        <v>572</v>
      </c>
      <c r="AI18">
        <v>0.83330000000000004</v>
      </c>
      <c r="AJ18">
        <v>1.1124000000000001</v>
      </c>
      <c r="AK18" t="s">
        <v>573</v>
      </c>
      <c r="AL18">
        <v>0.75</v>
      </c>
      <c r="AM18">
        <v>1.1785559999999999</v>
      </c>
      <c r="AN18" t="s">
        <v>574</v>
      </c>
      <c r="AO18">
        <v>0.83330000000000004</v>
      </c>
      <c r="AP18">
        <v>1.3520000000000001</v>
      </c>
      <c r="AQ18" t="s">
        <v>852</v>
      </c>
      <c r="AR18" t="s">
        <v>1173</v>
      </c>
      <c r="AS18">
        <v>5069</v>
      </c>
      <c r="AT18">
        <f t="shared" si="3"/>
        <v>8.3300000000000041E-2</v>
      </c>
      <c r="AU18" t="b">
        <f t="shared" si="4"/>
        <v>1</v>
      </c>
      <c r="AV18">
        <f>VLOOKUP(Z18,data_screening!$A$2:$A$50,1,FALSE)</f>
        <v>5069</v>
      </c>
      <c r="AW18" t="b">
        <f t="shared" si="5"/>
        <v>1</v>
      </c>
    </row>
    <row r="19" spans="1:49" ht="14" customHeight="1" x14ac:dyDescent="0.35">
      <c r="A19">
        <v>5070</v>
      </c>
      <c r="B19" t="s">
        <v>667</v>
      </c>
      <c r="C19">
        <v>0</v>
      </c>
      <c r="D19">
        <v>0</v>
      </c>
      <c r="E19" t="s">
        <v>24</v>
      </c>
      <c r="F19" t="s">
        <v>571</v>
      </c>
      <c r="G19">
        <v>0.91669999999999996</v>
      </c>
      <c r="H19">
        <v>2.3004549999999999</v>
      </c>
      <c r="I19" t="s">
        <v>572</v>
      </c>
      <c r="J19">
        <v>0.66669999999999996</v>
      </c>
      <c r="K19">
        <v>1.47</v>
      </c>
      <c r="L19" t="s">
        <v>573</v>
      </c>
      <c r="M19">
        <v>0.5</v>
      </c>
      <c r="N19">
        <v>1.663</v>
      </c>
      <c r="O19" t="s">
        <v>574</v>
      </c>
      <c r="P19">
        <v>0.66669999999999996</v>
      </c>
      <c r="Q19">
        <v>1.3185</v>
      </c>
      <c r="R19" t="s">
        <v>852</v>
      </c>
      <c r="S19" t="s">
        <v>1173</v>
      </c>
      <c r="T19">
        <f>VLOOKUP(A19,data_screening!$A$2:$A$76,1,FALSE)</f>
        <v>5070</v>
      </c>
      <c r="U19">
        <f t="shared" si="0"/>
        <v>0.16669999999999996</v>
      </c>
      <c r="V19" t="b">
        <f t="shared" si="1"/>
        <v>1</v>
      </c>
      <c r="W19">
        <f>VLOOKUP(A19,data_screening!$A$2:$A$50,1,FALSE)</f>
        <v>5070</v>
      </c>
      <c r="X19" t="b">
        <f t="shared" si="2"/>
        <v>1</v>
      </c>
      <c r="Z19">
        <v>5070</v>
      </c>
      <c r="AA19" t="s">
        <v>980</v>
      </c>
      <c r="AB19">
        <v>0</v>
      </c>
      <c r="AC19">
        <v>0</v>
      </c>
      <c r="AD19" t="s">
        <v>978</v>
      </c>
      <c r="AE19" t="s">
        <v>571</v>
      </c>
      <c r="AF19">
        <v>1</v>
      </c>
      <c r="AG19">
        <v>2.1914169999999999</v>
      </c>
      <c r="AH19" t="s">
        <v>572</v>
      </c>
      <c r="AI19">
        <v>0.58330000000000004</v>
      </c>
      <c r="AJ19">
        <v>1.129</v>
      </c>
      <c r="AK19" t="s">
        <v>573</v>
      </c>
      <c r="AL19">
        <v>0.58330000000000004</v>
      </c>
      <c r="AM19">
        <v>1.1875709999999999</v>
      </c>
      <c r="AN19" t="s">
        <v>574</v>
      </c>
      <c r="AO19">
        <v>0.58330000000000004</v>
      </c>
      <c r="AP19">
        <v>1.2474289999999999</v>
      </c>
      <c r="AQ19" t="s">
        <v>852</v>
      </c>
      <c r="AR19" t="s">
        <v>1173</v>
      </c>
      <c r="AS19">
        <v>5070</v>
      </c>
      <c r="AT19">
        <f t="shared" si="3"/>
        <v>0</v>
      </c>
      <c r="AU19" t="b">
        <f t="shared" si="4"/>
        <v>1</v>
      </c>
      <c r="AV19">
        <f>VLOOKUP(Z19,data_screening!$A$2:$A$50,1,FALSE)</f>
        <v>5070</v>
      </c>
      <c r="AW19" t="b">
        <f t="shared" si="5"/>
        <v>1</v>
      </c>
    </row>
    <row r="20" spans="1:49" ht="14" customHeight="1" x14ac:dyDescent="0.35">
      <c r="A20">
        <v>5071</v>
      </c>
      <c r="B20" t="s">
        <v>670</v>
      </c>
      <c r="C20">
        <v>6</v>
      </c>
      <c r="D20">
        <v>0</v>
      </c>
      <c r="E20" t="s">
        <v>236</v>
      </c>
      <c r="F20" t="s">
        <v>571</v>
      </c>
      <c r="G20">
        <v>1</v>
      </c>
      <c r="H20">
        <v>1.8381670000000001</v>
      </c>
      <c r="I20" t="s">
        <v>572</v>
      </c>
      <c r="J20">
        <v>0.66669999999999996</v>
      </c>
      <c r="K20">
        <v>1.2442500000000001</v>
      </c>
      <c r="L20" t="s">
        <v>573</v>
      </c>
      <c r="M20">
        <v>1</v>
      </c>
      <c r="N20">
        <v>1.349917</v>
      </c>
      <c r="O20" t="s">
        <v>574</v>
      </c>
      <c r="P20">
        <v>0.83330000000000004</v>
      </c>
      <c r="Q20">
        <v>1.4874000000000001</v>
      </c>
      <c r="R20" t="s">
        <v>852</v>
      </c>
      <c r="S20" t="s">
        <v>1173</v>
      </c>
      <c r="T20">
        <f>VLOOKUP(A20,data_screening!$A$2:$A$76,1,FALSE)</f>
        <v>5071</v>
      </c>
      <c r="U20">
        <f t="shared" si="0"/>
        <v>0.16669999999999996</v>
      </c>
      <c r="V20" t="b">
        <f t="shared" si="1"/>
        <v>1</v>
      </c>
      <c r="W20">
        <f>VLOOKUP(A20,data_screening!$A$2:$A$50,1,FALSE)</f>
        <v>5071</v>
      </c>
      <c r="X20" t="b">
        <f t="shared" si="2"/>
        <v>1</v>
      </c>
      <c r="Z20">
        <v>5071</v>
      </c>
      <c r="AA20" t="s">
        <v>982</v>
      </c>
      <c r="AB20">
        <v>38</v>
      </c>
      <c r="AC20">
        <v>1</v>
      </c>
      <c r="AD20" t="s">
        <v>981</v>
      </c>
      <c r="AE20" t="s">
        <v>571</v>
      </c>
      <c r="AF20">
        <v>1</v>
      </c>
      <c r="AG20">
        <v>2.166455</v>
      </c>
      <c r="AH20" t="s">
        <v>572</v>
      </c>
      <c r="AI20">
        <v>0.58330000000000004</v>
      </c>
      <c r="AJ20">
        <v>1.377</v>
      </c>
      <c r="AK20" t="s">
        <v>573</v>
      </c>
      <c r="AL20">
        <v>0.66669999999999996</v>
      </c>
      <c r="AM20">
        <v>1.399375</v>
      </c>
      <c r="AN20" t="s">
        <v>574</v>
      </c>
      <c r="AO20">
        <v>0.83330000000000004</v>
      </c>
      <c r="AP20">
        <v>1.4271</v>
      </c>
      <c r="AQ20" t="s">
        <v>852</v>
      </c>
      <c r="AR20" t="s">
        <v>1173</v>
      </c>
      <c r="AS20">
        <v>5071</v>
      </c>
      <c r="AT20">
        <f t="shared" si="3"/>
        <v>0.16660000000000008</v>
      </c>
      <c r="AU20" t="b">
        <f t="shared" si="4"/>
        <v>1</v>
      </c>
      <c r="AV20">
        <f>VLOOKUP(Z20,data_screening!$A$2:$A$50,1,FALSE)</f>
        <v>5071</v>
      </c>
      <c r="AW20" t="b">
        <f t="shared" si="5"/>
        <v>0</v>
      </c>
    </row>
    <row r="21" spans="1:49" ht="14" customHeight="1" x14ac:dyDescent="0.35">
      <c r="A21">
        <v>5074</v>
      </c>
      <c r="B21" t="s">
        <v>671</v>
      </c>
      <c r="C21">
        <v>1</v>
      </c>
      <c r="D21">
        <v>0</v>
      </c>
      <c r="E21" t="s">
        <v>665</v>
      </c>
      <c r="F21" t="s">
        <v>571</v>
      </c>
      <c r="G21">
        <v>1</v>
      </c>
      <c r="H21">
        <v>0.91258300000000003</v>
      </c>
      <c r="I21" t="s">
        <v>572</v>
      </c>
      <c r="J21">
        <v>0.58330000000000004</v>
      </c>
      <c r="K21">
        <v>1.1784289999999999</v>
      </c>
      <c r="L21" t="s">
        <v>573</v>
      </c>
      <c r="M21">
        <v>0.66669999999999996</v>
      </c>
      <c r="N21">
        <v>1.5498749999999999</v>
      </c>
      <c r="O21" t="s">
        <v>574</v>
      </c>
      <c r="P21">
        <v>0.58330000000000004</v>
      </c>
      <c r="Q21">
        <v>1.589429</v>
      </c>
      <c r="R21" t="s">
        <v>852</v>
      </c>
      <c r="S21" t="s">
        <v>1173</v>
      </c>
      <c r="T21">
        <f>VLOOKUP(A21,data_screening!$A$2:$A$76,1,FALSE)</f>
        <v>5074</v>
      </c>
      <c r="U21">
        <f t="shared" si="0"/>
        <v>8.3399999999999919E-2</v>
      </c>
      <c r="V21" t="b">
        <f t="shared" si="1"/>
        <v>1</v>
      </c>
      <c r="W21">
        <f>VLOOKUP(A21,data_screening!$A$2:$A$50,1,FALSE)</f>
        <v>5074</v>
      </c>
      <c r="X21" t="b">
        <f t="shared" si="2"/>
        <v>1</v>
      </c>
      <c r="Z21">
        <v>5074</v>
      </c>
      <c r="AA21" t="s">
        <v>986</v>
      </c>
      <c r="AB21">
        <v>0</v>
      </c>
      <c r="AC21">
        <v>0</v>
      </c>
      <c r="AD21" t="s">
        <v>985</v>
      </c>
      <c r="AE21" t="s">
        <v>571</v>
      </c>
      <c r="AF21">
        <v>1</v>
      </c>
      <c r="AG21">
        <v>0.91591699999999998</v>
      </c>
      <c r="AH21" t="s">
        <v>572</v>
      </c>
      <c r="AI21">
        <v>0.66669999999999996</v>
      </c>
      <c r="AJ21">
        <v>1.269625</v>
      </c>
      <c r="AK21" t="s">
        <v>573</v>
      </c>
      <c r="AL21">
        <v>0.91669999999999996</v>
      </c>
      <c r="AM21">
        <v>1.478</v>
      </c>
      <c r="AN21" t="s">
        <v>574</v>
      </c>
      <c r="AO21">
        <v>1</v>
      </c>
      <c r="AP21">
        <v>1.293167</v>
      </c>
      <c r="AQ21" t="s">
        <v>852</v>
      </c>
      <c r="AR21" t="s">
        <v>1173</v>
      </c>
      <c r="AS21">
        <v>5074</v>
      </c>
      <c r="AT21">
        <f t="shared" si="3"/>
        <v>8.3300000000000041E-2</v>
      </c>
      <c r="AU21" t="b">
        <f t="shared" si="4"/>
        <v>1</v>
      </c>
      <c r="AV21">
        <f>VLOOKUP(Z21,data_screening!$A$2:$A$50,1,FALSE)</f>
        <v>5074</v>
      </c>
      <c r="AW21" t="b">
        <f t="shared" si="5"/>
        <v>1</v>
      </c>
    </row>
    <row r="22" spans="1:49" ht="14" customHeight="1" x14ac:dyDescent="0.35">
      <c r="A22">
        <v>5075</v>
      </c>
      <c r="B22" t="s">
        <v>673</v>
      </c>
      <c r="C22">
        <v>0</v>
      </c>
      <c r="D22">
        <v>0</v>
      </c>
      <c r="E22" t="s">
        <v>659</v>
      </c>
      <c r="F22" t="s">
        <v>571</v>
      </c>
      <c r="G22">
        <v>0.83330000000000004</v>
      </c>
      <c r="H22">
        <v>1.0470999999999999</v>
      </c>
      <c r="I22" t="s">
        <v>572</v>
      </c>
      <c r="J22">
        <v>0.58330000000000004</v>
      </c>
      <c r="K22">
        <v>1.526429</v>
      </c>
      <c r="L22" t="s">
        <v>573</v>
      </c>
      <c r="M22">
        <v>0.75</v>
      </c>
      <c r="N22">
        <v>1.7391110000000001</v>
      </c>
      <c r="O22" t="s">
        <v>574</v>
      </c>
      <c r="P22">
        <v>0.83330000000000004</v>
      </c>
      <c r="Q22">
        <v>1.6706000000000001</v>
      </c>
      <c r="R22" t="s">
        <v>852</v>
      </c>
      <c r="S22" t="s">
        <v>1173</v>
      </c>
      <c r="T22">
        <f>VLOOKUP(A22,data_screening!$A$2:$A$76,1,FALSE)</f>
        <v>5075</v>
      </c>
      <c r="U22">
        <f t="shared" si="0"/>
        <v>8.3300000000000041E-2</v>
      </c>
      <c r="V22" t="b">
        <f t="shared" si="1"/>
        <v>1</v>
      </c>
      <c r="W22">
        <f>VLOOKUP(A22,data_screening!$A$2:$A$50,1,FALSE)</f>
        <v>5075</v>
      </c>
      <c r="X22" t="b">
        <f t="shared" si="2"/>
        <v>1</v>
      </c>
      <c r="Z22">
        <v>5075</v>
      </c>
      <c r="AA22" t="s">
        <v>990</v>
      </c>
      <c r="AB22">
        <v>6</v>
      </c>
      <c r="AC22">
        <v>0</v>
      </c>
      <c r="AD22" t="s">
        <v>988</v>
      </c>
      <c r="AE22" t="s">
        <v>571</v>
      </c>
      <c r="AF22">
        <v>0.83330000000000004</v>
      </c>
      <c r="AG22">
        <v>1.4307000000000001</v>
      </c>
      <c r="AH22" t="s">
        <v>572</v>
      </c>
      <c r="AI22">
        <v>0.75</v>
      </c>
      <c r="AJ22">
        <v>1.2591110000000001</v>
      </c>
      <c r="AK22" t="s">
        <v>573</v>
      </c>
      <c r="AL22">
        <v>0.83330000000000004</v>
      </c>
      <c r="AM22">
        <v>1.467444</v>
      </c>
      <c r="AN22" t="s">
        <v>574</v>
      </c>
      <c r="AO22">
        <v>0.91669999999999996</v>
      </c>
      <c r="AP22">
        <v>1.4290909999999999</v>
      </c>
      <c r="AQ22" t="s">
        <v>852</v>
      </c>
      <c r="AR22" t="s">
        <v>1173</v>
      </c>
      <c r="AS22">
        <v>5075</v>
      </c>
      <c r="AT22">
        <f t="shared" si="3"/>
        <v>8.3399999999999919E-2</v>
      </c>
      <c r="AU22" t="b">
        <f t="shared" si="4"/>
        <v>1</v>
      </c>
      <c r="AV22">
        <f>VLOOKUP(Z22,data_screening!$A$2:$A$50,1,FALSE)</f>
        <v>5075</v>
      </c>
      <c r="AW22" t="b">
        <f t="shared" si="5"/>
        <v>1</v>
      </c>
    </row>
    <row r="23" spans="1:49" ht="14" customHeight="1" x14ac:dyDescent="0.35">
      <c r="A23">
        <v>5091</v>
      </c>
      <c r="B23" t="s">
        <v>684</v>
      </c>
      <c r="C23">
        <v>0</v>
      </c>
      <c r="D23">
        <v>0</v>
      </c>
      <c r="E23" t="s">
        <v>685</v>
      </c>
      <c r="F23" t="s">
        <v>571</v>
      </c>
      <c r="G23">
        <v>0.91669999999999996</v>
      </c>
      <c r="H23">
        <v>1.6046</v>
      </c>
      <c r="I23" t="s">
        <v>572</v>
      </c>
      <c r="J23">
        <v>0.83330000000000004</v>
      </c>
      <c r="K23">
        <v>1.3329</v>
      </c>
      <c r="L23" t="s">
        <v>573</v>
      </c>
      <c r="M23">
        <v>1</v>
      </c>
      <c r="N23">
        <v>1.4118329999999999</v>
      </c>
      <c r="O23" t="s">
        <v>574</v>
      </c>
      <c r="P23">
        <v>0.91669999999999996</v>
      </c>
      <c r="Q23">
        <v>1.269636</v>
      </c>
      <c r="R23" t="s">
        <v>852</v>
      </c>
      <c r="S23" t="s">
        <v>1173</v>
      </c>
      <c r="T23">
        <f>VLOOKUP(A23,data_screening!$A$2:$A$76,1,FALSE)</f>
        <v>5091</v>
      </c>
      <c r="U23">
        <f t="shared" si="0"/>
        <v>8.3300000000000041E-2</v>
      </c>
      <c r="V23" t="b">
        <f t="shared" si="1"/>
        <v>1</v>
      </c>
      <c r="W23">
        <f>VLOOKUP(A23,data_screening!$A$2:$A$50,1,FALSE)</f>
        <v>5091</v>
      </c>
      <c r="X23" t="b">
        <f t="shared" si="2"/>
        <v>1</v>
      </c>
      <c r="Z23">
        <v>5091</v>
      </c>
      <c r="AA23" t="s">
        <v>997</v>
      </c>
      <c r="AB23">
        <v>0</v>
      </c>
      <c r="AC23">
        <v>0</v>
      </c>
      <c r="AD23" t="s">
        <v>435</v>
      </c>
      <c r="AE23" t="s">
        <v>571</v>
      </c>
      <c r="AF23">
        <v>1</v>
      </c>
      <c r="AG23">
        <v>1.1313329999999999</v>
      </c>
      <c r="AH23" t="s">
        <v>572</v>
      </c>
      <c r="AI23">
        <v>0.75</v>
      </c>
      <c r="AJ23">
        <v>0.97888900000000001</v>
      </c>
      <c r="AK23" t="s">
        <v>573</v>
      </c>
      <c r="AL23">
        <v>0.91669999999999996</v>
      </c>
      <c r="AM23">
        <v>1.151</v>
      </c>
      <c r="AN23" t="s">
        <v>574</v>
      </c>
      <c r="AO23">
        <v>1</v>
      </c>
      <c r="AP23">
        <v>1.2540830000000001</v>
      </c>
      <c r="AQ23" t="s">
        <v>852</v>
      </c>
      <c r="AR23" t="s">
        <v>1173</v>
      </c>
      <c r="AS23">
        <v>5091</v>
      </c>
      <c r="AT23">
        <f t="shared" si="3"/>
        <v>8.3300000000000041E-2</v>
      </c>
      <c r="AU23" t="b">
        <f t="shared" si="4"/>
        <v>1</v>
      </c>
      <c r="AV23">
        <f>VLOOKUP(Z23,data_screening!$A$2:$A$50,1,FALSE)</f>
        <v>5091</v>
      </c>
      <c r="AW23" t="b">
        <f t="shared" si="5"/>
        <v>1</v>
      </c>
    </row>
    <row r="24" spans="1:49" ht="14" customHeight="1" x14ac:dyDescent="0.35">
      <c r="A24">
        <v>5094</v>
      </c>
      <c r="B24" t="s">
        <v>690</v>
      </c>
      <c r="C24">
        <v>0</v>
      </c>
      <c r="D24">
        <v>0</v>
      </c>
      <c r="E24" t="s">
        <v>689</v>
      </c>
      <c r="F24" t="s">
        <v>571</v>
      </c>
      <c r="G24">
        <v>0.83330000000000004</v>
      </c>
      <c r="H24">
        <v>1.8594999999999999</v>
      </c>
      <c r="I24" t="s">
        <v>572</v>
      </c>
      <c r="J24">
        <v>0.75</v>
      </c>
      <c r="K24">
        <v>1.335</v>
      </c>
      <c r="L24" t="s">
        <v>573</v>
      </c>
      <c r="M24">
        <v>0.83330000000000004</v>
      </c>
      <c r="N24">
        <v>1.3335999999999999</v>
      </c>
      <c r="O24" t="s">
        <v>574</v>
      </c>
      <c r="P24">
        <v>0.91669999999999996</v>
      </c>
      <c r="Q24">
        <v>1.4827269999999999</v>
      </c>
      <c r="R24" t="s">
        <v>852</v>
      </c>
      <c r="S24" t="s">
        <v>1173</v>
      </c>
      <c r="T24">
        <f>VLOOKUP(A24,data_screening!$A$2:$A$76,1,FALSE)</f>
        <v>5094</v>
      </c>
      <c r="U24">
        <f t="shared" si="0"/>
        <v>8.3399999999999919E-2</v>
      </c>
      <c r="V24" t="b">
        <f t="shared" si="1"/>
        <v>1</v>
      </c>
      <c r="W24">
        <f>VLOOKUP(A24,data_screening!$A$2:$A$50,1,FALSE)</f>
        <v>5094</v>
      </c>
      <c r="X24" t="b">
        <f t="shared" si="2"/>
        <v>1</v>
      </c>
      <c r="Z24">
        <v>5094</v>
      </c>
      <c r="AA24" t="s">
        <v>1000</v>
      </c>
      <c r="AB24">
        <v>3</v>
      </c>
      <c r="AC24">
        <v>0</v>
      </c>
      <c r="AD24" t="s">
        <v>774</v>
      </c>
      <c r="AE24" t="s">
        <v>571</v>
      </c>
      <c r="AF24">
        <v>0.91669999999999996</v>
      </c>
      <c r="AG24">
        <v>1.676545</v>
      </c>
      <c r="AH24" t="s">
        <v>572</v>
      </c>
      <c r="AI24">
        <v>0.83330000000000004</v>
      </c>
      <c r="AJ24">
        <v>1.0286999999999999</v>
      </c>
      <c r="AK24" t="s">
        <v>573</v>
      </c>
      <c r="AL24">
        <v>1</v>
      </c>
      <c r="AM24">
        <v>0.98850000000000005</v>
      </c>
      <c r="AN24" t="s">
        <v>574</v>
      </c>
      <c r="AO24">
        <v>0.83330000000000004</v>
      </c>
      <c r="AP24">
        <v>1.3104</v>
      </c>
      <c r="AQ24" t="s">
        <v>852</v>
      </c>
      <c r="AR24" t="s">
        <v>1173</v>
      </c>
      <c r="AS24">
        <v>5094</v>
      </c>
      <c r="AT24">
        <f t="shared" si="3"/>
        <v>0.16669999999999996</v>
      </c>
      <c r="AU24" t="b">
        <f t="shared" si="4"/>
        <v>1</v>
      </c>
      <c r="AV24">
        <f>VLOOKUP(Z24,data_screening!$A$2:$A$50,1,FALSE)</f>
        <v>5094</v>
      </c>
      <c r="AW24" t="b">
        <f t="shared" si="5"/>
        <v>1</v>
      </c>
    </row>
    <row r="25" spans="1:49" ht="14" customHeight="1" x14ac:dyDescent="0.35">
      <c r="A25">
        <v>5102</v>
      </c>
      <c r="B25" t="s">
        <v>697</v>
      </c>
      <c r="C25">
        <v>2</v>
      </c>
      <c r="D25">
        <v>0</v>
      </c>
      <c r="E25" t="s">
        <v>695</v>
      </c>
      <c r="F25" t="s">
        <v>571</v>
      </c>
      <c r="G25">
        <v>0.83330000000000004</v>
      </c>
      <c r="H25">
        <v>1.7875000000000001</v>
      </c>
      <c r="I25" t="s">
        <v>572</v>
      </c>
      <c r="J25">
        <v>0.66669999999999996</v>
      </c>
      <c r="K25">
        <v>1.472375</v>
      </c>
      <c r="L25" t="s">
        <v>573</v>
      </c>
      <c r="M25">
        <v>0.66669999999999996</v>
      </c>
      <c r="N25">
        <v>1.796875</v>
      </c>
      <c r="O25" t="s">
        <v>574</v>
      </c>
      <c r="P25">
        <v>0.66669999999999996</v>
      </c>
      <c r="Q25">
        <v>1.7362500000000001</v>
      </c>
      <c r="R25" t="s">
        <v>852</v>
      </c>
      <c r="S25" t="s">
        <v>1173</v>
      </c>
      <c r="T25">
        <f>VLOOKUP(A25,data_screening!$A$2:$A$76,1,FALSE)</f>
        <v>5102</v>
      </c>
      <c r="U25">
        <f t="shared" si="0"/>
        <v>0</v>
      </c>
      <c r="V25" t="b">
        <f t="shared" si="1"/>
        <v>1</v>
      </c>
      <c r="W25">
        <f>VLOOKUP(A25,data_screening!$A$2:$A$50,1,FALSE)</f>
        <v>5102</v>
      </c>
      <c r="X25" t="b">
        <f t="shared" si="2"/>
        <v>1</v>
      </c>
      <c r="Z25">
        <v>5102</v>
      </c>
      <c r="AA25" t="s">
        <v>1004</v>
      </c>
      <c r="AB25">
        <v>0</v>
      </c>
      <c r="AC25">
        <v>0</v>
      </c>
      <c r="AD25" t="s">
        <v>492</v>
      </c>
      <c r="AE25" t="s">
        <v>571</v>
      </c>
      <c r="AF25">
        <v>1</v>
      </c>
      <c r="AG25">
        <v>1.38825</v>
      </c>
      <c r="AH25" t="s">
        <v>572</v>
      </c>
      <c r="AI25">
        <v>0.75</v>
      </c>
      <c r="AJ25">
        <v>1.7144440000000001</v>
      </c>
      <c r="AK25" t="s">
        <v>573</v>
      </c>
      <c r="AL25">
        <v>0.83330000000000004</v>
      </c>
      <c r="AM25">
        <v>1.5983000000000001</v>
      </c>
      <c r="AN25" t="s">
        <v>574</v>
      </c>
      <c r="AO25">
        <v>0.91669999999999996</v>
      </c>
      <c r="AP25">
        <v>1.4792730000000001</v>
      </c>
      <c r="AQ25" t="s">
        <v>852</v>
      </c>
      <c r="AR25" t="s">
        <v>1173</v>
      </c>
      <c r="AS25">
        <v>5102</v>
      </c>
      <c r="AT25">
        <f t="shared" si="3"/>
        <v>8.3399999999999919E-2</v>
      </c>
      <c r="AU25" t="b">
        <f t="shared" si="4"/>
        <v>1</v>
      </c>
      <c r="AV25">
        <f>VLOOKUP(Z25,data_screening!$A$2:$A$50,1,FALSE)</f>
        <v>5102</v>
      </c>
      <c r="AW25" t="b">
        <f t="shared" si="5"/>
        <v>1</v>
      </c>
    </row>
    <row r="26" spans="1:49" ht="14" customHeight="1" x14ac:dyDescent="0.35">
      <c r="A26">
        <v>5109</v>
      </c>
      <c r="B26" t="s">
        <v>703</v>
      </c>
      <c r="C26">
        <v>4</v>
      </c>
      <c r="D26">
        <v>0</v>
      </c>
      <c r="E26" t="s">
        <v>702</v>
      </c>
      <c r="F26" t="s">
        <v>571</v>
      </c>
      <c r="G26">
        <v>0.91669999999999996</v>
      </c>
      <c r="H26">
        <v>1.4107270000000001</v>
      </c>
      <c r="I26" t="s">
        <v>572</v>
      </c>
      <c r="J26">
        <v>0.83330000000000004</v>
      </c>
      <c r="K26">
        <v>1.0916999999999999</v>
      </c>
      <c r="L26" t="s">
        <v>573</v>
      </c>
      <c r="M26">
        <v>0.91669999999999996</v>
      </c>
      <c r="N26">
        <v>1.1507270000000001</v>
      </c>
      <c r="O26" t="s">
        <v>574</v>
      </c>
      <c r="P26">
        <v>0.75</v>
      </c>
      <c r="Q26">
        <v>1.0333330000000001</v>
      </c>
      <c r="R26" t="s">
        <v>852</v>
      </c>
      <c r="S26" t="s">
        <v>1173</v>
      </c>
      <c r="T26">
        <f>VLOOKUP(A26,data_screening!$A$2:$A$76,1,FALSE)</f>
        <v>5109</v>
      </c>
      <c r="U26">
        <f t="shared" si="0"/>
        <v>0.16669999999999996</v>
      </c>
      <c r="V26" t="b">
        <f t="shared" si="1"/>
        <v>1</v>
      </c>
      <c r="W26">
        <f>VLOOKUP(A26,data_screening!$A$2:$A$50,1,FALSE)</f>
        <v>5109</v>
      </c>
      <c r="X26" t="b">
        <f t="shared" si="2"/>
        <v>1</v>
      </c>
      <c r="Z26">
        <v>5109</v>
      </c>
      <c r="AA26" t="s">
        <v>1015</v>
      </c>
      <c r="AB26">
        <v>0</v>
      </c>
      <c r="AC26">
        <v>0</v>
      </c>
      <c r="AD26" t="s">
        <v>508</v>
      </c>
      <c r="AE26" t="s">
        <v>571</v>
      </c>
      <c r="AF26">
        <v>1</v>
      </c>
      <c r="AG26">
        <v>1.9598329999999999</v>
      </c>
      <c r="AH26" t="s">
        <v>572</v>
      </c>
      <c r="AI26">
        <v>0.83330000000000004</v>
      </c>
      <c r="AJ26">
        <v>1.4054</v>
      </c>
      <c r="AK26" t="s">
        <v>573</v>
      </c>
      <c r="AL26">
        <v>1</v>
      </c>
      <c r="AM26">
        <v>1.4183330000000001</v>
      </c>
      <c r="AN26" t="s">
        <v>574</v>
      </c>
      <c r="AO26">
        <v>0.75</v>
      </c>
      <c r="AP26">
        <v>1.274556</v>
      </c>
      <c r="AQ26" t="s">
        <v>852</v>
      </c>
      <c r="AR26" t="s">
        <v>1173</v>
      </c>
      <c r="AS26">
        <v>5109</v>
      </c>
      <c r="AT26">
        <f t="shared" si="3"/>
        <v>0.25</v>
      </c>
      <c r="AU26" t="b">
        <f t="shared" si="4"/>
        <v>1</v>
      </c>
      <c r="AV26">
        <f>VLOOKUP(Z26,data_screening!$A$2:$A$50,1,FALSE)</f>
        <v>5109</v>
      </c>
      <c r="AW26" t="b">
        <f t="shared" si="5"/>
        <v>1</v>
      </c>
    </row>
    <row r="27" spans="1:49" ht="14" customHeight="1" x14ac:dyDescent="0.35">
      <c r="A27">
        <v>5121</v>
      </c>
      <c r="B27" t="s">
        <v>707</v>
      </c>
      <c r="C27">
        <v>4</v>
      </c>
      <c r="D27">
        <v>0</v>
      </c>
      <c r="E27" t="s">
        <v>353</v>
      </c>
      <c r="F27" t="s">
        <v>571</v>
      </c>
      <c r="G27">
        <v>0.83330000000000004</v>
      </c>
      <c r="H27">
        <v>1.869</v>
      </c>
      <c r="I27" t="s">
        <v>572</v>
      </c>
      <c r="J27">
        <v>0.58330000000000004</v>
      </c>
      <c r="K27">
        <v>1.477571</v>
      </c>
      <c r="L27" t="s">
        <v>573</v>
      </c>
      <c r="M27">
        <v>0.91669999999999996</v>
      </c>
      <c r="N27">
        <v>1.4490000000000001</v>
      </c>
      <c r="O27" t="s">
        <v>574</v>
      </c>
      <c r="P27">
        <v>0.83330000000000004</v>
      </c>
      <c r="Q27">
        <v>1.5251999999999999</v>
      </c>
      <c r="R27" t="s">
        <v>852</v>
      </c>
      <c r="S27" t="s">
        <v>1173</v>
      </c>
      <c r="T27">
        <f>VLOOKUP(A27,data_screening!$A$2:$A$76,1,FALSE)</f>
        <v>5121</v>
      </c>
      <c r="U27">
        <f t="shared" si="0"/>
        <v>8.3399999999999919E-2</v>
      </c>
      <c r="V27" t="b">
        <f t="shared" si="1"/>
        <v>1</v>
      </c>
      <c r="W27">
        <f>VLOOKUP(A27,data_screening!$A$2:$A$50,1,FALSE)</f>
        <v>5121</v>
      </c>
      <c r="X27" t="b">
        <f t="shared" si="2"/>
        <v>1</v>
      </c>
      <c r="Z27">
        <v>5121</v>
      </c>
      <c r="AA27" t="s">
        <v>1024</v>
      </c>
      <c r="AB27">
        <v>0</v>
      </c>
      <c r="AC27">
        <v>0</v>
      </c>
      <c r="AD27" t="s">
        <v>1022</v>
      </c>
      <c r="AE27" t="s">
        <v>571</v>
      </c>
      <c r="AF27">
        <v>0.91669999999999996</v>
      </c>
      <c r="AG27">
        <v>1.9381820000000001</v>
      </c>
      <c r="AH27" t="s">
        <v>572</v>
      </c>
      <c r="AI27">
        <v>0.66669999999999996</v>
      </c>
      <c r="AJ27">
        <v>1.661375</v>
      </c>
      <c r="AK27" t="s">
        <v>573</v>
      </c>
      <c r="AL27">
        <v>0.66669999999999996</v>
      </c>
      <c r="AM27">
        <v>1.608625</v>
      </c>
      <c r="AN27" t="s">
        <v>574</v>
      </c>
      <c r="AO27">
        <v>0.66669999999999996</v>
      </c>
      <c r="AP27">
        <v>1.526375</v>
      </c>
      <c r="AQ27" t="s">
        <v>852</v>
      </c>
      <c r="AR27" t="s">
        <v>1173</v>
      </c>
      <c r="AS27">
        <v>5121</v>
      </c>
      <c r="AT27">
        <f t="shared" si="3"/>
        <v>0</v>
      </c>
      <c r="AU27" t="b">
        <f t="shared" si="4"/>
        <v>1</v>
      </c>
      <c r="AV27">
        <f>VLOOKUP(Z27,data_screening!$A$2:$A$50,1,FALSE)</f>
        <v>5121</v>
      </c>
      <c r="AW27" t="b">
        <f t="shared" si="5"/>
        <v>1</v>
      </c>
    </row>
    <row r="28" spans="1:49" ht="14" customHeight="1" x14ac:dyDescent="0.35">
      <c r="A28">
        <v>5122</v>
      </c>
      <c r="B28" t="s">
        <v>710</v>
      </c>
      <c r="C28">
        <v>90</v>
      </c>
      <c r="D28">
        <v>2</v>
      </c>
      <c r="E28" t="s">
        <v>709</v>
      </c>
      <c r="F28" t="s">
        <v>571</v>
      </c>
      <c r="G28">
        <v>0.91669999999999996</v>
      </c>
      <c r="H28">
        <v>0.77154500000000004</v>
      </c>
      <c r="I28" t="s">
        <v>572</v>
      </c>
      <c r="J28">
        <v>0.58330000000000004</v>
      </c>
      <c r="K28">
        <v>1.1221429999999999</v>
      </c>
      <c r="L28" t="s">
        <v>573</v>
      </c>
      <c r="M28">
        <v>0.83330000000000004</v>
      </c>
      <c r="N28">
        <v>1.244</v>
      </c>
      <c r="O28" t="s">
        <v>574</v>
      </c>
      <c r="P28">
        <v>0.58330000000000004</v>
      </c>
      <c r="Q28">
        <v>1.7854289999999999</v>
      </c>
      <c r="R28" t="s">
        <v>852</v>
      </c>
      <c r="S28" t="s">
        <v>1173</v>
      </c>
      <c r="T28">
        <f>VLOOKUP(A28,data_screening!$A$2:$A$76,1,FALSE)</f>
        <v>5122</v>
      </c>
      <c r="U28">
        <f t="shared" si="0"/>
        <v>0.25</v>
      </c>
      <c r="V28" t="b">
        <f t="shared" si="1"/>
        <v>1</v>
      </c>
      <c r="W28">
        <f>VLOOKUP(A28,data_screening!$A$2:$A$50,1,FALSE)</f>
        <v>5122</v>
      </c>
      <c r="X28" t="b">
        <f t="shared" si="2"/>
        <v>0</v>
      </c>
      <c r="Z28">
        <v>5122</v>
      </c>
      <c r="AA28" t="s">
        <v>1026</v>
      </c>
      <c r="AB28">
        <v>18</v>
      </c>
      <c r="AC28">
        <v>0</v>
      </c>
      <c r="AD28" t="s">
        <v>873</v>
      </c>
      <c r="AE28" t="s">
        <v>571</v>
      </c>
      <c r="AF28">
        <v>0.83330000000000004</v>
      </c>
      <c r="AG28">
        <v>0.63190000000000002</v>
      </c>
      <c r="AH28" t="s">
        <v>572</v>
      </c>
      <c r="AI28">
        <v>0.58330000000000004</v>
      </c>
      <c r="AJ28">
        <v>1.2167140000000001</v>
      </c>
      <c r="AK28" t="s">
        <v>573</v>
      </c>
      <c r="AL28">
        <v>0.5</v>
      </c>
      <c r="AM28">
        <v>1.0204</v>
      </c>
      <c r="AN28" t="s">
        <v>574</v>
      </c>
      <c r="AO28">
        <v>0.41670000000000001</v>
      </c>
      <c r="AP28">
        <v>1.0578000000000001</v>
      </c>
      <c r="AQ28" t="s">
        <v>852</v>
      </c>
      <c r="AR28" t="s">
        <v>1173</v>
      </c>
      <c r="AS28">
        <v>5122</v>
      </c>
      <c r="AT28">
        <f t="shared" si="3"/>
        <v>8.3299999999999985E-2</v>
      </c>
      <c r="AU28" t="b">
        <f t="shared" si="4"/>
        <v>1</v>
      </c>
      <c r="AV28">
        <f>VLOOKUP(Z28,data_screening!$A$2:$A$50,1,FALSE)</f>
        <v>5122</v>
      </c>
      <c r="AW28" t="b">
        <f t="shared" si="5"/>
        <v>0</v>
      </c>
    </row>
    <row r="29" spans="1:49" ht="14" customHeight="1" x14ac:dyDescent="0.35">
      <c r="A29">
        <v>5125</v>
      </c>
      <c r="B29" t="s">
        <v>718</v>
      </c>
      <c r="C29">
        <v>6</v>
      </c>
      <c r="D29">
        <v>0</v>
      </c>
      <c r="E29" t="s">
        <v>715</v>
      </c>
      <c r="F29" t="s">
        <v>571</v>
      </c>
      <c r="G29">
        <v>0.91669999999999996</v>
      </c>
      <c r="H29">
        <v>0.84054499999999999</v>
      </c>
      <c r="I29" t="s">
        <v>572</v>
      </c>
      <c r="J29">
        <v>0.91669999999999996</v>
      </c>
      <c r="K29">
        <v>1.335909</v>
      </c>
      <c r="L29" t="s">
        <v>573</v>
      </c>
      <c r="M29">
        <v>0.75</v>
      </c>
      <c r="N29">
        <v>1.348333</v>
      </c>
      <c r="O29" t="s">
        <v>574</v>
      </c>
      <c r="P29">
        <v>0.91669999999999996</v>
      </c>
      <c r="Q29">
        <v>1.487182</v>
      </c>
      <c r="R29" t="s">
        <v>852</v>
      </c>
      <c r="S29" t="s">
        <v>1173</v>
      </c>
      <c r="T29">
        <f>VLOOKUP(A29,data_screening!$A$2:$A$76,1,FALSE)</f>
        <v>5125</v>
      </c>
      <c r="U29">
        <f t="shared" si="0"/>
        <v>0.16669999999999996</v>
      </c>
      <c r="V29" t="b">
        <f t="shared" si="1"/>
        <v>1</v>
      </c>
      <c r="W29">
        <f>VLOOKUP(A29,data_screening!$A$2:$A$50,1,FALSE)</f>
        <v>5125</v>
      </c>
      <c r="X29" t="b">
        <f t="shared" si="2"/>
        <v>1</v>
      </c>
      <c r="Z29">
        <v>5125</v>
      </c>
      <c r="AA29" t="s">
        <v>1028</v>
      </c>
      <c r="AB29">
        <v>0</v>
      </c>
      <c r="AC29">
        <v>0</v>
      </c>
      <c r="AD29" t="s">
        <v>395</v>
      </c>
      <c r="AE29" t="s">
        <v>571</v>
      </c>
      <c r="AF29">
        <v>1</v>
      </c>
      <c r="AG29">
        <v>0.84583299999999995</v>
      </c>
      <c r="AH29" t="s">
        <v>572</v>
      </c>
      <c r="AI29">
        <v>0.83330000000000004</v>
      </c>
      <c r="AJ29">
        <v>1.2956669999999999</v>
      </c>
      <c r="AK29" t="s">
        <v>573</v>
      </c>
      <c r="AL29">
        <v>1</v>
      </c>
      <c r="AM29">
        <v>1.211667</v>
      </c>
      <c r="AN29" t="s">
        <v>574</v>
      </c>
      <c r="AO29">
        <v>0.91669999999999996</v>
      </c>
      <c r="AP29">
        <v>1.542727</v>
      </c>
      <c r="AQ29" t="s">
        <v>852</v>
      </c>
      <c r="AR29" t="s">
        <v>1173</v>
      </c>
      <c r="AS29">
        <v>5125</v>
      </c>
      <c r="AT29">
        <f t="shared" si="3"/>
        <v>8.3300000000000041E-2</v>
      </c>
      <c r="AU29" t="b">
        <f t="shared" si="4"/>
        <v>1</v>
      </c>
      <c r="AV29">
        <f>VLOOKUP(Z29,data_screening!$A$2:$A$50,1,FALSE)</f>
        <v>5125</v>
      </c>
      <c r="AW29" t="b">
        <f t="shared" si="5"/>
        <v>1</v>
      </c>
    </row>
    <row r="30" spans="1:49" ht="14" customHeight="1" x14ac:dyDescent="0.35">
      <c r="A30">
        <v>5139</v>
      </c>
      <c r="B30" t="s">
        <v>728</v>
      </c>
      <c r="C30">
        <v>0</v>
      </c>
      <c r="D30">
        <v>0</v>
      </c>
      <c r="E30" t="s">
        <v>238</v>
      </c>
      <c r="F30" t="s">
        <v>571</v>
      </c>
      <c r="G30">
        <v>1</v>
      </c>
      <c r="H30">
        <v>1.5898330000000001</v>
      </c>
      <c r="I30" t="s">
        <v>572</v>
      </c>
      <c r="J30">
        <v>0.41670000000000001</v>
      </c>
      <c r="K30">
        <v>1.6366000000000001</v>
      </c>
      <c r="L30" t="s">
        <v>573</v>
      </c>
      <c r="M30">
        <v>0.83330000000000004</v>
      </c>
      <c r="N30">
        <v>1.7067000000000001</v>
      </c>
      <c r="O30" t="s">
        <v>574</v>
      </c>
      <c r="P30">
        <v>0.75</v>
      </c>
      <c r="Q30">
        <v>1.4706669999999999</v>
      </c>
      <c r="R30" t="s">
        <v>852</v>
      </c>
      <c r="S30" t="s">
        <v>1173</v>
      </c>
      <c r="T30">
        <f>VLOOKUP(A30,data_screening!$A$2:$A$76,1,FALSE)</f>
        <v>5139</v>
      </c>
      <c r="U30">
        <f t="shared" si="0"/>
        <v>8.3300000000000041E-2</v>
      </c>
      <c r="V30" t="b">
        <f t="shared" si="1"/>
        <v>1</v>
      </c>
      <c r="W30">
        <f>VLOOKUP(A30,data_screening!$A$2:$A$50,1,FALSE)</f>
        <v>5139</v>
      </c>
      <c r="X30" t="b">
        <f t="shared" si="2"/>
        <v>1</v>
      </c>
      <c r="Z30">
        <v>5139</v>
      </c>
      <c r="AA30" t="s">
        <v>1042</v>
      </c>
      <c r="AB30">
        <v>0</v>
      </c>
      <c r="AC30">
        <v>0</v>
      </c>
      <c r="AD30" t="s">
        <v>1009</v>
      </c>
      <c r="AE30" t="s">
        <v>571</v>
      </c>
      <c r="AF30">
        <v>1</v>
      </c>
      <c r="AG30">
        <v>1.292583</v>
      </c>
      <c r="AH30" t="s">
        <v>572</v>
      </c>
      <c r="AI30">
        <v>0.58330000000000004</v>
      </c>
      <c r="AJ30">
        <v>1.360857</v>
      </c>
      <c r="AK30" t="s">
        <v>573</v>
      </c>
      <c r="AL30">
        <v>0.91669999999999996</v>
      </c>
      <c r="AM30">
        <v>1.2421819999999999</v>
      </c>
      <c r="AN30" t="s">
        <v>574</v>
      </c>
      <c r="AO30">
        <v>1</v>
      </c>
      <c r="AP30">
        <v>1.569167</v>
      </c>
      <c r="AQ30" t="s">
        <v>852</v>
      </c>
      <c r="AR30" t="s">
        <v>1173</v>
      </c>
      <c r="AS30">
        <v>5139</v>
      </c>
      <c r="AT30">
        <f t="shared" si="3"/>
        <v>8.3300000000000041E-2</v>
      </c>
      <c r="AU30" t="b">
        <f t="shared" si="4"/>
        <v>1</v>
      </c>
      <c r="AV30">
        <f>VLOOKUP(Z30,data_screening!$A$2:$A$50,1,FALSE)</f>
        <v>5139</v>
      </c>
      <c r="AW30" t="b">
        <f t="shared" si="5"/>
        <v>1</v>
      </c>
    </row>
    <row r="31" spans="1:49" ht="14" customHeight="1" x14ac:dyDescent="0.35">
      <c r="A31">
        <v>5140</v>
      </c>
      <c r="B31" t="s">
        <v>733</v>
      </c>
      <c r="C31">
        <v>4</v>
      </c>
      <c r="D31">
        <v>0</v>
      </c>
      <c r="E31" t="s">
        <v>729</v>
      </c>
      <c r="F31" t="s">
        <v>571</v>
      </c>
      <c r="G31">
        <v>1</v>
      </c>
      <c r="H31">
        <v>2.1705830000000002</v>
      </c>
      <c r="I31" t="s">
        <v>572</v>
      </c>
      <c r="J31">
        <v>0.58330000000000004</v>
      </c>
      <c r="K31">
        <v>1.6682859999999999</v>
      </c>
      <c r="L31" t="s">
        <v>573</v>
      </c>
      <c r="M31">
        <v>0.75</v>
      </c>
      <c r="N31">
        <v>1.633778</v>
      </c>
      <c r="O31" t="s">
        <v>574</v>
      </c>
      <c r="P31">
        <v>0.75</v>
      </c>
      <c r="Q31">
        <v>1.896889</v>
      </c>
      <c r="R31" t="s">
        <v>852</v>
      </c>
      <c r="S31" t="s">
        <v>1173</v>
      </c>
      <c r="T31">
        <f>VLOOKUP(A31,data_screening!$A$2:$A$76,1,FALSE)</f>
        <v>5140</v>
      </c>
      <c r="U31">
        <f t="shared" si="0"/>
        <v>0</v>
      </c>
      <c r="V31" t="b">
        <f t="shared" si="1"/>
        <v>1</v>
      </c>
      <c r="W31">
        <f>VLOOKUP(A31,data_screening!$A$2:$A$50,1,FALSE)</f>
        <v>5140</v>
      </c>
      <c r="X31" t="b">
        <f t="shared" si="2"/>
        <v>1</v>
      </c>
      <c r="Z31">
        <v>5140</v>
      </c>
      <c r="AA31" t="s">
        <v>1043</v>
      </c>
      <c r="AB31">
        <v>2</v>
      </c>
      <c r="AC31">
        <v>0</v>
      </c>
      <c r="AD31" t="s">
        <v>118</v>
      </c>
      <c r="AE31" t="s">
        <v>571</v>
      </c>
      <c r="AF31">
        <v>1</v>
      </c>
      <c r="AG31">
        <v>1.4992730000000001</v>
      </c>
      <c r="AH31" t="s">
        <v>572</v>
      </c>
      <c r="AI31">
        <v>0.41670000000000001</v>
      </c>
      <c r="AJ31">
        <v>1.3406</v>
      </c>
      <c r="AK31" t="s">
        <v>573</v>
      </c>
      <c r="AL31">
        <v>0.83330000000000004</v>
      </c>
      <c r="AM31">
        <v>1.2020999999999999</v>
      </c>
      <c r="AN31" t="s">
        <v>574</v>
      </c>
      <c r="AO31">
        <v>0.83330000000000004</v>
      </c>
      <c r="AP31">
        <v>1.3168</v>
      </c>
      <c r="AQ31" t="s">
        <v>852</v>
      </c>
      <c r="AR31" t="s">
        <v>1173</v>
      </c>
      <c r="AS31">
        <v>5140</v>
      </c>
      <c r="AT31">
        <f t="shared" si="3"/>
        <v>0</v>
      </c>
      <c r="AU31" t="b">
        <f t="shared" si="4"/>
        <v>1</v>
      </c>
      <c r="AV31">
        <f>VLOOKUP(Z31,data_screening!$A$2:$A$50,1,FALSE)</f>
        <v>5140</v>
      </c>
      <c r="AW31" t="b">
        <f t="shared" si="5"/>
        <v>1</v>
      </c>
    </row>
    <row r="32" spans="1:49" ht="14" customHeight="1" x14ac:dyDescent="0.35">
      <c r="A32">
        <v>5141</v>
      </c>
      <c r="B32" t="s">
        <v>734</v>
      </c>
      <c r="C32">
        <v>4</v>
      </c>
      <c r="D32">
        <v>0</v>
      </c>
      <c r="E32" t="s">
        <v>406</v>
      </c>
      <c r="F32" t="s">
        <v>571</v>
      </c>
      <c r="G32">
        <v>1</v>
      </c>
      <c r="H32">
        <v>1.7456670000000001</v>
      </c>
      <c r="I32" t="s">
        <v>572</v>
      </c>
      <c r="J32">
        <v>0.75</v>
      </c>
      <c r="K32">
        <v>1.5015000000000001</v>
      </c>
      <c r="L32" t="s">
        <v>573</v>
      </c>
      <c r="M32">
        <v>0.83330000000000004</v>
      </c>
      <c r="N32">
        <v>1.5960000000000001</v>
      </c>
      <c r="O32" t="s">
        <v>574</v>
      </c>
      <c r="P32">
        <v>0.91669999999999996</v>
      </c>
      <c r="Q32">
        <v>1.361364</v>
      </c>
      <c r="R32" t="s">
        <v>852</v>
      </c>
      <c r="S32" t="s">
        <v>1173</v>
      </c>
      <c r="T32">
        <f>VLOOKUP(A32,data_screening!$A$2:$A$76,1,FALSE)</f>
        <v>5141</v>
      </c>
      <c r="U32">
        <f t="shared" si="0"/>
        <v>8.3399999999999919E-2</v>
      </c>
      <c r="V32" t="b">
        <f t="shared" si="1"/>
        <v>1</v>
      </c>
      <c r="W32">
        <f>VLOOKUP(A32,data_screening!$A$2:$A$50,1,FALSE)</f>
        <v>5141</v>
      </c>
      <c r="X32" t="b">
        <f t="shared" si="2"/>
        <v>1</v>
      </c>
      <c r="Z32">
        <v>5141</v>
      </c>
      <c r="AA32" t="s">
        <v>1046</v>
      </c>
      <c r="AB32">
        <v>0</v>
      </c>
      <c r="AC32">
        <v>0</v>
      </c>
      <c r="AD32" t="s">
        <v>1045</v>
      </c>
      <c r="AE32" t="s">
        <v>571</v>
      </c>
      <c r="AF32">
        <v>1</v>
      </c>
      <c r="AG32">
        <v>1.299917</v>
      </c>
      <c r="AH32" t="s">
        <v>572</v>
      </c>
      <c r="AI32">
        <v>0.66669999999999996</v>
      </c>
      <c r="AJ32">
        <v>1.277571</v>
      </c>
      <c r="AK32" t="s">
        <v>573</v>
      </c>
      <c r="AL32">
        <v>0.91669999999999996</v>
      </c>
      <c r="AM32">
        <v>1.2041999999999999</v>
      </c>
      <c r="AN32" t="s">
        <v>574</v>
      </c>
      <c r="AO32">
        <v>0.91669999999999996</v>
      </c>
      <c r="AP32">
        <v>1.323455</v>
      </c>
      <c r="AQ32" t="s">
        <v>852</v>
      </c>
      <c r="AR32" t="s">
        <v>1173</v>
      </c>
      <c r="AS32">
        <v>5141</v>
      </c>
      <c r="AT32">
        <f t="shared" si="3"/>
        <v>0</v>
      </c>
      <c r="AU32" t="b">
        <f t="shared" si="4"/>
        <v>1</v>
      </c>
      <c r="AV32">
        <f>VLOOKUP(Z32,data_screening!$A$2:$A$50,1,FALSE)</f>
        <v>5141</v>
      </c>
      <c r="AW32" t="b">
        <f t="shared" si="5"/>
        <v>1</v>
      </c>
    </row>
    <row r="33" spans="1:49" ht="14" customHeight="1" x14ac:dyDescent="0.35">
      <c r="A33">
        <v>5154</v>
      </c>
      <c r="B33" t="s">
        <v>740</v>
      </c>
      <c r="C33">
        <v>137</v>
      </c>
      <c r="D33">
        <v>6</v>
      </c>
      <c r="E33" t="s">
        <v>738</v>
      </c>
      <c r="F33" t="s">
        <v>571</v>
      </c>
      <c r="G33">
        <v>1</v>
      </c>
      <c r="H33">
        <v>1.4675450000000001</v>
      </c>
      <c r="I33" t="s">
        <v>572</v>
      </c>
      <c r="J33">
        <v>0.41670000000000001</v>
      </c>
      <c r="K33">
        <v>1.256</v>
      </c>
      <c r="L33" t="s">
        <v>573</v>
      </c>
      <c r="M33">
        <v>0.75</v>
      </c>
      <c r="N33">
        <v>0.99522200000000005</v>
      </c>
      <c r="O33" t="s">
        <v>574</v>
      </c>
      <c r="P33">
        <v>0.5</v>
      </c>
      <c r="Q33">
        <v>1.2823329999999999</v>
      </c>
      <c r="R33" t="s">
        <v>852</v>
      </c>
      <c r="S33" t="s">
        <v>1173</v>
      </c>
      <c r="T33">
        <f>VLOOKUP(A33,data_screening!$A$2:$A$76,1,FALSE)</f>
        <v>5154</v>
      </c>
      <c r="U33">
        <f t="shared" si="0"/>
        <v>0.25</v>
      </c>
      <c r="V33" t="b">
        <f t="shared" si="1"/>
        <v>1</v>
      </c>
      <c r="W33">
        <f>VLOOKUP(A33,data_screening!$A$2:$A$50,1,FALSE)</f>
        <v>5154</v>
      </c>
      <c r="X33" t="b">
        <f t="shared" si="2"/>
        <v>0</v>
      </c>
      <c r="Z33">
        <v>5154</v>
      </c>
      <c r="AA33" t="s">
        <v>1058</v>
      </c>
      <c r="AB33">
        <v>0</v>
      </c>
      <c r="AC33">
        <v>0</v>
      </c>
      <c r="AD33" t="s">
        <v>1056</v>
      </c>
      <c r="AE33" t="s">
        <v>571</v>
      </c>
      <c r="AF33">
        <v>0.91669999999999996</v>
      </c>
      <c r="AG33">
        <v>1.0784549999999999</v>
      </c>
      <c r="AH33" t="s">
        <v>572</v>
      </c>
      <c r="AI33">
        <v>0.41670000000000001</v>
      </c>
      <c r="AJ33">
        <v>1.3748</v>
      </c>
      <c r="AK33" t="s">
        <v>573</v>
      </c>
      <c r="AL33">
        <v>1</v>
      </c>
      <c r="AM33">
        <v>1.167667</v>
      </c>
      <c r="AN33" t="s">
        <v>574</v>
      </c>
      <c r="AO33">
        <v>0.83330000000000004</v>
      </c>
      <c r="AP33">
        <v>1.4321999999999999</v>
      </c>
      <c r="AQ33" t="s">
        <v>852</v>
      </c>
      <c r="AR33" t="s">
        <v>1173</v>
      </c>
      <c r="AS33">
        <v>5154</v>
      </c>
      <c r="AT33">
        <f t="shared" si="3"/>
        <v>0.16669999999999996</v>
      </c>
      <c r="AU33" t="b">
        <f t="shared" si="4"/>
        <v>1</v>
      </c>
      <c r="AV33">
        <f>VLOOKUP(Z33,data_screening!$A$2:$A$50,1,FALSE)</f>
        <v>5154</v>
      </c>
      <c r="AW33" t="b">
        <f t="shared" si="5"/>
        <v>1</v>
      </c>
    </row>
    <row r="34" spans="1:49" ht="14" customHeight="1" x14ac:dyDescent="0.35">
      <c r="A34">
        <v>5159</v>
      </c>
      <c r="B34" t="s">
        <v>744</v>
      </c>
      <c r="C34">
        <v>0</v>
      </c>
      <c r="D34">
        <v>0</v>
      </c>
      <c r="E34" t="s">
        <v>742</v>
      </c>
      <c r="F34" t="s">
        <v>571</v>
      </c>
      <c r="G34">
        <v>1</v>
      </c>
      <c r="H34">
        <v>1.857083</v>
      </c>
      <c r="I34" t="s">
        <v>572</v>
      </c>
      <c r="J34">
        <v>0.25</v>
      </c>
      <c r="K34">
        <v>1.883</v>
      </c>
      <c r="L34" t="s">
        <v>573</v>
      </c>
      <c r="M34">
        <v>0.58330000000000004</v>
      </c>
      <c r="N34">
        <v>1.308667</v>
      </c>
      <c r="O34" t="s">
        <v>574</v>
      </c>
      <c r="P34">
        <v>0.75</v>
      </c>
      <c r="Q34">
        <v>1.419778</v>
      </c>
      <c r="R34" t="s">
        <v>852</v>
      </c>
      <c r="S34" t="s">
        <v>1173</v>
      </c>
      <c r="T34">
        <f>VLOOKUP(A34,data_screening!$A$2:$A$76,1,FALSE)</f>
        <v>5159</v>
      </c>
      <c r="U34">
        <f t="shared" ref="U34:U65" si="6">ABS(M34-P34)</f>
        <v>0.16669999999999996</v>
      </c>
      <c r="V34" t="b">
        <f t="shared" ref="V34:V65" si="7">IF(OR(M34&lt;0.5,G34&lt;0.5,U34&gt;0.4),FALSE,TRUE)</f>
        <v>1</v>
      </c>
      <c r="W34">
        <f>VLOOKUP(A34,data_screening!$A$2:$A$50,1,FALSE)</f>
        <v>5159</v>
      </c>
      <c r="X34" t="b">
        <f t="shared" ref="X34:X65" si="8">IF(OR(C34&gt;15,D34&gt;0),FALSE,TRUE)</f>
        <v>1</v>
      </c>
      <c r="Z34">
        <v>5159</v>
      </c>
      <c r="AA34" t="s">
        <v>1068</v>
      </c>
      <c r="AB34">
        <v>0</v>
      </c>
      <c r="AC34">
        <v>0</v>
      </c>
      <c r="AD34" t="s">
        <v>254</v>
      </c>
      <c r="AE34" t="s">
        <v>571</v>
      </c>
      <c r="AF34">
        <v>1</v>
      </c>
      <c r="AG34">
        <v>1.5540830000000001</v>
      </c>
      <c r="AH34" t="s">
        <v>572</v>
      </c>
      <c r="AI34">
        <v>0.66669999999999996</v>
      </c>
      <c r="AJ34">
        <v>1.495625</v>
      </c>
      <c r="AK34" t="s">
        <v>573</v>
      </c>
      <c r="AL34">
        <v>0.91669999999999996</v>
      </c>
      <c r="AM34">
        <v>1.234273</v>
      </c>
      <c r="AN34" t="s">
        <v>574</v>
      </c>
      <c r="AO34">
        <v>1</v>
      </c>
      <c r="AP34">
        <v>1.3986670000000001</v>
      </c>
      <c r="AQ34" t="s">
        <v>852</v>
      </c>
      <c r="AR34" t="s">
        <v>1173</v>
      </c>
      <c r="AS34">
        <v>5159</v>
      </c>
      <c r="AT34">
        <f t="shared" ref="AT34:AT65" si="9">ABS(AL34-AO34)</f>
        <v>8.3300000000000041E-2</v>
      </c>
      <c r="AU34" t="b">
        <f t="shared" ref="AU34:AU65" si="10">IF(OR(AL34&lt;0.5,AF34&lt;0.5,AT34&gt;0.4),FALSE,TRUE)</f>
        <v>1</v>
      </c>
      <c r="AV34">
        <f>VLOOKUP(Z34,data_screening!$A$2:$A$50,1,FALSE)</f>
        <v>5159</v>
      </c>
      <c r="AW34" t="b">
        <f t="shared" si="5"/>
        <v>1</v>
      </c>
    </row>
    <row r="35" spans="1:49" ht="14" customHeight="1" x14ac:dyDescent="0.35">
      <c r="A35">
        <v>5160</v>
      </c>
      <c r="B35" t="s">
        <v>748</v>
      </c>
      <c r="C35">
        <v>0</v>
      </c>
      <c r="D35">
        <v>0</v>
      </c>
      <c r="E35" t="s">
        <v>746</v>
      </c>
      <c r="F35" t="s">
        <v>571</v>
      </c>
      <c r="G35">
        <v>0.91669999999999996</v>
      </c>
      <c r="H35">
        <v>2.073909</v>
      </c>
      <c r="I35" t="s">
        <v>572</v>
      </c>
      <c r="J35">
        <v>0.41670000000000001</v>
      </c>
      <c r="K35">
        <v>2.0457999999999998</v>
      </c>
      <c r="L35" t="s">
        <v>573</v>
      </c>
      <c r="M35">
        <v>0.75</v>
      </c>
      <c r="N35">
        <v>1.9074439999999999</v>
      </c>
      <c r="O35" t="s">
        <v>574</v>
      </c>
      <c r="P35">
        <v>0.66669999999999996</v>
      </c>
      <c r="Q35">
        <v>1.752375</v>
      </c>
      <c r="R35" t="s">
        <v>852</v>
      </c>
      <c r="S35" t="s">
        <v>1173</v>
      </c>
      <c r="T35">
        <f>VLOOKUP(A35,data_screening!$A$2:$A$76,1,FALSE)</f>
        <v>5160</v>
      </c>
      <c r="U35">
        <f t="shared" si="6"/>
        <v>8.3300000000000041E-2</v>
      </c>
      <c r="V35" t="b">
        <f t="shared" si="7"/>
        <v>1</v>
      </c>
      <c r="W35">
        <f>VLOOKUP(A35,data_screening!$A$2:$A$50,1,FALSE)</f>
        <v>5160</v>
      </c>
      <c r="X35" t="b">
        <f t="shared" si="8"/>
        <v>1</v>
      </c>
      <c r="Z35">
        <v>5160</v>
      </c>
      <c r="AA35" t="s">
        <v>1070</v>
      </c>
      <c r="AB35">
        <v>0</v>
      </c>
      <c r="AC35">
        <v>0</v>
      </c>
      <c r="AD35" t="s">
        <v>540</v>
      </c>
      <c r="AE35" t="s">
        <v>571</v>
      </c>
      <c r="AF35">
        <v>1</v>
      </c>
      <c r="AG35">
        <v>1.6675</v>
      </c>
      <c r="AH35" t="s">
        <v>572</v>
      </c>
      <c r="AI35">
        <v>0.5</v>
      </c>
      <c r="AJ35">
        <v>1.7491669999999999</v>
      </c>
      <c r="AK35" t="s">
        <v>573</v>
      </c>
      <c r="AL35">
        <v>0.91669999999999996</v>
      </c>
      <c r="AM35">
        <v>1.328273</v>
      </c>
      <c r="AN35" t="s">
        <v>574</v>
      </c>
      <c r="AO35">
        <v>1</v>
      </c>
      <c r="AP35">
        <v>1.7520830000000001</v>
      </c>
      <c r="AQ35" t="s">
        <v>852</v>
      </c>
      <c r="AR35" t="s">
        <v>1173</v>
      </c>
      <c r="AS35">
        <v>5160</v>
      </c>
      <c r="AT35">
        <f t="shared" si="9"/>
        <v>8.3300000000000041E-2</v>
      </c>
      <c r="AU35" t="b">
        <f t="shared" si="10"/>
        <v>1</v>
      </c>
      <c r="AV35">
        <f>VLOOKUP(Z35,data_screening!$A$2:$A$50,1,FALSE)</f>
        <v>5160</v>
      </c>
      <c r="AW35" t="b">
        <f t="shared" si="5"/>
        <v>1</v>
      </c>
    </row>
    <row r="36" spans="1:49" ht="14" customHeight="1" x14ac:dyDescent="0.35">
      <c r="A36">
        <v>5162</v>
      </c>
      <c r="B36" t="s">
        <v>754</v>
      </c>
      <c r="C36">
        <v>1</v>
      </c>
      <c r="D36">
        <v>0</v>
      </c>
      <c r="E36" t="s">
        <v>752</v>
      </c>
      <c r="F36" t="s">
        <v>571</v>
      </c>
      <c r="G36">
        <v>0.75</v>
      </c>
      <c r="H36">
        <v>1.423333</v>
      </c>
      <c r="I36" t="s">
        <v>572</v>
      </c>
      <c r="J36">
        <v>0.58330000000000004</v>
      </c>
      <c r="K36">
        <v>0.68114300000000005</v>
      </c>
      <c r="L36" t="s">
        <v>573</v>
      </c>
      <c r="M36">
        <v>0.75</v>
      </c>
      <c r="N36">
        <v>0.99866699999999997</v>
      </c>
      <c r="O36" t="s">
        <v>574</v>
      </c>
      <c r="P36">
        <v>0.66669999999999996</v>
      </c>
      <c r="Q36">
        <v>1.11175</v>
      </c>
      <c r="R36" t="s">
        <v>852</v>
      </c>
      <c r="S36" t="s">
        <v>1173</v>
      </c>
      <c r="T36">
        <f>VLOOKUP(A36,data_screening!$A$2:$A$76,1,FALSE)</f>
        <v>5162</v>
      </c>
      <c r="U36">
        <f t="shared" si="6"/>
        <v>8.3300000000000041E-2</v>
      </c>
      <c r="V36" t="b">
        <f t="shared" si="7"/>
        <v>1</v>
      </c>
      <c r="W36">
        <f>VLOOKUP(A36,data_screening!$A$2:$A$50,1,FALSE)</f>
        <v>5162</v>
      </c>
      <c r="X36" t="b">
        <f t="shared" si="8"/>
        <v>1</v>
      </c>
      <c r="Z36">
        <v>5162</v>
      </c>
      <c r="AA36" t="s">
        <v>1074</v>
      </c>
      <c r="AB36">
        <v>0</v>
      </c>
      <c r="AC36">
        <v>0</v>
      </c>
      <c r="AD36" t="s">
        <v>1073</v>
      </c>
      <c r="AE36" t="s">
        <v>571</v>
      </c>
      <c r="AF36">
        <v>1</v>
      </c>
      <c r="AG36">
        <v>1.007083</v>
      </c>
      <c r="AH36" t="s">
        <v>572</v>
      </c>
      <c r="AI36">
        <v>0.75</v>
      </c>
      <c r="AJ36">
        <v>1.150333</v>
      </c>
      <c r="AK36" t="s">
        <v>573</v>
      </c>
      <c r="AL36">
        <v>1</v>
      </c>
      <c r="AM36">
        <v>1.2802500000000001</v>
      </c>
      <c r="AN36" t="s">
        <v>574</v>
      </c>
      <c r="AO36">
        <v>0.83330000000000004</v>
      </c>
      <c r="AP36">
        <v>1.258</v>
      </c>
      <c r="AQ36" t="s">
        <v>852</v>
      </c>
      <c r="AR36" t="s">
        <v>1173</v>
      </c>
      <c r="AS36">
        <v>5162</v>
      </c>
      <c r="AT36">
        <f t="shared" si="9"/>
        <v>0.16669999999999996</v>
      </c>
      <c r="AU36" t="b">
        <f t="shared" si="10"/>
        <v>1</v>
      </c>
      <c r="AV36">
        <f>VLOOKUP(Z36,data_screening!$A$2:$A$50,1,FALSE)</f>
        <v>5162</v>
      </c>
      <c r="AW36" t="b">
        <f t="shared" si="5"/>
        <v>1</v>
      </c>
    </row>
    <row r="37" spans="1:49" ht="14" customHeight="1" x14ac:dyDescent="0.35">
      <c r="A37">
        <v>5166</v>
      </c>
      <c r="B37" t="s">
        <v>758</v>
      </c>
      <c r="C37">
        <v>12</v>
      </c>
      <c r="D37">
        <v>0</v>
      </c>
      <c r="E37" t="s">
        <v>756</v>
      </c>
      <c r="F37" t="s">
        <v>571</v>
      </c>
      <c r="G37">
        <v>1</v>
      </c>
      <c r="H37">
        <v>1.2961670000000001</v>
      </c>
      <c r="I37" t="s">
        <v>572</v>
      </c>
      <c r="J37">
        <v>0.75</v>
      </c>
      <c r="K37">
        <v>1.3959999999999999</v>
      </c>
      <c r="L37" t="s">
        <v>573</v>
      </c>
      <c r="M37">
        <v>0.75</v>
      </c>
      <c r="N37">
        <v>1.205667</v>
      </c>
      <c r="O37" t="s">
        <v>574</v>
      </c>
      <c r="P37">
        <v>0.5</v>
      </c>
      <c r="Q37">
        <v>1.4590000000000001</v>
      </c>
      <c r="R37" t="s">
        <v>852</v>
      </c>
      <c r="S37" t="s">
        <v>1173</v>
      </c>
      <c r="T37">
        <f>VLOOKUP(A37,data_screening!$A$2:$A$76,1,FALSE)</f>
        <v>5166</v>
      </c>
      <c r="U37">
        <f t="shared" si="6"/>
        <v>0.25</v>
      </c>
      <c r="V37" t="b">
        <f t="shared" si="7"/>
        <v>1</v>
      </c>
      <c r="W37">
        <f>VLOOKUP(A37,data_screening!$A$2:$A$50,1,FALSE)</f>
        <v>5166</v>
      </c>
      <c r="X37" t="b">
        <f t="shared" si="8"/>
        <v>1</v>
      </c>
      <c r="Z37">
        <v>5166</v>
      </c>
      <c r="AA37" t="s">
        <v>1079</v>
      </c>
      <c r="AB37">
        <v>0</v>
      </c>
      <c r="AC37">
        <v>0</v>
      </c>
      <c r="AD37" t="s">
        <v>541</v>
      </c>
      <c r="AE37" t="s">
        <v>571</v>
      </c>
      <c r="AF37">
        <v>1</v>
      </c>
      <c r="AG37">
        <v>1.232917</v>
      </c>
      <c r="AH37" t="s">
        <v>572</v>
      </c>
      <c r="AI37">
        <v>0.58330000000000004</v>
      </c>
      <c r="AJ37">
        <v>1.4354290000000001</v>
      </c>
      <c r="AK37" t="s">
        <v>573</v>
      </c>
      <c r="AL37">
        <v>0.83330000000000004</v>
      </c>
      <c r="AM37">
        <v>1.113</v>
      </c>
      <c r="AN37" t="s">
        <v>574</v>
      </c>
      <c r="AO37">
        <v>0.91669999999999996</v>
      </c>
      <c r="AP37">
        <v>1.5257270000000001</v>
      </c>
      <c r="AQ37" t="s">
        <v>852</v>
      </c>
      <c r="AR37" t="s">
        <v>1173</v>
      </c>
      <c r="AS37">
        <v>5166</v>
      </c>
      <c r="AT37">
        <f t="shared" si="9"/>
        <v>8.3399999999999919E-2</v>
      </c>
      <c r="AU37" t="b">
        <f t="shared" si="10"/>
        <v>1</v>
      </c>
      <c r="AV37">
        <f>VLOOKUP(Z37,data_screening!$A$2:$A$50,1,FALSE)</f>
        <v>5166</v>
      </c>
      <c r="AW37" t="b">
        <f t="shared" si="5"/>
        <v>1</v>
      </c>
    </row>
    <row r="38" spans="1:49" ht="14" customHeight="1" x14ac:dyDescent="0.35">
      <c r="A38">
        <v>5167</v>
      </c>
      <c r="B38" t="s">
        <v>761</v>
      </c>
      <c r="C38">
        <v>0</v>
      </c>
      <c r="D38">
        <v>0</v>
      </c>
      <c r="E38" t="s">
        <v>759</v>
      </c>
      <c r="F38" t="s">
        <v>571</v>
      </c>
      <c r="G38">
        <v>1</v>
      </c>
      <c r="H38">
        <v>1.9567270000000001</v>
      </c>
      <c r="I38" t="s">
        <v>572</v>
      </c>
      <c r="J38">
        <v>0.91669999999999996</v>
      </c>
      <c r="K38">
        <v>1.2460910000000001</v>
      </c>
      <c r="L38" t="s">
        <v>573</v>
      </c>
      <c r="M38">
        <v>1</v>
      </c>
      <c r="N38">
        <v>1.2597499999999999</v>
      </c>
      <c r="O38" t="s">
        <v>574</v>
      </c>
      <c r="P38">
        <v>0.91669999999999996</v>
      </c>
      <c r="Q38">
        <v>1.243455</v>
      </c>
      <c r="R38" t="s">
        <v>852</v>
      </c>
      <c r="S38" t="s">
        <v>1173</v>
      </c>
      <c r="T38">
        <f>VLOOKUP(A38,data_screening!$A$2:$A$76,1,FALSE)</f>
        <v>5167</v>
      </c>
      <c r="U38">
        <f t="shared" si="6"/>
        <v>8.3300000000000041E-2</v>
      </c>
      <c r="V38" t="b">
        <f t="shared" si="7"/>
        <v>1</v>
      </c>
      <c r="W38">
        <f>VLOOKUP(A38,data_screening!$A$2:$A$50,1,FALSE)</f>
        <v>5167</v>
      </c>
      <c r="X38" t="b">
        <f t="shared" si="8"/>
        <v>1</v>
      </c>
      <c r="Z38">
        <v>5167</v>
      </c>
      <c r="AA38" t="s">
        <v>1082</v>
      </c>
      <c r="AB38">
        <v>0</v>
      </c>
      <c r="AC38">
        <v>0</v>
      </c>
      <c r="AD38" t="s">
        <v>1080</v>
      </c>
      <c r="AE38" t="s">
        <v>571</v>
      </c>
      <c r="AF38">
        <v>1</v>
      </c>
      <c r="AG38">
        <v>1.1944170000000001</v>
      </c>
      <c r="AH38" t="s">
        <v>572</v>
      </c>
      <c r="AI38">
        <v>0.83330000000000004</v>
      </c>
      <c r="AJ38">
        <v>1.1498999999999999</v>
      </c>
      <c r="AK38" t="s">
        <v>573</v>
      </c>
      <c r="AL38">
        <v>0.91669999999999996</v>
      </c>
      <c r="AM38">
        <v>1.0261819999999999</v>
      </c>
      <c r="AN38" t="s">
        <v>574</v>
      </c>
      <c r="AO38">
        <v>1</v>
      </c>
      <c r="AP38">
        <v>1.411667</v>
      </c>
      <c r="AQ38" t="s">
        <v>852</v>
      </c>
      <c r="AR38" t="s">
        <v>1173</v>
      </c>
      <c r="AS38">
        <v>5167</v>
      </c>
      <c r="AT38">
        <f t="shared" si="9"/>
        <v>8.3300000000000041E-2</v>
      </c>
      <c r="AU38" t="b">
        <f t="shared" si="10"/>
        <v>1</v>
      </c>
      <c r="AV38">
        <f>VLOOKUP(Z38,data_screening!$A$2:$A$50,1,FALSE)</f>
        <v>5167</v>
      </c>
      <c r="AW38" t="b">
        <f t="shared" si="5"/>
        <v>1</v>
      </c>
    </row>
    <row r="39" spans="1:49" ht="14" customHeight="1" x14ac:dyDescent="0.35">
      <c r="A39">
        <v>5185</v>
      </c>
      <c r="B39" t="s">
        <v>776</v>
      </c>
      <c r="C39">
        <v>5</v>
      </c>
      <c r="D39">
        <v>0</v>
      </c>
      <c r="E39" t="s">
        <v>775</v>
      </c>
      <c r="F39" t="s">
        <v>571</v>
      </c>
      <c r="G39">
        <v>1</v>
      </c>
      <c r="H39">
        <v>1.0411820000000001</v>
      </c>
      <c r="I39" t="s">
        <v>572</v>
      </c>
      <c r="J39">
        <v>0.5</v>
      </c>
      <c r="K39">
        <v>1.5229999999999999</v>
      </c>
      <c r="L39" t="s">
        <v>573</v>
      </c>
      <c r="M39">
        <v>0.83330000000000004</v>
      </c>
      <c r="N39">
        <v>1.469889</v>
      </c>
      <c r="O39" t="s">
        <v>574</v>
      </c>
      <c r="P39">
        <v>0.91669999999999996</v>
      </c>
      <c r="Q39">
        <v>1.424091</v>
      </c>
      <c r="R39" t="s">
        <v>852</v>
      </c>
      <c r="S39" t="s">
        <v>1173</v>
      </c>
      <c r="T39">
        <f>VLOOKUP(A39,data_screening!$A$2:$A$76,1,FALSE)</f>
        <v>5185</v>
      </c>
      <c r="U39">
        <f t="shared" si="6"/>
        <v>8.3399999999999919E-2</v>
      </c>
      <c r="V39" t="b">
        <f t="shared" si="7"/>
        <v>1</v>
      </c>
      <c r="W39">
        <f>VLOOKUP(A39,data_screening!$A$2:$A$50,1,FALSE)</f>
        <v>5185</v>
      </c>
      <c r="X39" t="b">
        <f t="shared" si="8"/>
        <v>1</v>
      </c>
      <c r="Z39">
        <v>5185</v>
      </c>
      <c r="AA39" t="s">
        <v>1093</v>
      </c>
      <c r="AB39">
        <v>0</v>
      </c>
      <c r="AC39">
        <v>0</v>
      </c>
      <c r="AD39" t="s">
        <v>1091</v>
      </c>
      <c r="AE39" t="s">
        <v>571</v>
      </c>
      <c r="AF39">
        <v>1</v>
      </c>
      <c r="AG39">
        <v>0.749</v>
      </c>
      <c r="AH39" t="s">
        <v>572</v>
      </c>
      <c r="AI39">
        <v>0.58330000000000004</v>
      </c>
      <c r="AJ39">
        <v>1.1891430000000001</v>
      </c>
      <c r="AK39" t="s">
        <v>573</v>
      </c>
      <c r="AL39">
        <v>0.75</v>
      </c>
      <c r="AM39">
        <v>1.1907779999999999</v>
      </c>
      <c r="AN39" t="s">
        <v>574</v>
      </c>
      <c r="AO39">
        <v>0.91669999999999996</v>
      </c>
      <c r="AP39">
        <v>1.318818</v>
      </c>
      <c r="AQ39" t="s">
        <v>852</v>
      </c>
      <c r="AR39" t="s">
        <v>1173</v>
      </c>
      <c r="AS39">
        <v>5185</v>
      </c>
      <c r="AT39">
        <f t="shared" si="9"/>
        <v>0.16669999999999996</v>
      </c>
      <c r="AU39" t="b">
        <f t="shared" si="10"/>
        <v>1</v>
      </c>
      <c r="AV39">
        <f>VLOOKUP(Z39,data_screening!$A$2:$A$50,1,FALSE)</f>
        <v>5185</v>
      </c>
      <c r="AW39" t="b">
        <f t="shared" si="5"/>
        <v>1</v>
      </c>
    </row>
    <row r="40" spans="1:49" ht="14" customHeight="1" x14ac:dyDescent="0.35">
      <c r="A40">
        <v>5199</v>
      </c>
      <c r="B40" t="s">
        <v>786</v>
      </c>
      <c r="C40">
        <v>0</v>
      </c>
      <c r="D40">
        <v>0</v>
      </c>
      <c r="E40" t="s">
        <v>785</v>
      </c>
      <c r="F40" t="s">
        <v>571</v>
      </c>
      <c r="G40">
        <v>0.91669999999999996</v>
      </c>
      <c r="H40">
        <v>1.5689090000000001</v>
      </c>
      <c r="I40" t="s">
        <v>572</v>
      </c>
      <c r="J40">
        <v>0.41670000000000001</v>
      </c>
      <c r="K40">
        <v>1.9887999999999999</v>
      </c>
      <c r="L40" t="s">
        <v>573</v>
      </c>
      <c r="M40">
        <v>0.58330000000000004</v>
      </c>
      <c r="N40">
        <v>1.636857</v>
      </c>
      <c r="O40" t="s">
        <v>574</v>
      </c>
      <c r="P40">
        <v>0.58330000000000004</v>
      </c>
      <c r="Q40">
        <v>2.063571</v>
      </c>
      <c r="R40" t="s">
        <v>852</v>
      </c>
      <c r="S40" t="s">
        <v>1173</v>
      </c>
      <c r="T40">
        <f>VLOOKUP(A40,data_screening!$A$2:$A$76,1,FALSE)</f>
        <v>5199</v>
      </c>
      <c r="U40">
        <f t="shared" si="6"/>
        <v>0</v>
      </c>
      <c r="V40" t="b">
        <f t="shared" si="7"/>
        <v>1</v>
      </c>
      <c r="W40">
        <f>VLOOKUP(A40,data_screening!$A$2:$A$50,1,FALSE)</f>
        <v>5199</v>
      </c>
      <c r="X40" t="b">
        <f t="shared" si="8"/>
        <v>1</v>
      </c>
      <c r="Z40">
        <v>5199</v>
      </c>
      <c r="AA40" t="s">
        <v>1109</v>
      </c>
      <c r="AB40">
        <v>0</v>
      </c>
      <c r="AC40">
        <v>0</v>
      </c>
      <c r="AD40" t="s">
        <v>1107</v>
      </c>
      <c r="AE40" t="s">
        <v>571</v>
      </c>
      <c r="AF40">
        <v>1</v>
      </c>
      <c r="AG40">
        <v>1.4172499999999999</v>
      </c>
      <c r="AH40" t="s">
        <v>572</v>
      </c>
      <c r="AI40">
        <v>0.66669999999999996</v>
      </c>
      <c r="AJ40">
        <v>1.33975</v>
      </c>
      <c r="AK40" t="s">
        <v>573</v>
      </c>
      <c r="AL40">
        <v>0.91669999999999996</v>
      </c>
      <c r="AM40">
        <v>1.289455</v>
      </c>
      <c r="AN40" t="s">
        <v>574</v>
      </c>
      <c r="AO40">
        <v>0.83330000000000004</v>
      </c>
      <c r="AP40">
        <v>1.5669999999999999</v>
      </c>
      <c r="AQ40" t="s">
        <v>852</v>
      </c>
      <c r="AR40" t="s">
        <v>1173</v>
      </c>
      <c r="AS40">
        <v>5199</v>
      </c>
      <c r="AT40">
        <f t="shared" si="9"/>
        <v>8.3399999999999919E-2</v>
      </c>
      <c r="AU40" t="b">
        <f t="shared" si="10"/>
        <v>1</v>
      </c>
      <c r="AV40">
        <f>VLOOKUP(Z40,data_screening!$A$2:$A$50,1,FALSE)</f>
        <v>5199</v>
      </c>
      <c r="AW40" t="b">
        <f t="shared" si="5"/>
        <v>1</v>
      </c>
    </row>
    <row r="41" spans="1:49" ht="14" customHeight="1" x14ac:dyDescent="0.35">
      <c r="A41">
        <v>5215</v>
      </c>
      <c r="B41" t="s">
        <v>792</v>
      </c>
      <c r="C41">
        <v>0</v>
      </c>
      <c r="D41">
        <v>0</v>
      </c>
      <c r="E41" t="s">
        <v>406</v>
      </c>
      <c r="F41" t="s">
        <v>571</v>
      </c>
      <c r="G41">
        <v>0.83330000000000004</v>
      </c>
      <c r="H41">
        <v>0.70430000000000004</v>
      </c>
      <c r="I41" t="s">
        <v>572</v>
      </c>
      <c r="J41">
        <v>0.75</v>
      </c>
      <c r="K41">
        <v>1.457667</v>
      </c>
      <c r="L41" t="s">
        <v>573</v>
      </c>
      <c r="M41">
        <v>0.83330000000000004</v>
      </c>
      <c r="N41">
        <v>1.3045</v>
      </c>
      <c r="O41" t="s">
        <v>574</v>
      </c>
      <c r="P41">
        <v>0.58330000000000004</v>
      </c>
      <c r="Q41">
        <v>1.468429</v>
      </c>
      <c r="R41" t="s">
        <v>852</v>
      </c>
      <c r="S41" t="s">
        <v>1173</v>
      </c>
      <c r="T41">
        <f>VLOOKUP(A41,data_screening!$A$2:$A$76,1,FALSE)</f>
        <v>5215</v>
      </c>
      <c r="U41">
        <f t="shared" si="6"/>
        <v>0.25</v>
      </c>
      <c r="V41" t="b">
        <f t="shared" si="7"/>
        <v>1</v>
      </c>
      <c r="W41">
        <f>VLOOKUP(A41,data_screening!$A$2:$A$50,1,FALSE)</f>
        <v>5215</v>
      </c>
      <c r="X41" t="b">
        <f t="shared" si="8"/>
        <v>1</v>
      </c>
      <c r="Z41">
        <v>5215</v>
      </c>
      <c r="AA41" t="s">
        <v>1114</v>
      </c>
      <c r="AB41">
        <v>0</v>
      </c>
      <c r="AC41">
        <v>0</v>
      </c>
      <c r="AD41" t="s">
        <v>890</v>
      </c>
      <c r="AE41" t="s">
        <v>571</v>
      </c>
      <c r="AF41">
        <v>1</v>
      </c>
      <c r="AG41">
        <v>0.97483299999999995</v>
      </c>
      <c r="AH41" t="s">
        <v>572</v>
      </c>
      <c r="AI41">
        <v>0.83330000000000004</v>
      </c>
      <c r="AJ41">
        <v>1.3011999999999999</v>
      </c>
      <c r="AK41" t="s">
        <v>573</v>
      </c>
      <c r="AL41">
        <v>0.91669999999999996</v>
      </c>
      <c r="AM41">
        <v>1.1256360000000001</v>
      </c>
      <c r="AN41" t="s">
        <v>574</v>
      </c>
      <c r="AO41">
        <v>0.83330000000000004</v>
      </c>
      <c r="AP41">
        <v>1.5711999999999999</v>
      </c>
      <c r="AQ41" t="s">
        <v>852</v>
      </c>
      <c r="AR41" t="s">
        <v>1173</v>
      </c>
      <c r="AS41">
        <v>5215</v>
      </c>
      <c r="AT41">
        <f t="shared" si="9"/>
        <v>8.3399999999999919E-2</v>
      </c>
      <c r="AU41" t="b">
        <f t="shared" si="10"/>
        <v>1</v>
      </c>
      <c r="AV41">
        <f>VLOOKUP(Z41,data_screening!$A$2:$A$50,1,FALSE)</f>
        <v>5215</v>
      </c>
      <c r="AW41" t="b">
        <f t="shared" si="5"/>
        <v>1</v>
      </c>
    </row>
    <row r="42" spans="1:49" ht="14" customHeight="1" x14ac:dyDescent="0.35">
      <c r="A42">
        <v>5242</v>
      </c>
      <c r="B42" t="s">
        <v>800</v>
      </c>
      <c r="C42">
        <v>0</v>
      </c>
      <c r="D42">
        <v>0</v>
      </c>
      <c r="E42" t="s">
        <v>394</v>
      </c>
      <c r="F42" t="s">
        <v>571</v>
      </c>
      <c r="G42">
        <v>0.91669999999999996</v>
      </c>
      <c r="H42">
        <v>2.3406359999999999</v>
      </c>
      <c r="I42" t="s">
        <v>572</v>
      </c>
      <c r="J42">
        <v>0.33329999999999999</v>
      </c>
      <c r="K42">
        <v>1.1455</v>
      </c>
      <c r="L42" t="s">
        <v>573</v>
      </c>
      <c r="M42">
        <v>1</v>
      </c>
      <c r="N42">
        <v>1.2015830000000001</v>
      </c>
      <c r="O42" t="s">
        <v>574</v>
      </c>
      <c r="P42">
        <v>0.75</v>
      </c>
      <c r="Q42">
        <v>1.3305560000000001</v>
      </c>
      <c r="R42" t="s">
        <v>852</v>
      </c>
      <c r="S42" t="s">
        <v>1173</v>
      </c>
      <c r="T42">
        <f>VLOOKUP(A42,data_screening!$A$2:$A$76,1,FALSE)</f>
        <v>5242</v>
      </c>
      <c r="U42">
        <f t="shared" si="6"/>
        <v>0.25</v>
      </c>
      <c r="V42" t="b">
        <f t="shared" si="7"/>
        <v>1</v>
      </c>
      <c r="W42">
        <f>VLOOKUP(A42,data_screening!$A$2:$A$50,1,FALSE)</f>
        <v>5242</v>
      </c>
      <c r="X42" t="b">
        <f t="shared" si="8"/>
        <v>1</v>
      </c>
      <c r="Z42">
        <v>5242</v>
      </c>
      <c r="AA42" t="s">
        <v>1123</v>
      </c>
      <c r="AB42">
        <v>0</v>
      </c>
      <c r="AC42">
        <v>0</v>
      </c>
      <c r="AD42" t="s">
        <v>322</v>
      </c>
      <c r="AE42" t="s">
        <v>571</v>
      </c>
      <c r="AF42">
        <v>0.91669999999999996</v>
      </c>
      <c r="AG42">
        <v>0.91572699999999996</v>
      </c>
      <c r="AH42" t="s">
        <v>572</v>
      </c>
      <c r="AI42">
        <v>0.75</v>
      </c>
      <c r="AJ42">
        <v>1.17</v>
      </c>
      <c r="AK42" t="s">
        <v>573</v>
      </c>
      <c r="AL42">
        <v>0.91669999999999996</v>
      </c>
      <c r="AM42">
        <v>1.366727</v>
      </c>
      <c r="AN42" t="s">
        <v>574</v>
      </c>
      <c r="AO42">
        <v>0.91669999999999996</v>
      </c>
      <c r="AP42">
        <v>1.1586000000000001</v>
      </c>
      <c r="AQ42" t="s">
        <v>852</v>
      </c>
      <c r="AR42" t="s">
        <v>1173</v>
      </c>
      <c r="AS42">
        <v>5242</v>
      </c>
      <c r="AT42">
        <f t="shared" si="9"/>
        <v>0</v>
      </c>
      <c r="AU42" t="b">
        <f t="shared" si="10"/>
        <v>1</v>
      </c>
      <c r="AV42">
        <f>VLOOKUP(Z42,data_screening!$A$2:$A$50,1,FALSE)</f>
        <v>5242</v>
      </c>
      <c r="AW42" t="b">
        <f t="shared" si="5"/>
        <v>1</v>
      </c>
    </row>
    <row r="43" spans="1:49" ht="14" customHeight="1" x14ac:dyDescent="0.35">
      <c r="A43">
        <v>5259</v>
      </c>
      <c r="B43" t="s">
        <v>808</v>
      </c>
      <c r="C43">
        <v>7</v>
      </c>
      <c r="D43">
        <v>0</v>
      </c>
      <c r="E43" t="s">
        <v>142</v>
      </c>
      <c r="F43" t="s">
        <v>571</v>
      </c>
      <c r="G43">
        <v>0.91669999999999996</v>
      </c>
      <c r="H43">
        <v>1.279182</v>
      </c>
      <c r="I43" t="s">
        <v>572</v>
      </c>
      <c r="J43">
        <v>0.58330000000000004</v>
      </c>
      <c r="K43">
        <v>1.3895709999999999</v>
      </c>
      <c r="L43" t="s">
        <v>573</v>
      </c>
      <c r="M43">
        <v>0.91669999999999996</v>
      </c>
      <c r="N43">
        <v>1.6269089999999999</v>
      </c>
      <c r="O43" t="s">
        <v>574</v>
      </c>
      <c r="P43">
        <v>0.91669999999999996</v>
      </c>
      <c r="Q43">
        <v>1.6874549999999999</v>
      </c>
      <c r="R43" t="s">
        <v>852</v>
      </c>
      <c r="S43" t="s">
        <v>1173</v>
      </c>
      <c r="T43">
        <f>VLOOKUP(A43,data_screening!$A$2:$A$76,1,FALSE)</f>
        <v>5259</v>
      </c>
      <c r="U43">
        <f t="shared" si="6"/>
        <v>0</v>
      </c>
      <c r="V43" t="b">
        <f t="shared" si="7"/>
        <v>1</v>
      </c>
      <c r="W43">
        <f>VLOOKUP(A43,data_screening!$A$2:$A$50,1,FALSE)</f>
        <v>5259</v>
      </c>
      <c r="X43" t="b">
        <f t="shared" si="8"/>
        <v>1</v>
      </c>
      <c r="Z43">
        <v>5259</v>
      </c>
      <c r="AA43" t="s">
        <v>1131</v>
      </c>
      <c r="AB43">
        <v>2</v>
      </c>
      <c r="AC43">
        <v>0</v>
      </c>
      <c r="AD43" t="s">
        <v>543</v>
      </c>
      <c r="AE43" t="s">
        <v>571</v>
      </c>
      <c r="AF43">
        <v>1</v>
      </c>
      <c r="AG43">
        <v>1.233833</v>
      </c>
      <c r="AH43" t="s">
        <v>572</v>
      </c>
      <c r="AI43">
        <v>0.83330000000000004</v>
      </c>
      <c r="AJ43">
        <v>1.4224000000000001</v>
      </c>
      <c r="AK43" t="s">
        <v>573</v>
      </c>
      <c r="AL43">
        <v>0.83330000000000004</v>
      </c>
      <c r="AM43">
        <v>1.3083</v>
      </c>
      <c r="AN43" t="s">
        <v>574</v>
      </c>
      <c r="AO43">
        <v>0.83330000000000004</v>
      </c>
      <c r="AP43">
        <v>1.5630999999999999</v>
      </c>
      <c r="AQ43" t="s">
        <v>852</v>
      </c>
      <c r="AR43" t="s">
        <v>1173</v>
      </c>
      <c r="AS43">
        <v>5259</v>
      </c>
      <c r="AT43">
        <f t="shared" si="9"/>
        <v>0</v>
      </c>
      <c r="AU43" t="b">
        <f t="shared" si="10"/>
        <v>1</v>
      </c>
      <c r="AV43">
        <f>VLOOKUP(Z43,data_screening!$A$2:$A$50,1,FALSE)</f>
        <v>5259</v>
      </c>
      <c r="AW43" t="b">
        <f t="shared" si="5"/>
        <v>1</v>
      </c>
    </row>
    <row r="44" spans="1:49" ht="14" customHeight="1" x14ac:dyDescent="0.35">
      <c r="A44">
        <v>5282</v>
      </c>
      <c r="B44" t="s">
        <v>825</v>
      </c>
      <c r="C44">
        <v>18</v>
      </c>
      <c r="D44">
        <v>0</v>
      </c>
      <c r="E44" t="s">
        <v>824</v>
      </c>
      <c r="F44" t="s">
        <v>571</v>
      </c>
      <c r="G44">
        <v>0.91669999999999996</v>
      </c>
      <c r="H44">
        <v>0.88190900000000005</v>
      </c>
      <c r="I44" t="s">
        <v>572</v>
      </c>
      <c r="J44">
        <v>0.83330000000000004</v>
      </c>
      <c r="K44">
        <v>1.0571999999999999</v>
      </c>
      <c r="L44" t="s">
        <v>573</v>
      </c>
      <c r="M44">
        <v>0.75</v>
      </c>
      <c r="N44">
        <v>1.283625</v>
      </c>
      <c r="O44" t="s">
        <v>574</v>
      </c>
      <c r="P44">
        <v>0.83330000000000004</v>
      </c>
      <c r="Q44">
        <v>1.2072000000000001</v>
      </c>
      <c r="R44" t="s">
        <v>852</v>
      </c>
      <c r="S44" t="s">
        <v>1173</v>
      </c>
      <c r="T44">
        <f>VLOOKUP(A44,data_screening!$A$2:$A$76,1,FALSE)</f>
        <v>5282</v>
      </c>
      <c r="U44">
        <f t="shared" si="6"/>
        <v>8.3300000000000041E-2</v>
      </c>
      <c r="V44" t="b">
        <f t="shared" si="7"/>
        <v>1</v>
      </c>
      <c r="W44">
        <f>VLOOKUP(A44,data_screening!$A$2:$A$50,1,FALSE)</f>
        <v>5282</v>
      </c>
      <c r="X44" t="b">
        <f t="shared" si="8"/>
        <v>0</v>
      </c>
      <c r="Z44">
        <v>5282</v>
      </c>
      <c r="AA44" t="s">
        <v>1139</v>
      </c>
      <c r="AB44">
        <v>0</v>
      </c>
      <c r="AC44">
        <v>0</v>
      </c>
      <c r="AD44" t="s">
        <v>885</v>
      </c>
      <c r="AE44" t="s">
        <v>571</v>
      </c>
      <c r="AF44">
        <v>0.83330000000000004</v>
      </c>
      <c r="AG44">
        <v>0.94669999999999999</v>
      </c>
      <c r="AH44" t="s">
        <v>572</v>
      </c>
      <c r="AI44">
        <v>0.58330000000000004</v>
      </c>
      <c r="AJ44">
        <v>1.173143</v>
      </c>
      <c r="AK44" t="s">
        <v>573</v>
      </c>
      <c r="AL44">
        <v>0.83330000000000004</v>
      </c>
      <c r="AM44">
        <v>1.4157</v>
      </c>
      <c r="AN44" t="s">
        <v>574</v>
      </c>
      <c r="AO44">
        <v>0.75</v>
      </c>
      <c r="AP44">
        <v>1.544</v>
      </c>
      <c r="AQ44" t="s">
        <v>852</v>
      </c>
      <c r="AR44" t="s">
        <v>1173</v>
      </c>
      <c r="AS44">
        <v>5282</v>
      </c>
      <c r="AT44">
        <f t="shared" si="9"/>
        <v>8.3300000000000041E-2</v>
      </c>
      <c r="AU44" t="b">
        <f t="shared" si="10"/>
        <v>1</v>
      </c>
      <c r="AV44">
        <f>VLOOKUP(Z44,data_screening!$A$2:$A$50,1,FALSE)</f>
        <v>5282</v>
      </c>
      <c r="AW44" t="b">
        <f t="shared" si="5"/>
        <v>1</v>
      </c>
    </row>
    <row r="45" spans="1:49" ht="14" customHeight="1" x14ac:dyDescent="0.35">
      <c r="A45">
        <v>5286</v>
      </c>
      <c r="B45" t="s">
        <v>827</v>
      </c>
      <c r="C45">
        <v>6</v>
      </c>
      <c r="D45">
        <v>0</v>
      </c>
      <c r="E45" t="s">
        <v>458</v>
      </c>
      <c r="F45" t="s">
        <v>571</v>
      </c>
      <c r="G45">
        <v>1</v>
      </c>
      <c r="H45">
        <v>1.291167</v>
      </c>
      <c r="I45" t="s">
        <v>572</v>
      </c>
      <c r="J45">
        <v>0.66669999999999996</v>
      </c>
      <c r="K45">
        <v>1.2735000000000001</v>
      </c>
      <c r="L45" t="s">
        <v>573</v>
      </c>
      <c r="M45">
        <v>1</v>
      </c>
      <c r="N45">
        <v>1.3532729999999999</v>
      </c>
      <c r="O45" t="s">
        <v>574</v>
      </c>
      <c r="P45">
        <v>0.83330000000000004</v>
      </c>
      <c r="Q45">
        <v>1.4402999999999999</v>
      </c>
      <c r="R45" t="s">
        <v>852</v>
      </c>
      <c r="S45" t="s">
        <v>1173</v>
      </c>
      <c r="T45">
        <f>VLOOKUP(A45,data_screening!$A$2:$A$76,1,FALSE)</f>
        <v>5286</v>
      </c>
      <c r="U45">
        <f t="shared" si="6"/>
        <v>0.16669999999999996</v>
      </c>
      <c r="V45" t="b">
        <f t="shared" si="7"/>
        <v>1</v>
      </c>
      <c r="W45">
        <f>VLOOKUP(A45,data_screening!$A$2:$A$50,1,FALSE)</f>
        <v>5286</v>
      </c>
      <c r="X45" t="b">
        <f t="shared" si="8"/>
        <v>1</v>
      </c>
      <c r="Z45">
        <v>5286</v>
      </c>
      <c r="AA45" t="s">
        <v>1142</v>
      </c>
      <c r="AB45">
        <v>2</v>
      </c>
      <c r="AC45">
        <v>0</v>
      </c>
      <c r="AD45" t="s">
        <v>542</v>
      </c>
      <c r="AE45" t="s">
        <v>571</v>
      </c>
      <c r="AF45">
        <v>1</v>
      </c>
      <c r="AG45">
        <v>1.135</v>
      </c>
      <c r="AH45" t="s">
        <v>572</v>
      </c>
      <c r="AI45">
        <v>0.66669999999999996</v>
      </c>
      <c r="AJ45">
        <v>1.1875</v>
      </c>
      <c r="AK45" t="s">
        <v>573</v>
      </c>
      <c r="AL45">
        <v>1</v>
      </c>
      <c r="AM45">
        <v>1.1160000000000001</v>
      </c>
      <c r="AN45" t="s">
        <v>574</v>
      </c>
      <c r="AO45">
        <v>1</v>
      </c>
      <c r="AP45">
        <v>1.104833</v>
      </c>
      <c r="AQ45" t="s">
        <v>852</v>
      </c>
      <c r="AR45" t="s">
        <v>1173</v>
      </c>
      <c r="AS45">
        <v>5286</v>
      </c>
      <c r="AT45">
        <f t="shared" si="9"/>
        <v>0</v>
      </c>
      <c r="AU45" t="b">
        <f t="shared" si="10"/>
        <v>1</v>
      </c>
      <c r="AV45">
        <f>VLOOKUP(Z45,data_screening!$A$2:$A$50,1,FALSE)</f>
        <v>5286</v>
      </c>
      <c r="AW45" t="b">
        <f t="shared" si="5"/>
        <v>1</v>
      </c>
    </row>
    <row r="46" spans="1:49" ht="14" customHeight="1" x14ac:dyDescent="0.35">
      <c r="A46">
        <v>5304</v>
      </c>
      <c r="B46" t="s">
        <v>833</v>
      </c>
      <c r="C46">
        <v>0</v>
      </c>
      <c r="D46">
        <v>0</v>
      </c>
      <c r="E46" t="s">
        <v>370</v>
      </c>
      <c r="F46" t="s">
        <v>571</v>
      </c>
      <c r="G46">
        <v>1</v>
      </c>
      <c r="H46">
        <v>1.306667</v>
      </c>
      <c r="I46" t="s">
        <v>572</v>
      </c>
      <c r="J46">
        <v>0.41670000000000001</v>
      </c>
      <c r="K46">
        <v>1.1537999999999999</v>
      </c>
      <c r="L46" t="s">
        <v>573</v>
      </c>
      <c r="M46">
        <v>0.91669999999999996</v>
      </c>
      <c r="N46">
        <v>1.222818</v>
      </c>
      <c r="O46" t="s">
        <v>574</v>
      </c>
      <c r="P46">
        <v>0.91669999999999996</v>
      </c>
      <c r="Q46">
        <v>1.110455</v>
      </c>
      <c r="R46" t="s">
        <v>852</v>
      </c>
      <c r="S46" t="s">
        <v>1173</v>
      </c>
      <c r="T46">
        <f>VLOOKUP(A46,data_screening!$A$2:$A$76,1,FALSE)</f>
        <v>5304</v>
      </c>
      <c r="U46">
        <f t="shared" si="6"/>
        <v>0</v>
      </c>
      <c r="V46" t="b">
        <f t="shared" si="7"/>
        <v>1</v>
      </c>
      <c r="W46">
        <f>VLOOKUP(A46,data_screening!$A$2:$A$50,1,FALSE)</f>
        <v>5304</v>
      </c>
      <c r="X46" t="b">
        <f t="shared" si="8"/>
        <v>1</v>
      </c>
      <c r="Z46">
        <v>5304</v>
      </c>
      <c r="AA46" t="s">
        <v>1148</v>
      </c>
      <c r="AB46">
        <v>0</v>
      </c>
      <c r="AC46">
        <v>0</v>
      </c>
      <c r="AD46" t="s">
        <v>1146</v>
      </c>
      <c r="AE46" t="s">
        <v>571</v>
      </c>
      <c r="AF46">
        <v>0.91669999999999996</v>
      </c>
      <c r="AG46">
        <v>1.0075449999999999</v>
      </c>
      <c r="AH46" t="s">
        <v>572</v>
      </c>
      <c r="AI46">
        <v>0.66669999999999996</v>
      </c>
      <c r="AJ46">
        <v>1.0778749999999999</v>
      </c>
      <c r="AK46" t="s">
        <v>573</v>
      </c>
      <c r="AL46">
        <v>1</v>
      </c>
      <c r="AM46">
        <v>0.98763599999999996</v>
      </c>
      <c r="AN46" t="s">
        <v>574</v>
      </c>
      <c r="AO46">
        <v>1</v>
      </c>
      <c r="AP46">
        <v>1.19675</v>
      </c>
      <c r="AQ46" t="s">
        <v>852</v>
      </c>
      <c r="AR46" t="s">
        <v>1173</v>
      </c>
      <c r="AS46">
        <v>5304</v>
      </c>
      <c r="AT46">
        <f t="shared" si="9"/>
        <v>0</v>
      </c>
      <c r="AU46" t="b">
        <f t="shared" si="10"/>
        <v>1</v>
      </c>
      <c r="AV46">
        <f>VLOOKUP(Z46,data_screening!$A$2:$A$50,1,FALSE)</f>
        <v>5304</v>
      </c>
      <c r="AW46" t="b">
        <f t="shared" si="5"/>
        <v>1</v>
      </c>
    </row>
    <row r="47" spans="1:49" ht="14" customHeight="1" x14ac:dyDescent="0.35">
      <c r="A47">
        <v>5338</v>
      </c>
      <c r="B47" t="s">
        <v>841</v>
      </c>
      <c r="C47">
        <v>0</v>
      </c>
      <c r="D47">
        <v>0</v>
      </c>
      <c r="E47" t="s">
        <v>114</v>
      </c>
      <c r="F47" t="s">
        <v>571</v>
      </c>
      <c r="G47">
        <v>1</v>
      </c>
      <c r="H47">
        <v>1.300273</v>
      </c>
      <c r="I47" t="s">
        <v>572</v>
      </c>
      <c r="J47">
        <v>1</v>
      </c>
      <c r="K47">
        <v>1.4079170000000001</v>
      </c>
      <c r="L47" t="s">
        <v>573</v>
      </c>
      <c r="M47">
        <v>0.83330000000000004</v>
      </c>
      <c r="N47">
        <v>1.3420000000000001</v>
      </c>
      <c r="O47" t="s">
        <v>574</v>
      </c>
      <c r="P47">
        <v>1</v>
      </c>
      <c r="Q47">
        <v>1.4644170000000001</v>
      </c>
      <c r="R47" t="s">
        <v>852</v>
      </c>
      <c r="S47" t="s">
        <v>1173</v>
      </c>
      <c r="T47">
        <f>VLOOKUP(A47,data_screening!$A$2:$A$76,1,FALSE)</f>
        <v>5338</v>
      </c>
      <c r="U47">
        <f t="shared" si="6"/>
        <v>0.16669999999999996</v>
      </c>
      <c r="V47" t="b">
        <f t="shared" si="7"/>
        <v>1</v>
      </c>
      <c r="W47">
        <f>VLOOKUP(A47,data_screening!$A$2:$A$50,1,FALSE)</f>
        <v>5338</v>
      </c>
      <c r="X47" t="b">
        <f t="shared" si="8"/>
        <v>1</v>
      </c>
      <c r="Z47">
        <v>5338</v>
      </c>
      <c r="AA47" t="s">
        <v>1157</v>
      </c>
      <c r="AB47">
        <v>0</v>
      </c>
      <c r="AC47">
        <v>0</v>
      </c>
      <c r="AD47" t="s">
        <v>134</v>
      </c>
      <c r="AE47" t="s">
        <v>571</v>
      </c>
      <c r="AF47">
        <v>1</v>
      </c>
      <c r="AG47">
        <v>2.391667</v>
      </c>
      <c r="AH47" t="s">
        <v>572</v>
      </c>
      <c r="AI47">
        <v>0.75</v>
      </c>
      <c r="AJ47">
        <v>1.246667</v>
      </c>
      <c r="AK47" t="s">
        <v>573</v>
      </c>
      <c r="AL47">
        <v>0.91669999999999996</v>
      </c>
      <c r="AM47">
        <v>1.4255450000000001</v>
      </c>
      <c r="AN47" t="s">
        <v>574</v>
      </c>
      <c r="AO47">
        <v>0.91669999999999996</v>
      </c>
      <c r="AP47">
        <v>1.3289089999999999</v>
      </c>
      <c r="AQ47" t="s">
        <v>852</v>
      </c>
      <c r="AR47" t="s">
        <v>1173</v>
      </c>
      <c r="AS47">
        <v>5338</v>
      </c>
      <c r="AT47">
        <f t="shared" si="9"/>
        <v>0</v>
      </c>
      <c r="AU47" t="b">
        <f t="shared" si="10"/>
        <v>1</v>
      </c>
      <c r="AV47">
        <f>VLOOKUP(Z47,data_screening!$A$2:$A$50,1,FALSE)</f>
        <v>5338</v>
      </c>
      <c r="AW47" t="b">
        <f t="shared" si="5"/>
        <v>1</v>
      </c>
    </row>
    <row r="48" spans="1:49" ht="14" customHeight="1" x14ac:dyDescent="0.35">
      <c r="A48">
        <v>5342</v>
      </c>
      <c r="B48" t="s">
        <v>844</v>
      </c>
      <c r="C48">
        <v>0</v>
      </c>
      <c r="D48">
        <v>0</v>
      </c>
      <c r="E48" t="s">
        <v>842</v>
      </c>
      <c r="F48" t="s">
        <v>571</v>
      </c>
      <c r="G48">
        <v>0.91669999999999996</v>
      </c>
      <c r="H48">
        <v>1.8223640000000001</v>
      </c>
      <c r="I48" t="s">
        <v>572</v>
      </c>
      <c r="J48">
        <v>0.58330000000000004</v>
      </c>
      <c r="K48">
        <v>1.1184289999999999</v>
      </c>
      <c r="L48" t="s">
        <v>573</v>
      </c>
      <c r="M48">
        <v>0.91669999999999996</v>
      </c>
      <c r="N48">
        <v>1.3543639999999999</v>
      </c>
      <c r="O48" t="s">
        <v>574</v>
      </c>
      <c r="P48">
        <v>1</v>
      </c>
      <c r="Q48">
        <v>1.4268179999999999</v>
      </c>
      <c r="R48" t="s">
        <v>852</v>
      </c>
      <c r="S48" t="s">
        <v>1173</v>
      </c>
      <c r="T48">
        <f>VLOOKUP(A48,data_screening!$A$2:$A$76,1,FALSE)</f>
        <v>5342</v>
      </c>
      <c r="U48">
        <f t="shared" si="6"/>
        <v>8.3300000000000041E-2</v>
      </c>
      <c r="V48" t="b">
        <f t="shared" si="7"/>
        <v>1</v>
      </c>
      <c r="W48">
        <f>VLOOKUP(A48,data_screening!$A$2:$A$50,1,FALSE)</f>
        <v>5342</v>
      </c>
      <c r="X48" t="b">
        <f t="shared" si="8"/>
        <v>1</v>
      </c>
      <c r="Z48">
        <v>5342</v>
      </c>
      <c r="AA48" t="s">
        <v>1160</v>
      </c>
      <c r="AB48">
        <v>0</v>
      </c>
      <c r="AC48">
        <v>0</v>
      </c>
      <c r="AD48" t="s">
        <v>1159</v>
      </c>
      <c r="AE48" t="s">
        <v>571</v>
      </c>
      <c r="AF48">
        <v>0.91669999999999996</v>
      </c>
      <c r="AG48">
        <v>1.6568179999999999</v>
      </c>
      <c r="AH48" t="s">
        <v>572</v>
      </c>
      <c r="AI48">
        <v>0.66669999999999996</v>
      </c>
      <c r="AJ48">
        <v>1.538125</v>
      </c>
      <c r="AK48" t="s">
        <v>573</v>
      </c>
      <c r="AL48">
        <v>0.75</v>
      </c>
      <c r="AM48">
        <v>1.383222</v>
      </c>
      <c r="AN48" t="s">
        <v>574</v>
      </c>
      <c r="AO48">
        <v>0.83330000000000004</v>
      </c>
      <c r="AP48">
        <v>1.4524999999999999</v>
      </c>
      <c r="AQ48" t="s">
        <v>852</v>
      </c>
      <c r="AR48" t="s">
        <v>1173</v>
      </c>
      <c r="AS48">
        <v>5342</v>
      </c>
      <c r="AT48">
        <f t="shared" si="9"/>
        <v>8.3300000000000041E-2</v>
      </c>
      <c r="AU48" t="b">
        <f t="shared" si="10"/>
        <v>1</v>
      </c>
      <c r="AV48">
        <f>VLOOKUP(Z48,data_screening!$A$2:$A$50,1,FALSE)</f>
        <v>5342</v>
      </c>
      <c r="AW48" t="b">
        <f t="shared" si="5"/>
        <v>1</v>
      </c>
    </row>
    <row r="49" spans="1:49" ht="14" customHeight="1" x14ac:dyDescent="0.35">
      <c r="A49">
        <v>5344</v>
      </c>
      <c r="B49" t="s">
        <v>846</v>
      </c>
      <c r="C49">
        <v>0</v>
      </c>
      <c r="D49">
        <v>0</v>
      </c>
      <c r="E49" t="s">
        <v>845</v>
      </c>
      <c r="F49" t="s">
        <v>571</v>
      </c>
      <c r="G49">
        <v>1</v>
      </c>
      <c r="H49">
        <v>0.63291699999999995</v>
      </c>
      <c r="I49" t="s">
        <v>572</v>
      </c>
      <c r="J49">
        <v>0.66669999999999996</v>
      </c>
      <c r="K49">
        <v>1.0507500000000001</v>
      </c>
      <c r="L49" t="s">
        <v>573</v>
      </c>
      <c r="M49">
        <v>0.91669999999999996</v>
      </c>
      <c r="N49">
        <v>1.2068179999999999</v>
      </c>
      <c r="O49" t="s">
        <v>574</v>
      </c>
      <c r="P49">
        <v>1</v>
      </c>
      <c r="Q49">
        <v>1.209417</v>
      </c>
      <c r="R49" t="s">
        <v>852</v>
      </c>
      <c r="S49" t="s">
        <v>1173</v>
      </c>
      <c r="T49">
        <f>VLOOKUP(A49,data_screening!$A$2:$A$76,1,FALSE)</f>
        <v>5344</v>
      </c>
      <c r="U49">
        <f t="shared" si="6"/>
        <v>8.3300000000000041E-2</v>
      </c>
      <c r="V49" t="b">
        <f t="shared" si="7"/>
        <v>1</v>
      </c>
      <c r="W49">
        <f>VLOOKUP(A49,data_screening!$A$2:$A$50,1,FALSE)</f>
        <v>5344</v>
      </c>
      <c r="X49" t="b">
        <f t="shared" si="8"/>
        <v>1</v>
      </c>
      <c r="Z49">
        <v>5344</v>
      </c>
      <c r="AA49" t="s">
        <v>1164</v>
      </c>
      <c r="AB49">
        <v>9</v>
      </c>
      <c r="AC49">
        <v>0</v>
      </c>
      <c r="AD49" t="s">
        <v>1162</v>
      </c>
      <c r="AE49" t="s">
        <v>571</v>
      </c>
      <c r="AF49">
        <v>1</v>
      </c>
      <c r="AG49">
        <v>0.59350000000000003</v>
      </c>
      <c r="AH49" t="s">
        <v>572</v>
      </c>
      <c r="AI49">
        <v>0.83330000000000004</v>
      </c>
      <c r="AJ49">
        <v>1.208</v>
      </c>
      <c r="AK49" t="s">
        <v>573</v>
      </c>
      <c r="AL49">
        <v>1</v>
      </c>
      <c r="AM49">
        <v>1.2055830000000001</v>
      </c>
      <c r="AN49" t="s">
        <v>574</v>
      </c>
      <c r="AO49">
        <v>0.83330000000000004</v>
      </c>
      <c r="AP49">
        <v>1.2829999999999999</v>
      </c>
      <c r="AQ49" t="s">
        <v>852</v>
      </c>
      <c r="AR49" t="s">
        <v>1173</v>
      </c>
      <c r="AS49">
        <v>5344</v>
      </c>
      <c r="AT49">
        <f t="shared" si="9"/>
        <v>0.16669999999999996</v>
      </c>
      <c r="AU49" t="b">
        <f t="shared" si="10"/>
        <v>1</v>
      </c>
      <c r="AV49">
        <f>VLOOKUP(Z49,data_screening!$A$2:$A$50,1,FALSE)</f>
        <v>5344</v>
      </c>
      <c r="AW49" t="b">
        <f t="shared" si="5"/>
        <v>1</v>
      </c>
    </row>
    <row r="50" spans="1:49" ht="14" customHeight="1" x14ac:dyDescent="0.35">
      <c r="A50">
        <v>5352</v>
      </c>
      <c r="B50" t="s">
        <v>849</v>
      </c>
      <c r="C50">
        <v>3</v>
      </c>
      <c r="D50">
        <v>0</v>
      </c>
      <c r="E50" t="s">
        <v>848</v>
      </c>
      <c r="F50" t="s">
        <v>571</v>
      </c>
      <c r="G50">
        <v>1</v>
      </c>
      <c r="H50">
        <v>1.2571669999999999</v>
      </c>
      <c r="I50" t="s">
        <v>572</v>
      </c>
      <c r="J50">
        <v>0.75</v>
      </c>
      <c r="K50">
        <v>1.292222</v>
      </c>
      <c r="L50" t="s">
        <v>573</v>
      </c>
      <c r="M50">
        <v>1</v>
      </c>
      <c r="N50">
        <v>1.3327500000000001</v>
      </c>
      <c r="O50" t="s">
        <v>574</v>
      </c>
      <c r="P50">
        <v>0.75</v>
      </c>
      <c r="Q50">
        <v>1.494667</v>
      </c>
      <c r="R50" t="s">
        <v>852</v>
      </c>
      <c r="S50" t="s">
        <v>1173</v>
      </c>
      <c r="T50">
        <f>VLOOKUP(A50,data_screening!$A$2:$A$76,1,FALSE)</f>
        <v>5352</v>
      </c>
      <c r="U50">
        <f t="shared" si="6"/>
        <v>0.25</v>
      </c>
      <c r="V50" t="b">
        <f t="shared" si="7"/>
        <v>1</v>
      </c>
      <c r="W50">
        <f>VLOOKUP(A50,data_screening!$A$2:$A$50,1,FALSE)</f>
        <v>5352</v>
      </c>
      <c r="X50" t="b">
        <f t="shared" si="8"/>
        <v>1</v>
      </c>
      <c r="Z50">
        <v>5352</v>
      </c>
      <c r="AA50" t="s">
        <v>1166</v>
      </c>
      <c r="AB50">
        <v>9</v>
      </c>
      <c r="AC50">
        <v>0</v>
      </c>
      <c r="AD50" t="s">
        <v>538</v>
      </c>
      <c r="AE50" t="s">
        <v>571</v>
      </c>
      <c r="AF50">
        <v>1</v>
      </c>
      <c r="AG50">
        <v>0.88849999999999996</v>
      </c>
      <c r="AH50" t="s">
        <v>572</v>
      </c>
      <c r="AI50">
        <v>0.5</v>
      </c>
      <c r="AJ50">
        <v>1.240167</v>
      </c>
      <c r="AK50" t="s">
        <v>573</v>
      </c>
      <c r="AL50">
        <v>0.83330000000000004</v>
      </c>
      <c r="AM50">
        <v>1.1012999999999999</v>
      </c>
      <c r="AN50" t="s">
        <v>574</v>
      </c>
      <c r="AO50">
        <v>0.75</v>
      </c>
      <c r="AP50">
        <v>1.2430000000000001</v>
      </c>
      <c r="AQ50" t="s">
        <v>852</v>
      </c>
      <c r="AR50" t="s">
        <v>1173</v>
      </c>
      <c r="AS50">
        <v>5352</v>
      </c>
      <c r="AT50">
        <f t="shared" si="9"/>
        <v>8.3300000000000041E-2</v>
      </c>
      <c r="AU50" t="b">
        <f t="shared" si="10"/>
        <v>1</v>
      </c>
      <c r="AV50">
        <f>VLOOKUP(Z50,data_screening!$A$2:$A$50,1,FALSE)</f>
        <v>5352</v>
      </c>
      <c r="AW50" t="b">
        <f t="shared" si="5"/>
        <v>1</v>
      </c>
    </row>
    <row r="51" spans="1:49" ht="14" customHeight="1" x14ac:dyDescent="0.35">
      <c r="A51">
        <v>5003</v>
      </c>
      <c r="B51" t="s">
        <v>578</v>
      </c>
      <c r="C51">
        <v>35</v>
      </c>
      <c r="D51">
        <v>2</v>
      </c>
      <c r="E51" t="s">
        <v>576</v>
      </c>
      <c r="F51" t="s">
        <v>571</v>
      </c>
      <c r="G51">
        <v>1</v>
      </c>
      <c r="H51">
        <v>1.5280830000000001</v>
      </c>
      <c r="I51" t="s">
        <v>572</v>
      </c>
      <c r="J51">
        <v>0.83330000000000004</v>
      </c>
      <c r="K51">
        <v>1.4801</v>
      </c>
      <c r="L51" t="s">
        <v>573</v>
      </c>
      <c r="M51">
        <v>0.83330000000000004</v>
      </c>
      <c r="N51">
        <v>1.2653000000000001</v>
      </c>
      <c r="O51" t="s">
        <v>574</v>
      </c>
      <c r="P51">
        <v>0.91669999999999996</v>
      </c>
      <c r="Q51">
        <v>1.611818</v>
      </c>
      <c r="R51" t="s">
        <v>852</v>
      </c>
      <c r="S51" t="s">
        <v>1172</v>
      </c>
      <c r="T51">
        <f>VLOOKUP(A51,data_screening!$A$2:$A$76,1,FALSE)</f>
        <v>5003</v>
      </c>
      <c r="U51">
        <f t="shared" si="6"/>
        <v>8.3399999999999919E-2</v>
      </c>
      <c r="V51" t="b">
        <f t="shared" si="7"/>
        <v>1</v>
      </c>
      <c r="W51">
        <f>VLOOKUP(A51,data_screening!$A$2:$A$50,1,FALSE)</f>
        <v>5003</v>
      </c>
      <c r="X51" t="b">
        <f t="shared" si="8"/>
        <v>0</v>
      </c>
      <c r="Z51">
        <v>5003</v>
      </c>
      <c r="AA51" t="s">
        <v>854</v>
      </c>
      <c r="AB51">
        <v>0</v>
      </c>
      <c r="AC51">
        <v>0</v>
      </c>
      <c r="AD51" t="s">
        <v>829</v>
      </c>
      <c r="AE51" t="s">
        <v>571</v>
      </c>
      <c r="AF51">
        <v>1</v>
      </c>
      <c r="AG51">
        <v>0.66216699999999995</v>
      </c>
      <c r="AH51" t="s">
        <v>572</v>
      </c>
      <c r="AI51">
        <v>1</v>
      </c>
      <c r="AJ51">
        <v>0.93266700000000002</v>
      </c>
      <c r="AK51" t="s">
        <v>573</v>
      </c>
      <c r="AL51">
        <v>1</v>
      </c>
      <c r="AM51">
        <v>0.94</v>
      </c>
      <c r="AN51" t="s">
        <v>574</v>
      </c>
      <c r="AO51">
        <v>0.91669999999999996</v>
      </c>
      <c r="AP51">
        <v>1.0926</v>
      </c>
      <c r="AQ51" t="s">
        <v>852</v>
      </c>
      <c r="AR51" t="s">
        <v>1172</v>
      </c>
      <c r="AS51">
        <v>5003</v>
      </c>
      <c r="AT51">
        <f t="shared" si="9"/>
        <v>8.3300000000000041E-2</v>
      </c>
      <c r="AU51" t="b">
        <f t="shared" si="10"/>
        <v>1</v>
      </c>
      <c r="AV51">
        <f>VLOOKUP(Z51,data_screening!$A$2:$A$50,1,FALSE)</f>
        <v>5003</v>
      </c>
      <c r="AW51" t="b">
        <f t="shared" si="5"/>
        <v>1</v>
      </c>
    </row>
    <row r="52" spans="1:49" ht="14" customHeight="1" x14ac:dyDescent="0.35">
      <c r="A52">
        <v>5008</v>
      </c>
      <c r="B52" t="s">
        <v>587</v>
      </c>
      <c r="C52">
        <v>0</v>
      </c>
      <c r="D52">
        <v>0</v>
      </c>
      <c r="E52" t="s">
        <v>67</v>
      </c>
      <c r="F52" t="s">
        <v>571</v>
      </c>
      <c r="G52">
        <v>1</v>
      </c>
      <c r="H52">
        <v>1.4079170000000001</v>
      </c>
      <c r="I52" t="s">
        <v>572</v>
      </c>
      <c r="J52">
        <v>0.66669999999999996</v>
      </c>
      <c r="K52">
        <v>1.6950000000000001</v>
      </c>
      <c r="L52" t="s">
        <v>573</v>
      </c>
      <c r="M52">
        <v>0.91669999999999996</v>
      </c>
      <c r="N52">
        <v>1.4599089999999999</v>
      </c>
      <c r="O52" t="s">
        <v>574</v>
      </c>
      <c r="P52">
        <v>0.83330000000000004</v>
      </c>
      <c r="Q52">
        <v>1.4962</v>
      </c>
      <c r="R52" t="s">
        <v>852</v>
      </c>
      <c r="S52" t="s">
        <v>1172</v>
      </c>
      <c r="T52">
        <f>VLOOKUP(A52,data_screening!$A$2:$A$76,1,FALSE)</f>
        <v>5008</v>
      </c>
      <c r="U52">
        <f t="shared" si="6"/>
        <v>8.3399999999999919E-2</v>
      </c>
      <c r="V52" t="b">
        <f t="shared" si="7"/>
        <v>1</v>
      </c>
      <c r="W52">
        <f>VLOOKUP(A52,data_screening!$A$2:$A$50,1,FALSE)</f>
        <v>5008</v>
      </c>
      <c r="X52" t="b">
        <f t="shared" si="8"/>
        <v>1</v>
      </c>
      <c r="Z52">
        <v>5008</v>
      </c>
      <c r="AA52" t="s">
        <v>868</v>
      </c>
      <c r="AB52">
        <v>0</v>
      </c>
      <c r="AC52">
        <v>0</v>
      </c>
      <c r="AD52" t="s">
        <v>867</v>
      </c>
      <c r="AE52" t="s">
        <v>571</v>
      </c>
      <c r="AF52">
        <v>1</v>
      </c>
      <c r="AG52">
        <v>1.6180829999999999</v>
      </c>
      <c r="AH52" t="s">
        <v>572</v>
      </c>
      <c r="AI52">
        <v>0.91669999999999996</v>
      </c>
      <c r="AJ52">
        <v>1.2333639999999999</v>
      </c>
      <c r="AK52" t="s">
        <v>573</v>
      </c>
      <c r="AL52">
        <v>1</v>
      </c>
      <c r="AM52">
        <v>1.169333</v>
      </c>
      <c r="AN52" t="s">
        <v>574</v>
      </c>
      <c r="AO52">
        <v>0.83330000000000004</v>
      </c>
      <c r="AP52">
        <v>1.4632000000000001</v>
      </c>
      <c r="AQ52" t="s">
        <v>852</v>
      </c>
      <c r="AR52" t="s">
        <v>1172</v>
      </c>
      <c r="AS52">
        <v>5008</v>
      </c>
      <c r="AT52">
        <f t="shared" si="9"/>
        <v>0.16669999999999996</v>
      </c>
      <c r="AU52" t="b">
        <f t="shared" si="10"/>
        <v>1</v>
      </c>
      <c r="AV52">
        <f>VLOOKUP(Z52,data_screening!$A$2:$A$50,1,FALSE)</f>
        <v>5008</v>
      </c>
      <c r="AW52" t="b">
        <f t="shared" si="5"/>
        <v>1</v>
      </c>
    </row>
    <row r="53" spans="1:49" ht="14" customHeight="1" x14ac:dyDescent="0.35">
      <c r="A53">
        <v>5009</v>
      </c>
      <c r="B53" t="s">
        <v>593</v>
      </c>
      <c r="C53">
        <v>5</v>
      </c>
      <c r="D53">
        <v>0</v>
      </c>
      <c r="E53" t="s">
        <v>63</v>
      </c>
      <c r="F53" t="s">
        <v>571</v>
      </c>
      <c r="G53">
        <v>0.75</v>
      </c>
      <c r="H53">
        <v>1.2972220000000001</v>
      </c>
      <c r="I53" t="s">
        <v>572</v>
      </c>
      <c r="J53">
        <v>0.83330000000000004</v>
      </c>
      <c r="K53">
        <v>2.0232999999999999</v>
      </c>
      <c r="L53" t="s">
        <v>573</v>
      </c>
      <c r="M53">
        <v>0.66669999999999996</v>
      </c>
      <c r="N53">
        <v>1.846875</v>
      </c>
      <c r="O53" t="s">
        <v>574</v>
      </c>
      <c r="P53">
        <v>0.58330000000000004</v>
      </c>
      <c r="Q53">
        <v>1.7667139999999999</v>
      </c>
      <c r="R53" t="s">
        <v>852</v>
      </c>
      <c r="S53" t="s">
        <v>1172</v>
      </c>
      <c r="T53">
        <f>VLOOKUP(A53,data_screening!$A$2:$A$76,1,FALSE)</f>
        <v>5009</v>
      </c>
      <c r="U53">
        <f t="shared" si="6"/>
        <v>8.3399999999999919E-2</v>
      </c>
      <c r="V53" t="b">
        <f t="shared" si="7"/>
        <v>1</v>
      </c>
      <c r="W53">
        <f>VLOOKUP(A53,data_screening!$A$2:$A$50,1,FALSE)</f>
        <v>5009</v>
      </c>
      <c r="X53" t="b">
        <f t="shared" si="8"/>
        <v>1</v>
      </c>
      <c r="Z53">
        <v>5009</v>
      </c>
      <c r="AA53" t="s">
        <v>872</v>
      </c>
      <c r="AB53">
        <v>0</v>
      </c>
      <c r="AC53">
        <v>0</v>
      </c>
      <c r="AD53" t="s">
        <v>870</v>
      </c>
      <c r="AE53" t="s">
        <v>571</v>
      </c>
      <c r="AF53">
        <v>1</v>
      </c>
      <c r="AG53">
        <v>1.5389999999999999</v>
      </c>
      <c r="AH53" t="s">
        <v>572</v>
      </c>
      <c r="AI53">
        <v>1</v>
      </c>
      <c r="AJ53">
        <v>1.319636</v>
      </c>
      <c r="AK53" t="s">
        <v>573</v>
      </c>
      <c r="AL53">
        <v>0.91669999999999996</v>
      </c>
      <c r="AM53">
        <v>1.297364</v>
      </c>
      <c r="AN53" t="s">
        <v>574</v>
      </c>
      <c r="AO53">
        <v>0.83330000000000004</v>
      </c>
      <c r="AP53">
        <v>1.3612</v>
      </c>
      <c r="AQ53" t="s">
        <v>852</v>
      </c>
      <c r="AR53" t="s">
        <v>1172</v>
      </c>
      <c r="AS53">
        <v>5009</v>
      </c>
      <c r="AT53">
        <f t="shared" si="9"/>
        <v>8.3399999999999919E-2</v>
      </c>
      <c r="AU53" t="b">
        <f t="shared" si="10"/>
        <v>1</v>
      </c>
      <c r="AV53">
        <f>VLOOKUP(Z53,data_screening!$A$2:$A$50,1,FALSE)</f>
        <v>5009</v>
      </c>
      <c r="AW53" t="b">
        <f t="shared" si="5"/>
        <v>1</v>
      </c>
    </row>
    <row r="54" spans="1:49" ht="14" customHeight="1" x14ac:dyDescent="0.35">
      <c r="A54">
        <v>5010</v>
      </c>
      <c r="B54" t="s">
        <v>596</v>
      </c>
      <c r="C54">
        <v>2</v>
      </c>
      <c r="D54">
        <v>0</v>
      </c>
      <c r="E54" t="s">
        <v>594</v>
      </c>
      <c r="F54" t="s">
        <v>571</v>
      </c>
      <c r="G54">
        <v>1</v>
      </c>
      <c r="H54">
        <v>1.7609170000000001</v>
      </c>
      <c r="I54" t="s">
        <v>572</v>
      </c>
      <c r="J54">
        <v>0.16669999999999999</v>
      </c>
      <c r="K54">
        <v>1.2250000000000001</v>
      </c>
      <c r="L54" t="s">
        <v>573</v>
      </c>
      <c r="M54">
        <v>1</v>
      </c>
      <c r="N54">
        <v>1.1385829999999999</v>
      </c>
      <c r="O54" t="s">
        <v>574</v>
      </c>
      <c r="P54">
        <v>0.91669999999999996</v>
      </c>
      <c r="Q54">
        <v>1.1855450000000001</v>
      </c>
      <c r="R54" t="s">
        <v>852</v>
      </c>
      <c r="S54" t="s">
        <v>1172</v>
      </c>
      <c r="T54">
        <f>VLOOKUP(A54,data_screening!$A$2:$A$76,1,FALSE)</f>
        <v>5010</v>
      </c>
      <c r="U54">
        <f t="shared" si="6"/>
        <v>8.3300000000000041E-2</v>
      </c>
      <c r="V54" t="b">
        <f t="shared" si="7"/>
        <v>1</v>
      </c>
      <c r="W54">
        <f>VLOOKUP(A54,data_screening!$A$2:$A$50,1,FALSE)</f>
        <v>5010</v>
      </c>
      <c r="X54" t="b">
        <f t="shared" si="8"/>
        <v>1</v>
      </c>
      <c r="Z54">
        <v>5010</v>
      </c>
      <c r="AA54" t="s">
        <v>875</v>
      </c>
      <c r="AB54">
        <v>0</v>
      </c>
      <c r="AC54">
        <v>0</v>
      </c>
      <c r="AD54" t="s">
        <v>863</v>
      </c>
      <c r="AE54" t="s">
        <v>571</v>
      </c>
      <c r="AF54">
        <v>0.83330000000000004</v>
      </c>
      <c r="AG54">
        <v>1.1073</v>
      </c>
      <c r="AH54" t="s">
        <v>572</v>
      </c>
      <c r="AI54">
        <v>0.33329999999999999</v>
      </c>
      <c r="AJ54">
        <v>1.19075</v>
      </c>
      <c r="AK54" t="s">
        <v>573</v>
      </c>
      <c r="AL54">
        <v>0.83330000000000004</v>
      </c>
      <c r="AM54">
        <v>1.2079</v>
      </c>
      <c r="AN54" t="s">
        <v>574</v>
      </c>
      <c r="AO54">
        <v>0.83330000000000004</v>
      </c>
      <c r="AP54">
        <v>1.3774999999999999</v>
      </c>
      <c r="AQ54" t="s">
        <v>852</v>
      </c>
      <c r="AR54" t="s">
        <v>1172</v>
      </c>
      <c r="AS54">
        <v>5010</v>
      </c>
      <c r="AT54">
        <f t="shared" si="9"/>
        <v>0</v>
      </c>
      <c r="AU54" t="b">
        <f t="shared" si="10"/>
        <v>1</v>
      </c>
      <c r="AV54">
        <f>VLOOKUP(Z54,data_screening!$A$2:$A$50,1,FALSE)</f>
        <v>5010</v>
      </c>
      <c r="AW54" t="b">
        <f t="shared" si="5"/>
        <v>1</v>
      </c>
    </row>
    <row r="55" spans="1:49" ht="14" customHeight="1" x14ac:dyDescent="0.35">
      <c r="A55">
        <v>5015</v>
      </c>
      <c r="B55" t="s">
        <v>597</v>
      </c>
      <c r="C55">
        <v>0</v>
      </c>
      <c r="D55">
        <v>0</v>
      </c>
      <c r="E55" t="s">
        <v>83</v>
      </c>
      <c r="F55" t="s">
        <v>571</v>
      </c>
      <c r="G55">
        <v>0.66669999999999996</v>
      </c>
      <c r="H55">
        <v>2.4845000000000002</v>
      </c>
      <c r="I55" t="s">
        <v>572</v>
      </c>
      <c r="J55">
        <v>0.91669999999999996</v>
      </c>
      <c r="K55">
        <v>1.759091</v>
      </c>
      <c r="L55" t="s">
        <v>573</v>
      </c>
      <c r="M55">
        <v>0.91669999999999996</v>
      </c>
      <c r="N55">
        <v>1.609364</v>
      </c>
      <c r="O55" t="s">
        <v>574</v>
      </c>
      <c r="P55">
        <v>0.83330000000000004</v>
      </c>
      <c r="Q55">
        <v>1.5651999999999999</v>
      </c>
      <c r="R55" t="s">
        <v>852</v>
      </c>
      <c r="S55" t="s">
        <v>1172</v>
      </c>
      <c r="T55">
        <f>VLOOKUP(A55,data_screening!$A$2:$A$76,1,FALSE)</f>
        <v>5015</v>
      </c>
      <c r="U55">
        <f t="shared" si="6"/>
        <v>8.3399999999999919E-2</v>
      </c>
      <c r="V55" t="b">
        <f t="shared" si="7"/>
        <v>1</v>
      </c>
      <c r="W55">
        <f>VLOOKUP(A55,data_screening!$A$2:$A$50,1,FALSE)</f>
        <v>5015</v>
      </c>
      <c r="X55" t="b">
        <f t="shared" si="8"/>
        <v>1</v>
      </c>
      <c r="Z55">
        <v>5015</v>
      </c>
      <c r="AA55" t="s">
        <v>879</v>
      </c>
      <c r="AB55">
        <v>0</v>
      </c>
      <c r="AC55">
        <v>0</v>
      </c>
      <c r="AD55" t="s">
        <v>878</v>
      </c>
      <c r="AE55" t="s">
        <v>571</v>
      </c>
      <c r="AF55">
        <v>1</v>
      </c>
      <c r="AG55">
        <v>1.2813639999999999</v>
      </c>
      <c r="AH55" t="s">
        <v>572</v>
      </c>
      <c r="AI55">
        <v>0.83330000000000004</v>
      </c>
      <c r="AJ55">
        <v>1.1468</v>
      </c>
      <c r="AK55" t="s">
        <v>573</v>
      </c>
      <c r="AL55">
        <v>0.91669999999999996</v>
      </c>
      <c r="AM55">
        <v>0.99263599999999996</v>
      </c>
      <c r="AN55" t="s">
        <v>574</v>
      </c>
      <c r="AO55">
        <v>1</v>
      </c>
      <c r="AP55">
        <v>1.1574169999999999</v>
      </c>
      <c r="AQ55" t="s">
        <v>852</v>
      </c>
      <c r="AR55" t="s">
        <v>1172</v>
      </c>
      <c r="AS55">
        <v>5015</v>
      </c>
      <c r="AT55">
        <f t="shared" si="9"/>
        <v>8.3300000000000041E-2</v>
      </c>
      <c r="AU55" t="b">
        <f t="shared" si="10"/>
        <v>1</v>
      </c>
      <c r="AV55">
        <f>VLOOKUP(Z55,data_screening!$A$2:$A$50,1,FALSE)</f>
        <v>5015</v>
      </c>
      <c r="AW55" t="b">
        <f t="shared" si="5"/>
        <v>1</v>
      </c>
    </row>
    <row r="56" spans="1:49" ht="14" customHeight="1" x14ac:dyDescent="0.35">
      <c r="A56">
        <v>5023</v>
      </c>
      <c r="B56" t="s">
        <v>602</v>
      </c>
      <c r="C56">
        <v>4</v>
      </c>
      <c r="D56">
        <v>0</v>
      </c>
      <c r="E56" t="s">
        <v>601</v>
      </c>
      <c r="F56" t="s">
        <v>571</v>
      </c>
      <c r="G56">
        <v>0.83330000000000004</v>
      </c>
      <c r="H56">
        <v>2.5105559999999998</v>
      </c>
      <c r="I56" t="s">
        <v>572</v>
      </c>
      <c r="J56">
        <v>0.91669999999999996</v>
      </c>
      <c r="K56">
        <v>1.677</v>
      </c>
      <c r="L56" t="s">
        <v>573</v>
      </c>
      <c r="M56">
        <v>0.75</v>
      </c>
      <c r="N56">
        <v>1.4623330000000001</v>
      </c>
      <c r="O56" t="s">
        <v>574</v>
      </c>
      <c r="P56">
        <v>0.83330000000000004</v>
      </c>
      <c r="Q56">
        <v>1.6880999999999999</v>
      </c>
      <c r="R56" t="s">
        <v>852</v>
      </c>
      <c r="S56" t="s">
        <v>1172</v>
      </c>
      <c r="T56">
        <f>VLOOKUP(A56,data_screening!$A$2:$A$76,1,FALSE)</f>
        <v>5023</v>
      </c>
      <c r="U56">
        <f t="shared" si="6"/>
        <v>8.3300000000000041E-2</v>
      </c>
      <c r="V56" t="b">
        <f t="shared" si="7"/>
        <v>1</v>
      </c>
      <c r="W56">
        <f>VLOOKUP(A56,data_screening!$A$2:$A$50,1,FALSE)</f>
        <v>5023</v>
      </c>
      <c r="X56" t="b">
        <f t="shared" si="8"/>
        <v>1</v>
      </c>
      <c r="Z56">
        <v>5023</v>
      </c>
      <c r="AA56" t="s">
        <v>895</v>
      </c>
      <c r="AB56">
        <v>2</v>
      </c>
      <c r="AC56">
        <v>0</v>
      </c>
      <c r="AD56" t="s">
        <v>285</v>
      </c>
      <c r="AE56" t="s">
        <v>571</v>
      </c>
      <c r="AF56">
        <v>1</v>
      </c>
      <c r="AG56">
        <v>2.0278330000000002</v>
      </c>
      <c r="AH56" t="s">
        <v>572</v>
      </c>
      <c r="AI56">
        <v>0.66669999999999996</v>
      </c>
      <c r="AJ56">
        <v>1.5451250000000001</v>
      </c>
      <c r="AK56" t="s">
        <v>573</v>
      </c>
      <c r="AL56">
        <v>0.75</v>
      </c>
      <c r="AM56">
        <v>1.298778</v>
      </c>
      <c r="AN56" t="s">
        <v>574</v>
      </c>
      <c r="AO56">
        <v>0.83330000000000004</v>
      </c>
      <c r="AP56">
        <v>1.3972</v>
      </c>
      <c r="AQ56" t="s">
        <v>852</v>
      </c>
      <c r="AR56" t="s">
        <v>1172</v>
      </c>
      <c r="AS56">
        <v>5023</v>
      </c>
      <c r="AT56">
        <f t="shared" si="9"/>
        <v>8.3300000000000041E-2</v>
      </c>
      <c r="AU56" t="b">
        <f t="shared" si="10"/>
        <v>1</v>
      </c>
      <c r="AV56">
        <f>VLOOKUP(Z56,data_screening!$A$2:$A$50,1,FALSE)</f>
        <v>5023</v>
      </c>
      <c r="AW56" t="b">
        <f t="shared" si="5"/>
        <v>1</v>
      </c>
    </row>
    <row r="57" spans="1:49" ht="14" customHeight="1" x14ac:dyDescent="0.35">
      <c r="A57">
        <v>5024</v>
      </c>
      <c r="B57" t="s">
        <v>606</v>
      </c>
      <c r="C57">
        <v>2</v>
      </c>
      <c r="D57">
        <v>0</v>
      </c>
      <c r="E57" t="s">
        <v>607</v>
      </c>
      <c r="F57" t="s">
        <v>571</v>
      </c>
      <c r="G57">
        <v>0.91669999999999996</v>
      </c>
      <c r="H57">
        <v>1.02</v>
      </c>
      <c r="I57" t="s">
        <v>572</v>
      </c>
      <c r="J57">
        <v>0.16669999999999999</v>
      </c>
      <c r="K57">
        <v>3.0819999999999999</v>
      </c>
      <c r="L57" t="s">
        <v>573</v>
      </c>
      <c r="M57">
        <v>0.58330000000000004</v>
      </c>
      <c r="N57">
        <v>2.2122860000000002</v>
      </c>
      <c r="O57" t="s">
        <v>574</v>
      </c>
      <c r="P57">
        <v>0.75</v>
      </c>
      <c r="Q57">
        <v>2.2833329999999998</v>
      </c>
      <c r="R57" t="s">
        <v>852</v>
      </c>
      <c r="S57" t="s">
        <v>1172</v>
      </c>
      <c r="T57">
        <f>VLOOKUP(A57,data_screening!$A$2:$A$76,1,FALSE)</f>
        <v>5024</v>
      </c>
      <c r="U57">
        <f t="shared" si="6"/>
        <v>0.16669999999999996</v>
      </c>
      <c r="V57" t="b">
        <f t="shared" si="7"/>
        <v>1</v>
      </c>
      <c r="W57">
        <f>VLOOKUP(A57,data_screening!$A$2:$A$50,1,FALSE)</f>
        <v>5024</v>
      </c>
      <c r="X57" t="b">
        <f t="shared" si="8"/>
        <v>1</v>
      </c>
      <c r="Z57">
        <v>5024</v>
      </c>
      <c r="AA57" t="s">
        <v>896</v>
      </c>
      <c r="AB57">
        <v>1</v>
      </c>
      <c r="AC57">
        <v>0</v>
      </c>
      <c r="AD57" t="s">
        <v>439</v>
      </c>
      <c r="AE57" t="s">
        <v>571</v>
      </c>
      <c r="AF57">
        <v>0.58330000000000004</v>
      </c>
      <c r="AG57">
        <v>1.8864289999999999</v>
      </c>
      <c r="AH57" t="s">
        <v>572</v>
      </c>
      <c r="AI57">
        <v>0.5</v>
      </c>
      <c r="AJ57">
        <v>2.113</v>
      </c>
      <c r="AK57" t="s">
        <v>573</v>
      </c>
      <c r="AL57">
        <v>0.91669999999999996</v>
      </c>
      <c r="AM57">
        <v>1.0738179999999999</v>
      </c>
      <c r="AN57" t="s">
        <v>574</v>
      </c>
      <c r="AO57">
        <v>0.75</v>
      </c>
      <c r="AP57">
        <v>1.7632220000000001</v>
      </c>
      <c r="AQ57" t="s">
        <v>852</v>
      </c>
      <c r="AR57" t="s">
        <v>1172</v>
      </c>
      <c r="AS57">
        <v>5024</v>
      </c>
      <c r="AT57">
        <f t="shared" si="9"/>
        <v>0.16669999999999996</v>
      </c>
      <c r="AU57" t="b">
        <f t="shared" si="10"/>
        <v>1</v>
      </c>
      <c r="AV57">
        <f>VLOOKUP(Z57,data_screening!$A$2:$A$50,1,FALSE)</f>
        <v>5024</v>
      </c>
      <c r="AW57" t="b">
        <f t="shared" si="5"/>
        <v>1</v>
      </c>
    </row>
    <row r="58" spans="1:49" ht="14" customHeight="1" x14ac:dyDescent="0.35">
      <c r="A58">
        <v>5029</v>
      </c>
      <c r="B58" t="s">
        <v>615</v>
      </c>
      <c r="C58">
        <v>4</v>
      </c>
      <c r="D58">
        <v>0</v>
      </c>
      <c r="E58" t="s">
        <v>613</v>
      </c>
      <c r="F58" t="s">
        <v>571</v>
      </c>
      <c r="G58">
        <v>1</v>
      </c>
      <c r="H58">
        <v>1.9770829999999999</v>
      </c>
      <c r="I58" t="s">
        <v>572</v>
      </c>
      <c r="J58">
        <v>0.75</v>
      </c>
      <c r="K58">
        <v>1.294556</v>
      </c>
      <c r="L58" t="s">
        <v>573</v>
      </c>
      <c r="M58">
        <v>0.91669999999999996</v>
      </c>
      <c r="N58">
        <v>1.396636</v>
      </c>
      <c r="O58" t="s">
        <v>574</v>
      </c>
      <c r="P58">
        <v>1</v>
      </c>
      <c r="Q58">
        <v>1.2927500000000001</v>
      </c>
      <c r="R58" t="s">
        <v>852</v>
      </c>
      <c r="S58" t="s">
        <v>1172</v>
      </c>
      <c r="T58">
        <f>VLOOKUP(A58,data_screening!$A$2:$A$76,1,FALSE)</f>
        <v>5029</v>
      </c>
      <c r="U58">
        <f t="shared" si="6"/>
        <v>8.3300000000000041E-2</v>
      </c>
      <c r="V58" t="b">
        <f t="shared" si="7"/>
        <v>1</v>
      </c>
      <c r="W58">
        <f>VLOOKUP(A58,data_screening!$A$2:$A$50,1,FALSE)</f>
        <v>5029</v>
      </c>
      <c r="X58" t="b">
        <f t="shared" si="8"/>
        <v>1</v>
      </c>
      <c r="Z58">
        <v>5029</v>
      </c>
      <c r="AA58" t="s">
        <v>901</v>
      </c>
      <c r="AB58">
        <v>4</v>
      </c>
      <c r="AC58">
        <v>0</v>
      </c>
      <c r="AD58" t="s">
        <v>900</v>
      </c>
      <c r="AE58" t="s">
        <v>571</v>
      </c>
      <c r="AF58">
        <v>1</v>
      </c>
      <c r="AG58">
        <v>1.014</v>
      </c>
      <c r="AH58" t="s">
        <v>572</v>
      </c>
      <c r="AI58">
        <v>0.58330000000000004</v>
      </c>
      <c r="AJ58">
        <v>1.5349999999999999</v>
      </c>
      <c r="AK58" t="s">
        <v>573</v>
      </c>
      <c r="AL58">
        <v>1</v>
      </c>
      <c r="AM58">
        <v>1.0575829999999999</v>
      </c>
      <c r="AN58" t="s">
        <v>574</v>
      </c>
      <c r="AO58">
        <v>0.91669999999999996</v>
      </c>
      <c r="AP58">
        <v>1.432545</v>
      </c>
      <c r="AQ58" t="s">
        <v>852</v>
      </c>
      <c r="AR58" t="s">
        <v>1172</v>
      </c>
      <c r="AS58">
        <v>5029</v>
      </c>
      <c r="AT58">
        <f t="shared" si="9"/>
        <v>8.3300000000000041E-2</v>
      </c>
      <c r="AU58" t="b">
        <f t="shared" si="10"/>
        <v>1</v>
      </c>
      <c r="AV58">
        <f>VLOOKUP(Z58,data_screening!$A$2:$A$50,1,FALSE)</f>
        <v>5029</v>
      </c>
      <c r="AW58" t="b">
        <f t="shared" si="5"/>
        <v>1</v>
      </c>
    </row>
    <row r="59" spans="1:49" ht="14" customHeight="1" x14ac:dyDescent="0.35">
      <c r="A59">
        <v>5031</v>
      </c>
      <c r="B59" t="s">
        <v>618</v>
      </c>
      <c r="C59">
        <v>0</v>
      </c>
      <c r="D59">
        <v>0</v>
      </c>
      <c r="E59" t="s">
        <v>616</v>
      </c>
      <c r="F59" t="s">
        <v>571</v>
      </c>
      <c r="G59">
        <v>0.83330000000000004</v>
      </c>
      <c r="H59">
        <v>1.5751999999999999</v>
      </c>
      <c r="I59" t="s">
        <v>572</v>
      </c>
      <c r="J59">
        <v>0.58330000000000004</v>
      </c>
      <c r="K59">
        <v>1.2831429999999999</v>
      </c>
      <c r="L59" t="s">
        <v>573</v>
      </c>
      <c r="M59">
        <v>0.83330000000000004</v>
      </c>
      <c r="N59">
        <v>1.3213999999999999</v>
      </c>
      <c r="O59" t="s">
        <v>574</v>
      </c>
      <c r="P59">
        <v>0.91669999999999996</v>
      </c>
      <c r="Q59">
        <v>1.672909</v>
      </c>
      <c r="R59" t="s">
        <v>852</v>
      </c>
      <c r="S59" t="s">
        <v>1172</v>
      </c>
      <c r="T59">
        <f>VLOOKUP(A59,data_screening!$A$2:$A$76,1,FALSE)</f>
        <v>5031</v>
      </c>
      <c r="U59">
        <f t="shared" si="6"/>
        <v>8.3399999999999919E-2</v>
      </c>
      <c r="V59" t="b">
        <f t="shared" si="7"/>
        <v>1</v>
      </c>
      <c r="W59">
        <f>VLOOKUP(A59,data_screening!$A$2:$A$50,1,FALSE)</f>
        <v>5031</v>
      </c>
      <c r="X59" t="b">
        <f t="shared" si="8"/>
        <v>1</v>
      </c>
      <c r="Z59">
        <v>5031</v>
      </c>
      <c r="AA59" t="s">
        <v>904</v>
      </c>
      <c r="AB59">
        <v>0</v>
      </c>
      <c r="AC59">
        <v>0</v>
      </c>
      <c r="AD59" t="s">
        <v>165</v>
      </c>
      <c r="AE59" t="s">
        <v>571</v>
      </c>
      <c r="AF59">
        <v>1</v>
      </c>
      <c r="AG59">
        <v>1.3282499999999999</v>
      </c>
      <c r="AH59" t="s">
        <v>572</v>
      </c>
      <c r="AI59">
        <v>0.91669999999999996</v>
      </c>
      <c r="AJ59">
        <v>1.183182</v>
      </c>
      <c r="AK59" t="s">
        <v>573</v>
      </c>
      <c r="AL59">
        <v>0.91669999999999996</v>
      </c>
      <c r="AM59">
        <v>1.078182</v>
      </c>
      <c r="AN59" t="s">
        <v>574</v>
      </c>
      <c r="AO59">
        <v>0.75</v>
      </c>
      <c r="AP59">
        <v>1.1583330000000001</v>
      </c>
      <c r="AQ59" t="s">
        <v>852</v>
      </c>
      <c r="AR59" t="s">
        <v>1172</v>
      </c>
      <c r="AS59">
        <v>5031</v>
      </c>
      <c r="AT59">
        <f t="shared" si="9"/>
        <v>0.16669999999999996</v>
      </c>
      <c r="AU59" t="b">
        <f t="shared" si="10"/>
        <v>1</v>
      </c>
      <c r="AV59">
        <f>VLOOKUP(Z59,data_screening!$A$2:$A$50,1,FALSE)</f>
        <v>5031</v>
      </c>
      <c r="AW59" t="b">
        <f t="shared" si="5"/>
        <v>1</v>
      </c>
    </row>
    <row r="60" spans="1:49" ht="14" customHeight="1" x14ac:dyDescent="0.35">
      <c r="A60">
        <v>5032</v>
      </c>
      <c r="B60" t="s">
        <v>620</v>
      </c>
      <c r="C60">
        <v>9</v>
      </c>
      <c r="D60">
        <v>0</v>
      </c>
      <c r="E60" t="s">
        <v>132</v>
      </c>
      <c r="F60" t="s">
        <v>571</v>
      </c>
      <c r="G60">
        <v>0.91669999999999996</v>
      </c>
      <c r="H60">
        <v>2.3631000000000002</v>
      </c>
      <c r="I60" t="s">
        <v>572</v>
      </c>
      <c r="J60">
        <v>0.5</v>
      </c>
      <c r="K60">
        <v>1.5521670000000001</v>
      </c>
      <c r="L60" t="s">
        <v>573</v>
      </c>
      <c r="M60">
        <v>0.5</v>
      </c>
      <c r="N60">
        <v>1.546667</v>
      </c>
      <c r="O60" t="s">
        <v>574</v>
      </c>
      <c r="P60">
        <v>0.66669999999999996</v>
      </c>
      <c r="Q60">
        <v>1.370625</v>
      </c>
      <c r="R60" t="s">
        <v>852</v>
      </c>
      <c r="S60" t="s">
        <v>1172</v>
      </c>
      <c r="T60">
        <f>VLOOKUP(A60,data_screening!$A$2:$A$76,1,FALSE)</f>
        <v>5032</v>
      </c>
      <c r="U60">
        <f t="shared" si="6"/>
        <v>0.16669999999999996</v>
      </c>
      <c r="V60" t="b">
        <f t="shared" si="7"/>
        <v>1</v>
      </c>
      <c r="W60">
        <f>VLOOKUP(A60,data_screening!$A$2:$A$50,1,FALSE)</f>
        <v>5032</v>
      </c>
      <c r="X60" t="b">
        <f t="shared" si="8"/>
        <v>1</v>
      </c>
      <c r="Z60">
        <v>5032</v>
      </c>
      <c r="AA60" t="s">
        <v>909</v>
      </c>
      <c r="AB60">
        <v>4</v>
      </c>
      <c r="AC60">
        <v>0</v>
      </c>
      <c r="AD60" t="s">
        <v>907</v>
      </c>
      <c r="AE60" t="s">
        <v>571</v>
      </c>
      <c r="AF60">
        <v>1</v>
      </c>
      <c r="AG60">
        <v>0.72250000000000003</v>
      </c>
      <c r="AH60" t="s">
        <v>572</v>
      </c>
      <c r="AI60">
        <v>0.83330000000000004</v>
      </c>
      <c r="AJ60">
        <v>1.1714</v>
      </c>
      <c r="AK60" t="s">
        <v>573</v>
      </c>
      <c r="AL60">
        <v>0.91669999999999996</v>
      </c>
      <c r="AM60">
        <v>1.0846359999999999</v>
      </c>
      <c r="AN60" t="s">
        <v>574</v>
      </c>
      <c r="AO60">
        <v>0.66669999999999996</v>
      </c>
      <c r="AP60">
        <v>1.4112499999999999</v>
      </c>
      <c r="AQ60" t="s">
        <v>852</v>
      </c>
      <c r="AR60" t="s">
        <v>1172</v>
      </c>
      <c r="AS60">
        <v>5032</v>
      </c>
      <c r="AT60">
        <f t="shared" si="9"/>
        <v>0.25</v>
      </c>
      <c r="AU60" t="b">
        <f t="shared" si="10"/>
        <v>1</v>
      </c>
      <c r="AV60">
        <f>VLOOKUP(Z60,data_screening!$A$2:$A$50,1,FALSE)</f>
        <v>5032</v>
      </c>
      <c r="AW60" t="b">
        <f t="shared" si="5"/>
        <v>1</v>
      </c>
    </row>
    <row r="61" spans="1:49" ht="14" customHeight="1" x14ac:dyDescent="0.35">
      <c r="A61">
        <v>5034</v>
      </c>
      <c r="B61" t="s">
        <v>626</v>
      </c>
      <c r="C61">
        <v>7</v>
      </c>
      <c r="D61">
        <v>0</v>
      </c>
      <c r="E61" t="s">
        <v>624</v>
      </c>
      <c r="F61" t="s">
        <v>571</v>
      </c>
      <c r="G61">
        <v>0.91669999999999996</v>
      </c>
      <c r="H61">
        <v>1.6111819999999999</v>
      </c>
      <c r="I61" t="s">
        <v>572</v>
      </c>
      <c r="J61">
        <v>0.75</v>
      </c>
      <c r="K61">
        <v>1.9073329999999999</v>
      </c>
      <c r="L61" t="s">
        <v>573</v>
      </c>
      <c r="M61">
        <v>0.83330000000000004</v>
      </c>
      <c r="N61">
        <v>1.4338</v>
      </c>
      <c r="O61" t="s">
        <v>574</v>
      </c>
      <c r="P61">
        <v>1</v>
      </c>
      <c r="Q61">
        <v>1.649167</v>
      </c>
      <c r="R61" t="s">
        <v>852</v>
      </c>
      <c r="S61" t="s">
        <v>1172</v>
      </c>
      <c r="T61">
        <f>VLOOKUP(A61,data_screening!$A$2:$A$76,1,FALSE)</f>
        <v>5034</v>
      </c>
      <c r="U61">
        <f t="shared" si="6"/>
        <v>0.16669999999999996</v>
      </c>
      <c r="V61" t="b">
        <f t="shared" si="7"/>
        <v>1</v>
      </c>
      <c r="W61">
        <f>VLOOKUP(A61,data_screening!$A$2:$A$50,1,FALSE)</f>
        <v>5034</v>
      </c>
      <c r="X61" t="b">
        <f t="shared" si="8"/>
        <v>1</v>
      </c>
      <c r="Z61">
        <v>5034</v>
      </c>
      <c r="AA61" t="s">
        <v>914</v>
      </c>
      <c r="AB61">
        <v>0</v>
      </c>
      <c r="AC61">
        <v>0</v>
      </c>
      <c r="AD61" t="s">
        <v>912</v>
      </c>
      <c r="AE61" t="s">
        <v>571</v>
      </c>
      <c r="AF61">
        <v>1</v>
      </c>
      <c r="AG61">
        <v>0.83616699999999999</v>
      </c>
      <c r="AH61" t="s">
        <v>572</v>
      </c>
      <c r="AI61">
        <v>0.75</v>
      </c>
      <c r="AJ61">
        <v>1.1622220000000001</v>
      </c>
      <c r="AK61" t="s">
        <v>573</v>
      </c>
      <c r="AL61">
        <v>0.91669999999999996</v>
      </c>
      <c r="AM61">
        <v>1.2366360000000001</v>
      </c>
      <c r="AN61" t="s">
        <v>574</v>
      </c>
      <c r="AO61">
        <v>0.91669999999999996</v>
      </c>
      <c r="AP61">
        <v>1.3796360000000001</v>
      </c>
      <c r="AQ61" t="s">
        <v>852</v>
      </c>
      <c r="AR61" t="s">
        <v>1172</v>
      </c>
      <c r="AS61">
        <v>5034</v>
      </c>
      <c r="AT61">
        <f t="shared" si="9"/>
        <v>0</v>
      </c>
      <c r="AU61" t="b">
        <f t="shared" si="10"/>
        <v>1</v>
      </c>
      <c r="AV61">
        <f>VLOOKUP(Z61,data_screening!$A$2:$A$50,1,FALSE)</f>
        <v>5034</v>
      </c>
      <c r="AW61" t="b">
        <f t="shared" si="5"/>
        <v>1</v>
      </c>
    </row>
    <row r="62" spans="1:49" ht="14" customHeight="1" x14ac:dyDescent="0.35">
      <c r="A62">
        <v>5047</v>
      </c>
      <c r="B62" t="s">
        <v>642</v>
      </c>
      <c r="C62">
        <v>19</v>
      </c>
      <c r="D62">
        <v>1</v>
      </c>
      <c r="E62" t="s">
        <v>640</v>
      </c>
      <c r="F62" t="s">
        <v>571</v>
      </c>
      <c r="G62">
        <v>0.83330000000000004</v>
      </c>
      <c r="H62">
        <v>2.1303000000000001</v>
      </c>
      <c r="I62" t="s">
        <v>572</v>
      </c>
      <c r="J62">
        <v>0.41670000000000001</v>
      </c>
      <c r="K62">
        <v>1.7948</v>
      </c>
      <c r="L62" t="s">
        <v>573</v>
      </c>
      <c r="M62">
        <v>0.5</v>
      </c>
      <c r="N62">
        <v>1.711333</v>
      </c>
      <c r="O62" t="s">
        <v>574</v>
      </c>
      <c r="P62">
        <v>0.75</v>
      </c>
      <c r="Q62">
        <v>2.0131109999999999</v>
      </c>
      <c r="R62" t="s">
        <v>852</v>
      </c>
      <c r="S62" t="s">
        <v>1172</v>
      </c>
      <c r="T62">
        <f>VLOOKUP(A62,data_screening!$A$2:$A$76,1,FALSE)</f>
        <v>5047</v>
      </c>
      <c r="U62">
        <f t="shared" si="6"/>
        <v>0.25</v>
      </c>
      <c r="V62" t="b">
        <f t="shared" si="7"/>
        <v>1</v>
      </c>
      <c r="W62">
        <f>VLOOKUP(A62,data_screening!$A$2:$A$50,1,FALSE)</f>
        <v>5047</v>
      </c>
      <c r="X62" t="b">
        <f t="shared" si="8"/>
        <v>0</v>
      </c>
      <c r="Z62">
        <v>5047</v>
      </c>
      <c r="AA62" t="s">
        <v>940</v>
      </c>
      <c r="AB62">
        <v>0</v>
      </c>
      <c r="AC62">
        <v>0</v>
      </c>
      <c r="AD62" t="s">
        <v>938</v>
      </c>
      <c r="AE62" t="s">
        <v>571</v>
      </c>
      <c r="AF62">
        <v>0.91669999999999996</v>
      </c>
      <c r="AG62">
        <v>1.541909</v>
      </c>
      <c r="AH62" t="s">
        <v>572</v>
      </c>
      <c r="AI62">
        <v>0.66669999999999996</v>
      </c>
      <c r="AJ62">
        <v>1.6174999999999999</v>
      </c>
      <c r="AK62" t="s">
        <v>573</v>
      </c>
      <c r="AL62">
        <v>0.66669999999999996</v>
      </c>
      <c r="AM62">
        <v>1.575375</v>
      </c>
      <c r="AN62" t="s">
        <v>574</v>
      </c>
      <c r="AO62">
        <v>0.83330000000000004</v>
      </c>
      <c r="AP62">
        <v>1.9839</v>
      </c>
      <c r="AQ62" t="s">
        <v>852</v>
      </c>
      <c r="AR62" t="s">
        <v>1172</v>
      </c>
      <c r="AS62">
        <v>5047</v>
      </c>
      <c r="AT62">
        <f t="shared" si="9"/>
        <v>0.16660000000000008</v>
      </c>
      <c r="AU62" t="b">
        <f t="shared" si="10"/>
        <v>1</v>
      </c>
      <c r="AV62">
        <f>VLOOKUP(Z62,data_screening!$A$2:$A$50,1,FALSE)</f>
        <v>5047</v>
      </c>
      <c r="AW62" t="b">
        <f t="shared" si="5"/>
        <v>1</v>
      </c>
    </row>
    <row r="63" spans="1:49" ht="14" customHeight="1" x14ac:dyDescent="0.35">
      <c r="A63">
        <v>5054</v>
      </c>
      <c r="B63" t="s">
        <v>650</v>
      </c>
      <c r="C63">
        <v>8</v>
      </c>
      <c r="D63">
        <v>0</v>
      </c>
      <c r="E63" t="s">
        <v>648</v>
      </c>
      <c r="F63" t="s">
        <v>571</v>
      </c>
      <c r="G63">
        <v>0.91669999999999996</v>
      </c>
      <c r="H63">
        <v>2.0663640000000001</v>
      </c>
      <c r="I63" t="s">
        <v>572</v>
      </c>
      <c r="J63">
        <v>0.83330000000000004</v>
      </c>
      <c r="K63">
        <v>1.5659000000000001</v>
      </c>
      <c r="L63" t="s">
        <v>573</v>
      </c>
      <c r="M63">
        <v>0.66669999999999996</v>
      </c>
      <c r="N63">
        <v>1.8167500000000001</v>
      </c>
      <c r="O63" t="s">
        <v>574</v>
      </c>
      <c r="P63">
        <v>0.58330000000000004</v>
      </c>
      <c r="Q63">
        <v>1.990429</v>
      </c>
      <c r="R63" t="s">
        <v>852</v>
      </c>
      <c r="S63" t="s">
        <v>1172</v>
      </c>
      <c r="T63">
        <f>VLOOKUP(A63,data_screening!$A$2:$A$76,1,FALSE)</f>
        <v>5054</v>
      </c>
      <c r="U63">
        <f t="shared" si="6"/>
        <v>8.3399999999999919E-2</v>
      </c>
      <c r="V63" t="b">
        <f t="shared" si="7"/>
        <v>1</v>
      </c>
      <c r="W63">
        <f>VLOOKUP(A63,data_screening!$A$2:$A$50,1,FALSE)</f>
        <v>5054</v>
      </c>
      <c r="X63" t="b">
        <f t="shared" si="8"/>
        <v>1</v>
      </c>
      <c r="Z63">
        <v>5054</v>
      </c>
      <c r="AA63" t="s">
        <v>952</v>
      </c>
      <c r="AB63">
        <v>0</v>
      </c>
      <c r="AC63">
        <v>0</v>
      </c>
      <c r="AD63" t="s">
        <v>535</v>
      </c>
      <c r="AE63" t="s">
        <v>571</v>
      </c>
      <c r="AF63">
        <v>1</v>
      </c>
      <c r="AG63">
        <v>1.6425000000000001</v>
      </c>
      <c r="AH63" t="s">
        <v>572</v>
      </c>
      <c r="AI63">
        <v>1</v>
      </c>
      <c r="AJ63">
        <v>1.299167</v>
      </c>
      <c r="AK63" t="s">
        <v>573</v>
      </c>
      <c r="AL63">
        <v>1</v>
      </c>
      <c r="AM63">
        <v>1.2075830000000001</v>
      </c>
      <c r="AN63" t="s">
        <v>574</v>
      </c>
      <c r="AO63">
        <v>0.91669999999999996</v>
      </c>
      <c r="AP63">
        <v>1.3491820000000001</v>
      </c>
      <c r="AQ63" t="s">
        <v>852</v>
      </c>
      <c r="AR63" t="s">
        <v>1172</v>
      </c>
      <c r="AS63">
        <v>5054</v>
      </c>
      <c r="AT63">
        <f t="shared" si="9"/>
        <v>8.3300000000000041E-2</v>
      </c>
      <c r="AU63" t="b">
        <f t="shared" si="10"/>
        <v>1</v>
      </c>
      <c r="AV63">
        <f>VLOOKUP(Z63,data_screening!$A$2:$A$50,1,FALSE)</f>
        <v>5054</v>
      </c>
      <c r="AW63" t="b">
        <f t="shared" si="5"/>
        <v>1</v>
      </c>
    </row>
    <row r="64" spans="1:49" ht="14" customHeight="1" x14ac:dyDescent="0.35">
      <c r="A64">
        <v>5055</v>
      </c>
      <c r="B64" t="s">
        <v>652</v>
      </c>
      <c r="C64">
        <v>1</v>
      </c>
      <c r="D64">
        <v>0</v>
      </c>
      <c r="E64" t="s">
        <v>651</v>
      </c>
      <c r="F64" t="s">
        <v>571</v>
      </c>
      <c r="G64">
        <v>0.83330000000000004</v>
      </c>
      <c r="H64">
        <v>1.292111</v>
      </c>
      <c r="I64" t="s">
        <v>572</v>
      </c>
      <c r="J64">
        <v>0.66669999999999996</v>
      </c>
      <c r="K64">
        <v>1.66</v>
      </c>
      <c r="L64" t="s">
        <v>573</v>
      </c>
      <c r="M64">
        <v>0.91669999999999996</v>
      </c>
      <c r="N64">
        <v>1.254818</v>
      </c>
      <c r="O64" t="s">
        <v>574</v>
      </c>
      <c r="P64">
        <v>0.91669999999999996</v>
      </c>
      <c r="Q64">
        <v>1.3345450000000001</v>
      </c>
      <c r="R64" t="s">
        <v>852</v>
      </c>
      <c r="S64" t="s">
        <v>1172</v>
      </c>
      <c r="T64">
        <f>VLOOKUP(A64,data_screening!$A$2:$A$76,1,FALSE)</f>
        <v>5055</v>
      </c>
      <c r="U64">
        <f t="shared" si="6"/>
        <v>0</v>
      </c>
      <c r="V64" t="b">
        <f t="shared" si="7"/>
        <v>1</v>
      </c>
      <c r="W64">
        <f>VLOOKUP(A64,data_screening!$A$2:$A$50,1,FALSE)</f>
        <v>5055</v>
      </c>
      <c r="X64" t="b">
        <f t="shared" si="8"/>
        <v>1</v>
      </c>
      <c r="Z64">
        <v>5055</v>
      </c>
      <c r="AA64" t="s">
        <v>955</v>
      </c>
      <c r="AB64">
        <v>0</v>
      </c>
      <c r="AC64">
        <v>0</v>
      </c>
      <c r="AD64" t="s">
        <v>956</v>
      </c>
      <c r="AE64" t="s">
        <v>571</v>
      </c>
      <c r="AF64">
        <v>1</v>
      </c>
      <c r="AG64">
        <v>0.94691700000000001</v>
      </c>
      <c r="AH64" t="s">
        <v>572</v>
      </c>
      <c r="AI64">
        <v>0.58330000000000004</v>
      </c>
      <c r="AJ64">
        <v>1.4714290000000001</v>
      </c>
      <c r="AK64" t="s">
        <v>573</v>
      </c>
      <c r="AL64">
        <v>1</v>
      </c>
      <c r="AM64">
        <v>1.126417</v>
      </c>
      <c r="AN64" t="s">
        <v>574</v>
      </c>
      <c r="AO64">
        <v>0.91669999999999996</v>
      </c>
      <c r="AP64">
        <v>1.6400999999999999</v>
      </c>
      <c r="AQ64" t="s">
        <v>852</v>
      </c>
      <c r="AR64" t="s">
        <v>1172</v>
      </c>
      <c r="AS64">
        <v>5055</v>
      </c>
      <c r="AT64">
        <f t="shared" si="9"/>
        <v>8.3300000000000041E-2</v>
      </c>
      <c r="AU64" t="b">
        <f t="shared" si="10"/>
        <v>1</v>
      </c>
      <c r="AV64">
        <f>VLOOKUP(Z64,data_screening!$A$2:$A$50,1,FALSE)</f>
        <v>5055</v>
      </c>
      <c r="AW64" t="b">
        <f t="shared" si="5"/>
        <v>1</v>
      </c>
    </row>
    <row r="65" spans="1:49" ht="14" customHeight="1" x14ac:dyDescent="0.35">
      <c r="A65">
        <v>5058</v>
      </c>
      <c r="B65" t="s">
        <v>654</v>
      </c>
      <c r="C65">
        <v>21</v>
      </c>
      <c r="D65">
        <v>0</v>
      </c>
      <c r="E65" t="s">
        <v>356</v>
      </c>
      <c r="F65" t="s">
        <v>571</v>
      </c>
      <c r="G65">
        <v>0.83330000000000004</v>
      </c>
      <c r="H65">
        <v>1.1974</v>
      </c>
      <c r="I65" t="s">
        <v>572</v>
      </c>
      <c r="J65">
        <v>0.58330000000000004</v>
      </c>
      <c r="K65">
        <v>1.4527140000000001</v>
      </c>
      <c r="L65" t="s">
        <v>573</v>
      </c>
      <c r="M65">
        <v>0.75</v>
      </c>
      <c r="N65">
        <v>1.558111</v>
      </c>
      <c r="O65" t="s">
        <v>574</v>
      </c>
      <c r="P65">
        <v>0.66669999999999996</v>
      </c>
      <c r="Q65">
        <v>1.4172499999999999</v>
      </c>
      <c r="R65" t="s">
        <v>852</v>
      </c>
      <c r="S65" t="s">
        <v>1172</v>
      </c>
      <c r="T65">
        <f>VLOOKUP(A65,data_screening!$A$2:$A$76,1,FALSE)</f>
        <v>5058</v>
      </c>
      <c r="U65">
        <f t="shared" si="6"/>
        <v>8.3300000000000041E-2</v>
      </c>
      <c r="V65" t="b">
        <f t="shared" si="7"/>
        <v>1</v>
      </c>
      <c r="W65">
        <f>VLOOKUP(A65,data_screening!$A$2:$A$50,1,FALSE)</f>
        <v>5058</v>
      </c>
      <c r="X65" t="b">
        <f t="shared" si="8"/>
        <v>0</v>
      </c>
      <c r="Z65">
        <v>5058</v>
      </c>
      <c r="AA65" t="s">
        <v>963</v>
      </c>
      <c r="AB65">
        <v>0</v>
      </c>
      <c r="AC65">
        <v>0</v>
      </c>
      <c r="AD65" t="s">
        <v>961</v>
      </c>
      <c r="AE65" t="s">
        <v>571</v>
      </c>
      <c r="AF65">
        <v>1</v>
      </c>
      <c r="AG65">
        <v>0.92627300000000001</v>
      </c>
      <c r="AH65" t="s">
        <v>572</v>
      </c>
      <c r="AI65">
        <v>0.58330000000000004</v>
      </c>
      <c r="AJ65">
        <v>1.190429</v>
      </c>
      <c r="AK65" t="s">
        <v>573</v>
      </c>
      <c r="AL65">
        <v>1</v>
      </c>
      <c r="AM65">
        <v>1.057167</v>
      </c>
      <c r="AN65" t="s">
        <v>574</v>
      </c>
      <c r="AO65">
        <v>1</v>
      </c>
      <c r="AP65">
        <v>1.2399169999999999</v>
      </c>
      <c r="AQ65" t="s">
        <v>852</v>
      </c>
      <c r="AR65" t="s">
        <v>1172</v>
      </c>
      <c r="AS65">
        <v>5058</v>
      </c>
      <c r="AT65">
        <f t="shared" si="9"/>
        <v>0</v>
      </c>
      <c r="AU65" t="b">
        <f t="shared" si="10"/>
        <v>1</v>
      </c>
      <c r="AV65">
        <f>VLOOKUP(Z65,data_screening!$A$2:$A$50,1,FALSE)</f>
        <v>5058</v>
      </c>
      <c r="AW65" t="b">
        <f t="shared" si="5"/>
        <v>1</v>
      </c>
    </row>
    <row r="66" spans="1:49" ht="14" customHeight="1" x14ac:dyDescent="0.35">
      <c r="A66">
        <v>5065</v>
      </c>
      <c r="B66" t="s">
        <v>660</v>
      </c>
      <c r="C66">
        <v>4</v>
      </c>
      <c r="D66">
        <v>0</v>
      </c>
      <c r="E66" t="s">
        <v>659</v>
      </c>
      <c r="F66" t="s">
        <v>571</v>
      </c>
      <c r="G66">
        <v>0.75</v>
      </c>
      <c r="H66">
        <v>1.853</v>
      </c>
      <c r="I66" t="s">
        <v>572</v>
      </c>
      <c r="J66">
        <v>0.58330000000000004</v>
      </c>
      <c r="K66">
        <v>1.337</v>
      </c>
      <c r="L66" t="s">
        <v>573</v>
      </c>
      <c r="M66">
        <v>0.58330000000000004</v>
      </c>
      <c r="N66">
        <v>1.364857</v>
      </c>
      <c r="O66" t="s">
        <v>574</v>
      </c>
      <c r="P66">
        <v>0.66669999999999996</v>
      </c>
      <c r="Q66">
        <v>1.4552499999999999</v>
      </c>
      <c r="R66" t="s">
        <v>852</v>
      </c>
      <c r="S66" t="s">
        <v>1172</v>
      </c>
      <c r="T66">
        <f>VLOOKUP(A66,data_screening!$A$2:$A$76,1,FALSE)</f>
        <v>5065</v>
      </c>
      <c r="U66">
        <f t="shared" ref="U66:U97" si="11">ABS(M66-P66)</f>
        <v>8.3399999999999919E-2</v>
      </c>
      <c r="V66" t="b">
        <f t="shared" ref="V66:V97" si="12">IF(OR(M66&lt;0.5,G66&lt;0.5,U66&gt;0.4),FALSE,TRUE)</f>
        <v>1</v>
      </c>
      <c r="W66">
        <f>VLOOKUP(A66,data_screening!$A$2:$A$50,1,FALSE)</f>
        <v>5065</v>
      </c>
      <c r="X66" t="b">
        <f t="shared" ref="X66:X99" si="13">IF(OR(C66&gt;15,D66&gt;0),FALSE,TRUE)</f>
        <v>1</v>
      </c>
      <c r="Z66">
        <v>5065</v>
      </c>
      <c r="AA66" t="s">
        <v>973</v>
      </c>
      <c r="AB66">
        <v>0</v>
      </c>
      <c r="AC66">
        <v>0</v>
      </c>
      <c r="AD66" t="s">
        <v>930</v>
      </c>
      <c r="AE66" t="s">
        <v>571</v>
      </c>
      <c r="AF66">
        <v>1</v>
      </c>
      <c r="AG66">
        <v>1.448091</v>
      </c>
      <c r="AH66" t="s">
        <v>572</v>
      </c>
      <c r="AI66">
        <v>0.83330000000000004</v>
      </c>
      <c r="AJ66">
        <v>1.5068999999999999</v>
      </c>
      <c r="AK66" t="s">
        <v>573</v>
      </c>
      <c r="AL66">
        <v>0.66669999999999996</v>
      </c>
      <c r="AM66">
        <v>1.3505</v>
      </c>
      <c r="AN66" t="s">
        <v>574</v>
      </c>
      <c r="AO66">
        <v>0.75</v>
      </c>
      <c r="AP66">
        <v>1.2844439999999999</v>
      </c>
      <c r="AQ66" t="s">
        <v>852</v>
      </c>
      <c r="AR66" t="s">
        <v>1172</v>
      </c>
      <c r="AS66">
        <v>5065</v>
      </c>
      <c r="AT66">
        <f t="shared" ref="AT66:AT97" si="14">ABS(AL66-AO66)</f>
        <v>8.3300000000000041E-2</v>
      </c>
      <c r="AU66" t="b">
        <f t="shared" ref="AU66:AU97" si="15">IF(OR(AL66&lt;0.5,AF66&lt;0.5,AT66&gt;0.4),FALSE,TRUE)</f>
        <v>1</v>
      </c>
      <c r="AV66">
        <f>VLOOKUP(Z66,data_screening!$A$2:$A$50,1,FALSE)</f>
        <v>5065</v>
      </c>
      <c r="AW66" t="b">
        <f t="shared" si="5"/>
        <v>1</v>
      </c>
    </row>
    <row r="67" spans="1:49" ht="14" customHeight="1" x14ac:dyDescent="0.35">
      <c r="A67">
        <v>5069</v>
      </c>
      <c r="B67" t="s">
        <v>663</v>
      </c>
      <c r="C67">
        <v>0</v>
      </c>
      <c r="D67">
        <v>0</v>
      </c>
      <c r="E67" t="s">
        <v>259</v>
      </c>
      <c r="F67" t="s">
        <v>571</v>
      </c>
      <c r="G67">
        <v>0.83330000000000004</v>
      </c>
      <c r="H67">
        <v>1.6572</v>
      </c>
      <c r="I67" t="s">
        <v>572</v>
      </c>
      <c r="J67">
        <v>0.5</v>
      </c>
      <c r="K67">
        <v>1.5589999999999999</v>
      </c>
      <c r="L67" t="s">
        <v>573</v>
      </c>
      <c r="M67">
        <v>0.66669999999999996</v>
      </c>
      <c r="N67">
        <v>1.4065000000000001</v>
      </c>
      <c r="O67" t="s">
        <v>574</v>
      </c>
      <c r="P67">
        <v>0.75</v>
      </c>
      <c r="Q67">
        <v>1.4142220000000001</v>
      </c>
      <c r="R67" t="s">
        <v>852</v>
      </c>
      <c r="S67" t="s">
        <v>1172</v>
      </c>
      <c r="T67">
        <f>VLOOKUP(A67,data_screening!$A$2:$A$76,1,FALSE)</f>
        <v>5069</v>
      </c>
      <c r="U67">
        <f t="shared" si="11"/>
        <v>8.3300000000000041E-2</v>
      </c>
      <c r="V67" t="b">
        <f t="shared" si="12"/>
        <v>1</v>
      </c>
      <c r="W67">
        <f>VLOOKUP(A67,data_screening!$A$2:$A$50,1,FALSE)</f>
        <v>5069</v>
      </c>
      <c r="X67" t="b">
        <f t="shared" si="13"/>
        <v>1</v>
      </c>
      <c r="Z67">
        <v>5069</v>
      </c>
      <c r="AA67" t="s">
        <v>977</v>
      </c>
      <c r="AB67">
        <v>0</v>
      </c>
      <c r="AC67">
        <v>0</v>
      </c>
      <c r="AD67" t="s">
        <v>975</v>
      </c>
      <c r="AE67" t="s">
        <v>571</v>
      </c>
      <c r="AF67">
        <v>1</v>
      </c>
      <c r="AG67">
        <v>1.528545</v>
      </c>
      <c r="AH67" t="s">
        <v>572</v>
      </c>
      <c r="AI67">
        <v>0.91669999999999996</v>
      </c>
      <c r="AJ67">
        <v>1.343364</v>
      </c>
      <c r="AK67" t="s">
        <v>573</v>
      </c>
      <c r="AL67">
        <v>0.83330000000000004</v>
      </c>
      <c r="AM67">
        <v>1.2676000000000001</v>
      </c>
      <c r="AN67" t="s">
        <v>574</v>
      </c>
      <c r="AO67">
        <v>0.91669999999999996</v>
      </c>
      <c r="AP67">
        <v>1.3443639999999999</v>
      </c>
      <c r="AQ67" t="s">
        <v>852</v>
      </c>
      <c r="AR67" t="s">
        <v>1172</v>
      </c>
      <c r="AS67">
        <v>5069</v>
      </c>
      <c r="AT67">
        <f t="shared" si="14"/>
        <v>8.3399999999999919E-2</v>
      </c>
      <c r="AU67" t="b">
        <f t="shared" si="15"/>
        <v>1</v>
      </c>
      <c r="AV67">
        <f>VLOOKUP(Z67,data_screening!$A$2:$A$50,1,FALSE)</f>
        <v>5069</v>
      </c>
      <c r="AW67" t="b">
        <f t="shared" ref="AW67:AW130" si="16">IF(OR(AB67&gt;15,AC67&gt;0),FALSE,TRUE)</f>
        <v>1</v>
      </c>
    </row>
    <row r="68" spans="1:49" ht="14" customHeight="1" x14ac:dyDescent="0.35">
      <c r="A68">
        <v>5070</v>
      </c>
      <c r="B68" t="s">
        <v>666</v>
      </c>
      <c r="C68">
        <v>0</v>
      </c>
      <c r="D68">
        <v>0</v>
      </c>
      <c r="E68" t="s">
        <v>24</v>
      </c>
      <c r="F68" t="s">
        <v>571</v>
      </c>
      <c r="G68">
        <v>0.66669999999999996</v>
      </c>
      <c r="H68">
        <v>2.3188749999999998</v>
      </c>
      <c r="I68" t="s">
        <v>572</v>
      </c>
      <c r="J68">
        <v>0.58330000000000004</v>
      </c>
      <c r="K68">
        <v>1.5028570000000001</v>
      </c>
      <c r="L68" t="s">
        <v>573</v>
      </c>
      <c r="M68">
        <v>0.58330000000000004</v>
      </c>
      <c r="N68">
        <v>1.6278570000000001</v>
      </c>
      <c r="O68" t="s">
        <v>574</v>
      </c>
      <c r="P68">
        <v>0.66669999999999996</v>
      </c>
      <c r="Q68">
        <v>1.3082499999999999</v>
      </c>
      <c r="R68" t="s">
        <v>852</v>
      </c>
      <c r="S68" t="s">
        <v>1172</v>
      </c>
      <c r="T68">
        <f>VLOOKUP(A68,data_screening!$A$2:$A$76,1,FALSE)</f>
        <v>5070</v>
      </c>
      <c r="U68">
        <f t="shared" si="11"/>
        <v>8.3399999999999919E-2</v>
      </c>
      <c r="V68" t="b">
        <f t="shared" si="12"/>
        <v>1</v>
      </c>
      <c r="W68">
        <f>VLOOKUP(A68,data_screening!$A$2:$A$50,1,FALSE)</f>
        <v>5070</v>
      </c>
      <c r="X68" t="b">
        <f t="shared" si="13"/>
        <v>1</v>
      </c>
      <c r="Z68">
        <v>5070</v>
      </c>
      <c r="AA68" t="s">
        <v>979</v>
      </c>
      <c r="AB68">
        <v>1</v>
      </c>
      <c r="AC68">
        <v>0</v>
      </c>
      <c r="AD68" t="s">
        <v>978</v>
      </c>
      <c r="AE68" t="s">
        <v>571</v>
      </c>
      <c r="AF68">
        <v>0.91669999999999996</v>
      </c>
      <c r="AG68">
        <v>2.1806359999999998</v>
      </c>
      <c r="AH68" t="s">
        <v>572</v>
      </c>
      <c r="AI68">
        <v>0.66669999999999996</v>
      </c>
      <c r="AJ68">
        <v>1.1012500000000001</v>
      </c>
      <c r="AK68" t="s">
        <v>573</v>
      </c>
      <c r="AL68">
        <v>0.58330000000000004</v>
      </c>
      <c r="AM68">
        <v>1.2512859999999999</v>
      </c>
      <c r="AN68" t="s">
        <v>574</v>
      </c>
      <c r="AO68">
        <v>0.66669999999999996</v>
      </c>
      <c r="AP68">
        <v>1.3696250000000001</v>
      </c>
      <c r="AQ68" t="s">
        <v>852</v>
      </c>
      <c r="AR68" t="s">
        <v>1172</v>
      </c>
      <c r="AS68">
        <v>5070</v>
      </c>
      <c r="AT68">
        <f t="shared" si="14"/>
        <v>8.3399999999999919E-2</v>
      </c>
      <c r="AU68" t="b">
        <f t="shared" si="15"/>
        <v>1</v>
      </c>
      <c r="AV68">
        <f>VLOOKUP(Z68,data_screening!$A$2:$A$50,1,FALSE)</f>
        <v>5070</v>
      </c>
      <c r="AW68" t="b">
        <f t="shared" si="16"/>
        <v>1</v>
      </c>
    </row>
    <row r="69" spans="1:49" ht="14" customHeight="1" x14ac:dyDescent="0.35">
      <c r="A69">
        <v>5071</v>
      </c>
      <c r="B69" t="s">
        <v>668</v>
      </c>
      <c r="C69">
        <v>1</v>
      </c>
      <c r="D69">
        <v>0</v>
      </c>
      <c r="E69" t="s">
        <v>236</v>
      </c>
      <c r="F69" t="s">
        <v>571</v>
      </c>
      <c r="G69">
        <v>1</v>
      </c>
      <c r="H69">
        <v>1.6679999999999999</v>
      </c>
      <c r="I69" t="s">
        <v>572</v>
      </c>
      <c r="J69">
        <v>0.66669999999999996</v>
      </c>
      <c r="K69">
        <v>1.3540000000000001</v>
      </c>
      <c r="L69" t="s">
        <v>573</v>
      </c>
      <c r="M69">
        <v>0.83330000000000004</v>
      </c>
      <c r="N69">
        <v>1.6447000000000001</v>
      </c>
      <c r="O69" t="s">
        <v>574</v>
      </c>
      <c r="P69">
        <v>0.58330000000000004</v>
      </c>
      <c r="Q69">
        <v>1.5862860000000001</v>
      </c>
      <c r="R69" t="s">
        <v>852</v>
      </c>
      <c r="S69" t="s">
        <v>1172</v>
      </c>
      <c r="T69">
        <f>VLOOKUP(A69,data_screening!$A$2:$A$76,1,FALSE)</f>
        <v>5071</v>
      </c>
      <c r="U69">
        <f t="shared" si="11"/>
        <v>0.25</v>
      </c>
      <c r="V69" t="b">
        <f t="shared" si="12"/>
        <v>1</v>
      </c>
      <c r="W69">
        <f>VLOOKUP(A69,data_screening!$A$2:$A$50,1,FALSE)</f>
        <v>5071</v>
      </c>
      <c r="X69" t="b">
        <f t="shared" si="13"/>
        <v>1</v>
      </c>
      <c r="Z69">
        <v>5071</v>
      </c>
      <c r="AA69" t="s">
        <v>983</v>
      </c>
      <c r="AB69">
        <v>14</v>
      </c>
      <c r="AC69">
        <v>0</v>
      </c>
      <c r="AD69" t="s">
        <v>981</v>
      </c>
      <c r="AE69" t="s">
        <v>571</v>
      </c>
      <c r="AF69">
        <v>1</v>
      </c>
      <c r="AG69">
        <v>2.0364170000000001</v>
      </c>
      <c r="AH69" t="s">
        <v>572</v>
      </c>
      <c r="AI69">
        <v>0.41670000000000001</v>
      </c>
      <c r="AJ69">
        <v>1.2390000000000001</v>
      </c>
      <c r="AK69" t="s">
        <v>573</v>
      </c>
      <c r="AL69">
        <v>0.91669999999999996</v>
      </c>
      <c r="AM69">
        <v>1.423727</v>
      </c>
      <c r="AN69" t="s">
        <v>574</v>
      </c>
      <c r="AO69">
        <v>0.83330000000000004</v>
      </c>
      <c r="AP69">
        <v>1.4703329999999999</v>
      </c>
      <c r="AQ69" t="s">
        <v>852</v>
      </c>
      <c r="AR69" t="s">
        <v>1172</v>
      </c>
      <c r="AS69">
        <v>5071</v>
      </c>
      <c r="AT69">
        <f t="shared" si="14"/>
        <v>8.3399999999999919E-2</v>
      </c>
      <c r="AU69" t="b">
        <f t="shared" si="15"/>
        <v>1</v>
      </c>
      <c r="AV69">
        <f>VLOOKUP(Z69,data_screening!$A$2:$A$50,1,FALSE)</f>
        <v>5071</v>
      </c>
      <c r="AW69" t="b">
        <f t="shared" si="16"/>
        <v>1</v>
      </c>
    </row>
    <row r="70" spans="1:49" ht="14" customHeight="1" x14ac:dyDescent="0.35">
      <c r="A70">
        <v>5074</v>
      </c>
      <c r="B70" t="s">
        <v>672</v>
      </c>
      <c r="C70">
        <v>17</v>
      </c>
      <c r="D70">
        <v>0</v>
      </c>
      <c r="E70" t="s">
        <v>665</v>
      </c>
      <c r="F70" t="s">
        <v>571</v>
      </c>
      <c r="G70">
        <v>1</v>
      </c>
      <c r="H70">
        <v>0.99508300000000005</v>
      </c>
      <c r="I70" t="s">
        <v>572</v>
      </c>
      <c r="J70">
        <v>0.58330000000000004</v>
      </c>
      <c r="K70">
        <v>1.385</v>
      </c>
      <c r="L70" t="s">
        <v>573</v>
      </c>
      <c r="M70">
        <v>0.91669999999999996</v>
      </c>
      <c r="N70">
        <v>1.1830909999999999</v>
      </c>
      <c r="O70" t="s">
        <v>574</v>
      </c>
      <c r="P70">
        <v>0.66669999999999996</v>
      </c>
      <c r="Q70">
        <v>1.7386250000000001</v>
      </c>
      <c r="R70" t="s">
        <v>852</v>
      </c>
      <c r="S70" t="s">
        <v>1172</v>
      </c>
      <c r="T70">
        <f>VLOOKUP(A70,data_screening!$A$2:$A$76,1,FALSE)</f>
        <v>5074</v>
      </c>
      <c r="U70">
        <f t="shared" si="11"/>
        <v>0.25</v>
      </c>
      <c r="V70" t="b">
        <f t="shared" si="12"/>
        <v>1</v>
      </c>
      <c r="W70">
        <f>VLOOKUP(A70,data_screening!$A$2:$A$50,1,FALSE)</f>
        <v>5074</v>
      </c>
      <c r="X70" t="b">
        <f t="shared" si="13"/>
        <v>0</v>
      </c>
      <c r="Z70">
        <v>5074</v>
      </c>
      <c r="AA70" t="s">
        <v>987</v>
      </c>
      <c r="AB70">
        <v>0</v>
      </c>
      <c r="AC70">
        <v>0</v>
      </c>
      <c r="AD70" t="s">
        <v>985</v>
      </c>
      <c r="AE70" t="s">
        <v>571</v>
      </c>
      <c r="AF70">
        <v>0.83330000000000004</v>
      </c>
      <c r="AG70">
        <v>1.4242220000000001</v>
      </c>
      <c r="AH70" t="s">
        <v>572</v>
      </c>
      <c r="AI70">
        <v>0.83330000000000004</v>
      </c>
      <c r="AJ70">
        <v>1.6389</v>
      </c>
      <c r="AK70" t="s">
        <v>573</v>
      </c>
      <c r="AL70">
        <v>0.83330000000000004</v>
      </c>
      <c r="AM70">
        <v>1.585</v>
      </c>
      <c r="AN70" t="s">
        <v>574</v>
      </c>
      <c r="AO70">
        <v>0.66669999999999996</v>
      </c>
      <c r="AP70">
        <v>1.5575000000000001</v>
      </c>
      <c r="AQ70" t="s">
        <v>852</v>
      </c>
      <c r="AR70" t="s">
        <v>1172</v>
      </c>
      <c r="AS70">
        <v>5074</v>
      </c>
      <c r="AT70">
        <f t="shared" si="14"/>
        <v>0.16660000000000008</v>
      </c>
      <c r="AU70" t="b">
        <f t="shared" si="15"/>
        <v>1</v>
      </c>
      <c r="AV70">
        <f>VLOOKUP(Z70,data_screening!$A$2:$A$50,1,FALSE)</f>
        <v>5074</v>
      </c>
      <c r="AW70" t="b">
        <f t="shared" si="16"/>
        <v>1</v>
      </c>
    </row>
    <row r="71" spans="1:49" ht="14" customHeight="1" x14ac:dyDescent="0.35">
      <c r="A71">
        <v>5075</v>
      </c>
      <c r="B71" t="s">
        <v>674</v>
      </c>
      <c r="C71">
        <v>0</v>
      </c>
      <c r="D71">
        <v>0</v>
      </c>
      <c r="E71" t="s">
        <v>659</v>
      </c>
      <c r="F71" t="s">
        <v>571</v>
      </c>
      <c r="G71">
        <v>1</v>
      </c>
      <c r="H71">
        <v>1.074333</v>
      </c>
      <c r="I71" t="s">
        <v>572</v>
      </c>
      <c r="J71">
        <v>0.91669999999999996</v>
      </c>
      <c r="K71">
        <v>1.391818</v>
      </c>
      <c r="L71" t="s">
        <v>573</v>
      </c>
      <c r="M71">
        <v>1</v>
      </c>
      <c r="N71">
        <v>1.297083</v>
      </c>
      <c r="O71" t="s">
        <v>574</v>
      </c>
      <c r="P71">
        <v>0.91669999999999996</v>
      </c>
      <c r="Q71">
        <v>1.6750910000000001</v>
      </c>
      <c r="R71" t="s">
        <v>852</v>
      </c>
      <c r="S71" t="s">
        <v>1172</v>
      </c>
      <c r="T71">
        <f>VLOOKUP(A71,data_screening!$A$2:$A$76,1,FALSE)</f>
        <v>5075</v>
      </c>
      <c r="U71">
        <f t="shared" si="11"/>
        <v>8.3300000000000041E-2</v>
      </c>
      <c r="V71" t="b">
        <f t="shared" si="12"/>
        <v>1</v>
      </c>
      <c r="W71">
        <f>VLOOKUP(A71,data_screening!$A$2:$A$50,1,FALSE)</f>
        <v>5075</v>
      </c>
      <c r="X71" t="b">
        <f t="shared" si="13"/>
        <v>1</v>
      </c>
      <c r="Z71">
        <v>5075</v>
      </c>
      <c r="AA71" t="s">
        <v>989</v>
      </c>
      <c r="AB71">
        <v>0</v>
      </c>
      <c r="AC71">
        <v>0</v>
      </c>
      <c r="AD71" t="s">
        <v>988</v>
      </c>
      <c r="AE71" t="s">
        <v>571</v>
      </c>
      <c r="AF71">
        <v>1</v>
      </c>
      <c r="AG71">
        <v>1.875</v>
      </c>
      <c r="AH71" t="s">
        <v>572</v>
      </c>
      <c r="AI71">
        <v>0.83330000000000004</v>
      </c>
      <c r="AJ71">
        <v>1.5762</v>
      </c>
      <c r="AK71" t="s">
        <v>573</v>
      </c>
      <c r="AL71">
        <v>1</v>
      </c>
      <c r="AM71">
        <v>1.3427500000000001</v>
      </c>
      <c r="AN71" t="s">
        <v>574</v>
      </c>
      <c r="AO71">
        <v>1</v>
      </c>
      <c r="AP71">
        <v>1.480167</v>
      </c>
      <c r="AQ71" t="s">
        <v>852</v>
      </c>
      <c r="AR71" t="s">
        <v>1172</v>
      </c>
      <c r="AS71">
        <v>5075</v>
      </c>
      <c r="AT71">
        <f t="shared" si="14"/>
        <v>0</v>
      </c>
      <c r="AU71" t="b">
        <f t="shared" si="15"/>
        <v>1</v>
      </c>
      <c r="AV71">
        <f>VLOOKUP(Z71,data_screening!$A$2:$A$50,1,FALSE)</f>
        <v>5075</v>
      </c>
      <c r="AW71" t="b">
        <f t="shared" si="16"/>
        <v>1</v>
      </c>
    </row>
    <row r="72" spans="1:49" ht="14" customHeight="1" x14ac:dyDescent="0.35">
      <c r="A72">
        <v>5091</v>
      </c>
      <c r="B72" t="s">
        <v>686</v>
      </c>
      <c r="C72">
        <v>7</v>
      </c>
      <c r="D72">
        <v>0</v>
      </c>
      <c r="E72" t="s">
        <v>685</v>
      </c>
      <c r="F72" t="s">
        <v>571</v>
      </c>
      <c r="G72">
        <v>0.83330000000000004</v>
      </c>
      <c r="H72">
        <v>1.9885999999999999</v>
      </c>
      <c r="I72" t="s">
        <v>572</v>
      </c>
      <c r="J72">
        <v>0.91669999999999996</v>
      </c>
      <c r="K72">
        <v>1.389818</v>
      </c>
      <c r="L72" t="s">
        <v>573</v>
      </c>
      <c r="M72">
        <v>1</v>
      </c>
      <c r="N72">
        <v>1.3640829999999999</v>
      </c>
      <c r="O72" t="s">
        <v>574</v>
      </c>
      <c r="P72">
        <v>0.91669999999999996</v>
      </c>
      <c r="Q72">
        <v>1.247727</v>
      </c>
      <c r="R72" t="s">
        <v>852</v>
      </c>
      <c r="S72" t="s">
        <v>1172</v>
      </c>
      <c r="T72">
        <f>VLOOKUP(A72,data_screening!$A$2:$A$76,1,FALSE)</f>
        <v>5091</v>
      </c>
      <c r="U72">
        <f t="shared" si="11"/>
        <v>8.3300000000000041E-2</v>
      </c>
      <c r="V72" t="b">
        <f t="shared" si="12"/>
        <v>1</v>
      </c>
      <c r="W72">
        <f>VLOOKUP(A72,data_screening!$A$2:$A$50,1,FALSE)</f>
        <v>5091</v>
      </c>
      <c r="X72" t="b">
        <f t="shared" si="13"/>
        <v>1</v>
      </c>
      <c r="Z72">
        <v>5091</v>
      </c>
      <c r="AA72" t="s">
        <v>996</v>
      </c>
      <c r="AB72">
        <v>0</v>
      </c>
      <c r="AC72">
        <v>0</v>
      </c>
      <c r="AD72" t="s">
        <v>435</v>
      </c>
      <c r="AE72" t="s">
        <v>571</v>
      </c>
      <c r="AF72">
        <v>1</v>
      </c>
      <c r="AG72">
        <v>1.0089999999999999</v>
      </c>
      <c r="AH72" t="s">
        <v>572</v>
      </c>
      <c r="AI72">
        <v>0.66669999999999996</v>
      </c>
      <c r="AJ72">
        <v>1.128625</v>
      </c>
      <c r="AK72" t="s">
        <v>573</v>
      </c>
      <c r="AL72">
        <v>0.83330000000000004</v>
      </c>
      <c r="AM72">
        <v>0.97019999999999995</v>
      </c>
      <c r="AN72" t="s">
        <v>574</v>
      </c>
      <c r="AO72">
        <v>0.91669999999999996</v>
      </c>
      <c r="AP72">
        <v>1.0155000000000001</v>
      </c>
      <c r="AQ72" t="s">
        <v>852</v>
      </c>
      <c r="AR72" t="s">
        <v>1172</v>
      </c>
      <c r="AS72">
        <v>5091</v>
      </c>
      <c r="AT72">
        <f t="shared" si="14"/>
        <v>8.3399999999999919E-2</v>
      </c>
      <c r="AU72" t="b">
        <f t="shared" si="15"/>
        <v>1</v>
      </c>
      <c r="AV72">
        <f>VLOOKUP(Z72,data_screening!$A$2:$A$50,1,FALSE)</f>
        <v>5091</v>
      </c>
      <c r="AW72" t="b">
        <f t="shared" si="16"/>
        <v>1</v>
      </c>
    </row>
    <row r="73" spans="1:49" ht="14" customHeight="1" x14ac:dyDescent="0.35">
      <c r="A73">
        <v>5094</v>
      </c>
      <c r="B73" t="s">
        <v>691</v>
      </c>
      <c r="C73">
        <v>0</v>
      </c>
      <c r="D73">
        <v>0</v>
      </c>
      <c r="E73" t="s">
        <v>689</v>
      </c>
      <c r="F73" t="s">
        <v>571</v>
      </c>
      <c r="G73">
        <v>1</v>
      </c>
      <c r="H73">
        <v>1.8065450000000001</v>
      </c>
      <c r="I73" t="s">
        <v>572</v>
      </c>
      <c r="J73">
        <v>0.83330000000000004</v>
      </c>
      <c r="K73">
        <v>1.1707000000000001</v>
      </c>
      <c r="L73" t="s">
        <v>573</v>
      </c>
      <c r="M73">
        <v>0.83330000000000004</v>
      </c>
      <c r="N73">
        <v>1.0621</v>
      </c>
      <c r="O73" t="s">
        <v>574</v>
      </c>
      <c r="P73">
        <v>0.75</v>
      </c>
      <c r="Q73">
        <v>1.264222</v>
      </c>
      <c r="R73" t="s">
        <v>852</v>
      </c>
      <c r="S73" t="s">
        <v>1172</v>
      </c>
      <c r="T73">
        <f>VLOOKUP(A73,data_screening!$A$2:$A$76,1,FALSE)</f>
        <v>5094</v>
      </c>
      <c r="U73">
        <f t="shared" si="11"/>
        <v>8.3300000000000041E-2</v>
      </c>
      <c r="V73" t="b">
        <f t="shared" si="12"/>
        <v>1</v>
      </c>
      <c r="W73">
        <f>VLOOKUP(A73,data_screening!$A$2:$A$50,1,FALSE)</f>
        <v>5094</v>
      </c>
      <c r="X73" t="b">
        <f t="shared" si="13"/>
        <v>1</v>
      </c>
      <c r="Z73">
        <v>5094</v>
      </c>
      <c r="AA73" t="s">
        <v>1001</v>
      </c>
      <c r="AB73">
        <v>0</v>
      </c>
      <c r="AC73">
        <v>0</v>
      </c>
      <c r="AD73" t="s">
        <v>998</v>
      </c>
      <c r="AE73" t="s">
        <v>571</v>
      </c>
      <c r="AF73">
        <v>0.91669999999999996</v>
      </c>
      <c r="AG73">
        <v>1.8288180000000001</v>
      </c>
      <c r="AH73" t="s">
        <v>572</v>
      </c>
      <c r="AI73">
        <v>0.91669999999999996</v>
      </c>
      <c r="AJ73">
        <v>1.117545</v>
      </c>
      <c r="AK73" t="s">
        <v>573</v>
      </c>
      <c r="AL73">
        <v>0.91669999999999996</v>
      </c>
      <c r="AM73">
        <v>1.0557270000000001</v>
      </c>
      <c r="AN73" t="s">
        <v>574</v>
      </c>
      <c r="AO73">
        <v>0.91669999999999996</v>
      </c>
      <c r="AP73">
        <v>1.2055450000000001</v>
      </c>
      <c r="AQ73" t="s">
        <v>852</v>
      </c>
      <c r="AR73" t="s">
        <v>1172</v>
      </c>
      <c r="AS73">
        <v>5094</v>
      </c>
      <c r="AT73">
        <f t="shared" si="14"/>
        <v>0</v>
      </c>
      <c r="AU73" t="b">
        <f t="shared" si="15"/>
        <v>1</v>
      </c>
      <c r="AV73">
        <f>VLOOKUP(Z73,data_screening!$A$2:$A$50,1,FALSE)</f>
        <v>5094</v>
      </c>
      <c r="AW73" t="b">
        <f t="shared" si="16"/>
        <v>1</v>
      </c>
    </row>
    <row r="74" spans="1:49" ht="14" customHeight="1" x14ac:dyDescent="0.35">
      <c r="A74">
        <v>5102</v>
      </c>
      <c r="B74" t="s">
        <v>696</v>
      </c>
      <c r="C74">
        <v>0</v>
      </c>
      <c r="D74">
        <v>0</v>
      </c>
      <c r="E74" t="s">
        <v>695</v>
      </c>
      <c r="F74" t="s">
        <v>571</v>
      </c>
      <c r="G74">
        <v>0.91669999999999996</v>
      </c>
      <c r="H74">
        <v>1.5917269999999999</v>
      </c>
      <c r="I74" t="s">
        <v>572</v>
      </c>
      <c r="J74">
        <v>0.66669999999999996</v>
      </c>
      <c r="K74">
        <v>1.9015</v>
      </c>
      <c r="L74" t="s">
        <v>573</v>
      </c>
      <c r="M74">
        <v>0.91669999999999996</v>
      </c>
      <c r="N74">
        <v>1.893364</v>
      </c>
      <c r="O74" t="s">
        <v>574</v>
      </c>
      <c r="P74">
        <v>0.83330000000000004</v>
      </c>
      <c r="Q74">
        <v>1.7790999999999999</v>
      </c>
      <c r="R74" t="s">
        <v>852</v>
      </c>
      <c r="S74" t="s">
        <v>1172</v>
      </c>
      <c r="T74">
        <f>VLOOKUP(A74,data_screening!$A$2:$A$76,1,FALSE)</f>
        <v>5102</v>
      </c>
      <c r="U74">
        <f t="shared" si="11"/>
        <v>8.3399999999999919E-2</v>
      </c>
      <c r="V74" t="b">
        <f t="shared" si="12"/>
        <v>1</v>
      </c>
      <c r="W74">
        <f>VLOOKUP(A74,data_screening!$A$2:$A$50,1,FALSE)</f>
        <v>5102</v>
      </c>
      <c r="X74" t="b">
        <f t="shared" si="13"/>
        <v>1</v>
      </c>
      <c r="Z74">
        <v>5102</v>
      </c>
      <c r="AA74" t="s">
        <v>1005</v>
      </c>
      <c r="AB74">
        <v>0</v>
      </c>
      <c r="AC74">
        <v>0</v>
      </c>
      <c r="AD74" t="s">
        <v>492</v>
      </c>
      <c r="AE74" t="s">
        <v>571</v>
      </c>
      <c r="AF74">
        <v>1</v>
      </c>
      <c r="AG74">
        <v>1.5335829999999999</v>
      </c>
      <c r="AH74" t="s">
        <v>572</v>
      </c>
      <c r="AI74">
        <v>0.75</v>
      </c>
      <c r="AJ74">
        <v>1.6359999999999999</v>
      </c>
      <c r="AK74" t="s">
        <v>573</v>
      </c>
      <c r="AL74">
        <v>0.75</v>
      </c>
      <c r="AM74">
        <v>1.3336669999999999</v>
      </c>
      <c r="AN74" t="s">
        <v>574</v>
      </c>
      <c r="AO74">
        <v>0.75</v>
      </c>
      <c r="AP74">
        <v>1.4168890000000001</v>
      </c>
      <c r="AQ74" t="s">
        <v>852</v>
      </c>
      <c r="AR74" t="s">
        <v>1172</v>
      </c>
      <c r="AS74">
        <v>5102</v>
      </c>
      <c r="AT74">
        <f t="shared" si="14"/>
        <v>0</v>
      </c>
      <c r="AU74" t="b">
        <f t="shared" si="15"/>
        <v>1</v>
      </c>
      <c r="AV74">
        <f>VLOOKUP(Z74,data_screening!$A$2:$A$50,1,FALSE)</f>
        <v>5102</v>
      </c>
      <c r="AW74" t="b">
        <f t="shared" si="16"/>
        <v>1</v>
      </c>
    </row>
    <row r="75" spans="1:49" ht="14" customHeight="1" x14ac:dyDescent="0.35">
      <c r="A75">
        <v>5109</v>
      </c>
      <c r="B75" t="s">
        <v>704</v>
      </c>
      <c r="C75">
        <v>0</v>
      </c>
      <c r="D75">
        <v>0</v>
      </c>
      <c r="E75" t="s">
        <v>702</v>
      </c>
      <c r="F75" t="s">
        <v>571</v>
      </c>
      <c r="G75">
        <v>1</v>
      </c>
      <c r="H75">
        <v>1.3814550000000001</v>
      </c>
      <c r="I75" t="s">
        <v>572</v>
      </c>
      <c r="J75">
        <v>1</v>
      </c>
      <c r="K75">
        <v>1.0934999999999999</v>
      </c>
      <c r="L75" t="s">
        <v>573</v>
      </c>
      <c r="M75">
        <v>0.91669999999999996</v>
      </c>
      <c r="N75">
        <v>0.98345499999999997</v>
      </c>
      <c r="O75" t="s">
        <v>574</v>
      </c>
      <c r="P75">
        <v>0.66669999999999996</v>
      </c>
      <c r="Q75">
        <v>1.078875</v>
      </c>
      <c r="R75" t="s">
        <v>852</v>
      </c>
      <c r="S75" t="s">
        <v>1172</v>
      </c>
      <c r="T75">
        <f>VLOOKUP(A75,data_screening!$A$2:$A$76,1,FALSE)</f>
        <v>5109</v>
      </c>
      <c r="U75">
        <f t="shared" si="11"/>
        <v>0.25</v>
      </c>
      <c r="V75" t="b">
        <f t="shared" si="12"/>
        <v>1</v>
      </c>
      <c r="W75">
        <f>VLOOKUP(A75,data_screening!$A$2:$A$50,1,FALSE)</f>
        <v>5109</v>
      </c>
      <c r="X75" t="b">
        <f t="shared" si="13"/>
        <v>1</v>
      </c>
      <c r="Z75">
        <v>5109</v>
      </c>
      <c r="AA75" t="s">
        <v>1016</v>
      </c>
      <c r="AB75">
        <v>0</v>
      </c>
      <c r="AC75">
        <v>0</v>
      </c>
      <c r="AD75" t="s">
        <v>508</v>
      </c>
      <c r="AE75" t="s">
        <v>571</v>
      </c>
      <c r="AF75">
        <v>1</v>
      </c>
      <c r="AG75">
        <v>2.2575829999999999</v>
      </c>
      <c r="AH75" t="s">
        <v>572</v>
      </c>
      <c r="AI75">
        <v>0.83330000000000004</v>
      </c>
      <c r="AJ75">
        <v>1.3252999999999999</v>
      </c>
      <c r="AK75" t="s">
        <v>573</v>
      </c>
      <c r="AL75">
        <v>0.91669999999999996</v>
      </c>
      <c r="AM75">
        <v>1.1517269999999999</v>
      </c>
      <c r="AN75" t="s">
        <v>574</v>
      </c>
      <c r="AO75">
        <v>1</v>
      </c>
      <c r="AP75">
        <v>1.3389169999999999</v>
      </c>
      <c r="AQ75" t="s">
        <v>852</v>
      </c>
      <c r="AR75" t="s">
        <v>1172</v>
      </c>
      <c r="AS75">
        <v>5109</v>
      </c>
      <c r="AT75">
        <f t="shared" si="14"/>
        <v>8.3300000000000041E-2</v>
      </c>
      <c r="AU75" t="b">
        <f t="shared" si="15"/>
        <v>1</v>
      </c>
      <c r="AV75">
        <f>VLOOKUP(Z75,data_screening!$A$2:$A$50,1,FALSE)</f>
        <v>5109</v>
      </c>
      <c r="AW75" t="b">
        <f t="shared" si="16"/>
        <v>1</v>
      </c>
    </row>
    <row r="76" spans="1:49" ht="14" customHeight="1" x14ac:dyDescent="0.35">
      <c r="A76">
        <v>5121</v>
      </c>
      <c r="B76" t="s">
        <v>708</v>
      </c>
      <c r="C76">
        <v>9</v>
      </c>
      <c r="D76">
        <v>0</v>
      </c>
      <c r="E76" t="s">
        <v>353</v>
      </c>
      <c r="F76" t="s">
        <v>571</v>
      </c>
      <c r="G76">
        <v>0.91669999999999996</v>
      </c>
      <c r="H76">
        <v>1.9470909999999999</v>
      </c>
      <c r="I76" t="s">
        <v>572</v>
      </c>
      <c r="J76">
        <v>0.25</v>
      </c>
      <c r="K76">
        <v>1.099</v>
      </c>
      <c r="L76" t="s">
        <v>573</v>
      </c>
      <c r="M76">
        <v>0.75</v>
      </c>
      <c r="N76">
        <v>1.1574439999999999</v>
      </c>
      <c r="O76" t="s">
        <v>574</v>
      </c>
      <c r="P76">
        <v>0.58330000000000004</v>
      </c>
      <c r="Q76">
        <v>1.265714</v>
      </c>
      <c r="R76" t="s">
        <v>852</v>
      </c>
      <c r="S76" t="s">
        <v>1172</v>
      </c>
      <c r="T76">
        <f>VLOOKUP(A76,data_screening!$A$2:$A$76,1,FALSE)</f>
        <v>5121</v>
      </c>
      <c r="U76">
        <f t="shared" si="11"/>
        <v>0.16669999999999996</v>
      </c>
      <c r="V76" t="b">
        <f t="shared" si="12"/>
        <v>1</v>
      </c>
      <c r="W76">
        <f>VLOOKUP(A76,data_screening!$A$2:$A$50,1,FALSE)</f>
        <v>5121</v>
      </c>
      <c r="X76" t="b">
        <f t="shared" si="13"/>
        <v>1</v>
      </c>
      <c r="Z76">
        <v>5121</v>
      </c>
      <c r="AA76" t="s">
        <v>1023</v>
      </c>
      <c r="AB76">
        <v>0</v>
      </c>
      <c r="AC76">
        <v>0</v>
      </c>
      <c r="AD76" t="s">
        <v>1022</v>
      </c>
      <c r="AE76" t="s">
        <v>571</v>
      </c>
      <c r="AF76">
        <v>0.91669999999999996</v>
      </c>
      <c r="AG76">
        <v>1.5286</v>
      </c>
      <c r="AH76" t="s">
        <v>572</v>
      </c>
      <c r="AI76">
        <v>0.66669999999999996</v>
      </c>
      <c r="AJ76">
        <v>1.6265000000000001</v>
      </c>
      <c r="AK76" t="s">
        <v>573</v>
      </c>
      <c r="AL76">
        <v>0.58330000000000004</v>
      </c>
      <c r="AM76">
        <v>1.524143</v>
      </c>
      <c r="AN76" t="s">
        <v>574</v>
      </c>
      <c r="AO76">
        <v>0.83330000000000004</v>
      </c>
      <c r="AP76">
        <v>1.5217000000000001</v>
      </c>
      <c r="AQ76" t="s">
        <v>852</v>
      </c>
      <c r="AR76" t="s">
        <v>1172</v>
      </c>
      <c r="AS76">
        <v>5121</v>
      </c>
      <c r="AT76">
        <f t="shared" si="14"/>
        <v>0.25</v>
      </c>
      <c r="AU76" t="b">
        <f t="shared" si="15"/>
        <v>1</v>
      </c>
      <c r="AV76">
        <f>VLOOKUP(Z76,data_screening!$A$2:$A$50,1,FALSE)</f>
        <v>5121</v>
      </c>
      <c r="AW76" t="b">
        <f t="shared" si="16"/>
        <v>1</v>
      </c>
    </row>
    <row r="77" spans="1:49" ht="14" customHeight="1" x14ac:dyDescent="0.35">
      <c r="A77">
        <v>5122</v>
      </c>
      <c r="B77" t="s">
        <v>711</v>
      </c>
      <c r="C77">
        <v>73</v>
      </c>
      <c r="D77">
        <v>3</v>
      </c>
      <c r="E77" t="s">
        <v>709</v>
      </c>
      <c r="F77" t="s">
        <v>571</v>
      </c>
      <c r="G77">
        <v>0.83330000000000004</v>
      </c>
      <c r="H77">
        <v>0.94169999999999998</v>
      </c>
      <c r="I77" t="s">
        <v>572</v>
      </c>
      <c r="J77">
        <v>0.5</v>
      </c>
      <c r="K77">
        <v>1.541167</v>
      </c>
      <c r="L77" t="s">
        <v>573</v>
      </c>
      <c r="M77">
        <v>0.75</v>
      </c>
      <c r="N77">
        <v>1.4350000000000001</v>
      </c>
      <c r="O77" t="s">
        <v>574</v>
      </c>
      <c r="P77">
        <v>0.66669999999999996</v>
      </c>
      <c r="Q77">
        <v>1.4921249999999999</v>
      </c>
      <c r="R77" t="s">
        <v>852</v>
      </c>
      <c r="S77" t="s">
        <v>1172</v>
      </c>
      <c r="T77">
        <f>VLOOKUP(A77,data_screening!$A$2:$A$76,1,FALSE)</f>
        <v>5122</v>
      </c>
      <c r="U77">
        <f t="shared" si="11"/>
        <v>8.3300000000000041E-2</v>
      </c>
      <c r="V77" t="b">
        <f t="shared" si="12"/>
        <v>1</v>
      </c>
      <c r="W77">
        <f>VLOOKUP(A77,data_screening!$A$2:$A$50,1,FALSE)</f>
        <v>5122</v>
      </c>
      <c r="X77" t="b">
        <f t="shared" si="13"/>
        <v>0</v>
      </c>
      <c r="Z77">
        <v>5122</v>
      </c>
      <c r="AA77" t="s">
        <v>1025</v>
      </c>
      <c r="AB77">
        <v>15</v>
      </c>
      <c r="AC77">
        <v>0</v>
      </c>
      <c r="AD77" t="s">
        <v>873</v>
      </c>
      <c r="AE77" t="s">
        <v>571</v>
      </c>
      <c r="AF77">
        <v>0.66669999999999996</v>
      </c>
      <c r="AG77">
        <v>0.66525000000000001</v>
      </c>
      <c r="AH77" t="s">
        <v>572</v>
      </c>
      <c r="AI77">
        <v>0.5</v>
      </c>
      <c r="AJ77">
        <v>1.210833</v>
      </c>
      <c r="AK77" t="s">
        <v>573</v>
      </c>
      <c r="AL77">
        <v>0.66669999999999996</v>
      </c>
      <c r="AM77">
        <v>1.5075000000000001</v>
      </c>
      <c r="AN77" t="s">
        <v>574</v>
      </c>
      <c r="AO77">
        <v>0.58330000000000004</v>
      </c>
      <c r="AP77">
        <v>1.126571</v>
      </c>
      <c r="AQ77" t="s">
        <v>852</v>
      </c>
      <c r="AR77" t="s">
        <v>1172</v>
      </c>
      <c r="AS77">
        <v>5122</v>
      </c>
      <c r="AT77">
        <f t="shared" si="14"/>
        <v>8.3399999999999919E-2</v>
      </c>
      <c r="AU77" t="b">
        <f t="shared" si="15"/>
        <v>1</v>
      </c>
      <c r="AV77">
        <f>VLOOKUP(Z77,data_screening!$A$2:$A$50,1,FALSE)</f>
        <v>5122</v>
      </c>
      <c r="AW77" t="b">
        <f t="shared" si="16"/>
        <v>1</v>
      </c>
    </row>
    <row r="78" spans="1:49" ht="14" customHeight="1" x14ac:dyDescent="0.35">
      <c r="A78">
        <v>5125</v>
      </c>
      <c r="B78" t="s">
        <v>719</v>
      </c>
      <c r="C78">
        <v>5</v>
      </c>
      <c r="D78">
        <v>0</v>
      </c>
      <c r="E78" t="s">
        <v>715</v>
      </c>
      <c r="F78" t="s">
        <v>571</v>
      </c>
      <c r="G78">
        <v>0.83330000000000004</v>
      </c>
      <c r="H78">
        <v>0.80869999999999997</v>
      </c>
      <c r="I78" t="s">
        <v>572</v>
      </c>
      <c r="J78">
        <v>0.83330000000000004</v>
      </c>
      <c r="K78">
        <v>1.6506000000000001</v>
      </c>
      <c r="L78" t="s">
        <v>573</v>
      </c>
      <c r="M78">
        <v>0.91669999999999996</v>
      </c>
      <c r="N78">
        <v>1.434364</v>
      </c>
      <c r="O78" t="s">
        <v>574</v>
      </c>
      <c r="P78">
        <v>0.75</v>
      </c>
      <c r="Q78">
        <v>1.6327780000000001</v>
      </c>
      <c r="R78" t="s">
        <v>852</v>
      </c>
      <c r="S78" t="s">
        <v>1172</v>
      </c>
      <c r="T78">
        <f>VLOOKUP(A78,data_screening!$A$2:$A$76,1,FALSE)</f>
        <v>5125</v>
      </c>
      <c r="U78">
        <f t="shared" si="11"/>
        <v>0.16669999999999996</v>
      </c>
      <c r="V78" t="b">
        <f t="shared" si="12"/>
        <v>1</v>
      </c>
      <c r="W78">
        <f>VLOOKUP(A78,data_screening!$A$2:$A$50,1,FALSE)</f>
        <v>5125</v>
      </c>
      <c r="X78" t="b">
        <f t="shared" si="13"/>
        <v>1</v>
      </c>
      <c r="Z78">
        <v>5125</v>
      </c>
      <c r="AA78" t="s">
        <v>1027</v>
      </c>
      <c r="AB78">
        <v>0</v>
      </c>
      <c r="AC78">
        <v>0</v>
      </c>
      <c r="AD78" t="s">
        <v>395</v>
      </c>
      <c r="AE78" t="s">
        <v>571</v>
      </c>
      <c r="AF78">
        <v>1</v>
      </c>
      <c r="AG78">
        <v>0.693083</v>
      </c>
      <c r="AH78" t="s">
        <v>572</v>
      </c>
      <c r="AI78">
        <v>0.66669999999999996</v>
      </c>
      <c r="AJ78">
        <v>1.1850000000000001</v>
      </c>
      <c r="AK78" t="s">
        <v>573</v>
      </c>
      <c r="AL78">
        <v>1</v>
      </c>
      <c r="AM78">
        <v>1.0985</v>
      </c>
      <c r="AN78" t="s">
        <v>574</v>
      </c>
      <c r="AO78">
        <v>0.91669999999999996</v>
      </c>
      <c r="AP78">
        <v>1.2492730000000001</v>
      </c>
      <c r="AQ78" t="s">
        <v>852</v>
      </c>
      <c r="AR78" t="s">
        <v>1172</v>
      </c>
      <c r="AS78">
        <v>5125</v>
      </c>
      <c r="AT78">
        <f t="shared" si="14"/>
        <v>8.3300000000000041E-2</v>
      </c>
      <c r="AU78" t="b">
        <f t="shared" si="15"/>
        <v>1</v>
      </c>
      <c r="AV78">
        <f>VLOOKUP(Z78,data_screening!$A$2:$A$50,1,FALSE)</f>
        <v>5125</v>
      </c>
      <c r="AW78" t="b">
        <f t="shared" si="16"/>
        <v>1</v>
      </c>
    </row>
    <row r="79" spans="1:49" ht="14" customHeight="1" x14ac:dyDescent="0.35">
      <c r="A79">
        <v>5139</v>
      </c>
      <c r="B79" t="s">
        <v>727</v>
      </c>
      <c r="C79">
        <v>0</v>
      </c>
      <c r="D79">
        <v>0</v>
      </c>
      <c r="E79" t="s">
        <v>238</v>
      </c>
      <c r="F79" t="s">
        <v>571</v>
      </c>
      <c r="G79">
        <v>1</v>
      </c>
      <c r="H79">
        <v>1.3922730000000001</v>
      </c>
      <c r="I79" t="s">
        <v>572</v>
      </c>
      <c r="J79">
        <v>0.58330000000000004</v>
      </c>
      <c r="K79">
        <v>1.398714</v>
      </c>
      <c r="L79" t="s">
        <v>573</v>
      </c>
      <c r="M79">
        <v>0.91669999999999996</v>
      </c>
      <c r="N79">
        <v>1.4250910000000001</v>
      </c>
      <c r="O79" t="s">
        <v>574</v>
      </c>
      <c r="P79">
        <v>0.75</v>
      </c>
      <c r="Q79">
        <v>1.3285560000000001</v>
      </c>
      <c r="R79" t="s">
        <v>852</v>
      </c>
      <c r="S79" t="s">
        <v>1172</v>
      </c>
      <c r="T79">
        <f>VLOOKUP(A79,data_screening!$A$2:$A$76,1,FALSE)</f>
        <v>5139</v>
      </c>
      <c r="U79">
        <f t="shared" si="11"/>
        <v>0.16669999999999996</v>
      </c>
      <c r="V79" t="b">
        <f t="shared" si="12"/>
        <v>1</v>
      </c>
      <c r="W79">
        <f>VLOOKUP(A79,data_screening!$A$2:$A$50,1,FALSE)</f>
        <v>5139</v>
      </c>
      <c r="X79" t="b">
        <f t="shared" si="13"/>
        <v>1</v>
      </c>
      <c r="Z79">
        <v>5139</v>
      </c>
      <c r="AA79" t="s">
        <v>1041</v>
      </c>
      <c r="AB79">
        <v>0</v>
      </c>
      <c r="AC79">
        <v>0</v>
      </c>
      <c r="AD79" t="s">
        <v>1009</v>
      </c>
      <c r="AE79" t="s">
        <v>571</v>
      </c>
      <c r="AF79">
        <v>1</v>
      </c>
      <c r="AG79">
        <v>1.1979169999999999</v>
      </c>
      <c r="AH79" t="s">
        <v>572</v>
      </c>
      <c r="AI79">
        <v>0.75</v>
      </c>
      <c r="AJ79">
        <v>1.3532219999999999</v>
      </c>
      <c r="AK79" t="s">
        <v>573</v>
      </c>
      <c r="AL79">
        <v>1</v>
      </c>
      <c r="AM79">
        <v>1.3845000000000001</v>
      </c>
      <c r="AN79" t="s">
        <v>574</v>
      </c>
      <c r="AO79">
        <v>0.83330000000000004</v>
      </c>
      <c r="AP79">
        <v>1.6083000000000001</v>
      </c>
      <c r="AQ79" t="s">
        <v>852</v>
      </c>
      <c r="AR79" t="s">
        <v>1172</v>
      </c>
      <c r="AS79">
        <v>5139</v>
      </c>
      <c r="AT79">
        <f t="shared" si="14"/>
        <v>0.16669999999999996</v>
      </c>
      <c r="AU79" t="b">
        <f t="shared" si="15"/>
        <v>1</v>
      </c>
      <c r="AV79">
        <f>VLOOKUP(Z79,data_screening!$A$2:$A$50,1,FALSE)</f>
        <v>5139</v>
      </c>
      <c r="AW79" t="b">
        <f t="shared" si="16"/>
        <v>1</v>
      </c>
    </row>
    <row r="80" spans="1:49" ht="14" customHeight="1" x14ac:dyDescent="0.35">
      <c r="A80">
        <v>5140</v>
      </c>
      <c r="B80" t="s">
        <v>732</v>
      </c>
      <c r="C80">
        <v>3</v>
      </c>
      <c r="D80">
        <v>0</v>
      </c>
      <c r="E80" t="s">
        <v>731</v>
      </c>
      <c r="F80" t="s">
        <v>571</v>
      </c>
      <c r="G80">
        <v>0.91669999999999996</v>
      </c>
      <c r="H80">
        <v>1.7585999999999999</v>
      </c>
      <c r="I80" t="s">
        <v>572</v>
      </c>
      <c r="J80">
        <v>0.91669999999999996</v>
      </c>
      <c r="K80">
        <v>1.359273</v>
      </c>
      <c r="L80" t="s">
        <v>573</v>
      </c>
      <c r="M80">
        <v>0.83330000000000004</v>
      </c>
      <c r="N80">
        <v>1.4207000000000001</v>
      </c>
      <c r="O80" t="s">
        <v>574</v>
      </c>
      <c r="P80">
        <v>0.75</v>
      </c>
      <c r="Q80">
        <v>1.502</v>
      </c>
      <c r="R80" t="s">
        <v>852</v>
      </c>
      <c r="S80" t="s">
        <v>1172</v>
      </c>
      <c r="T80">
        <f>VLOOKUP(A80,data_screening!$A$2:$A$76,1,FALSE)</f>
        <v>5140</v>
      </c>
      <c r="U80">
        <f t="shared" si="11"/>
        <v>8.3300000000000041E-2</v>
      </c>
      <c r="V80" t="b">
        <f t="shared" si="12"/>
        <v>1</v>
      </c>
      <c r="W80">
        <f>VLOOKUP(A80,data_screening!$A$2:$A$50,1,FALSE)</f>
        <v>5140</v>
      </c>
      <c r="X80" t="b">
        <f t="shared" si="13"/>
        <v>1</v>
      </c>
      <c r="Z80">
        <v>5140</v>
      </c>
      <c r="AA80" t="s">
        <v>1044</v>
      </c>
      <c r="AB80">
        <v>0</v>
      </c>
      <c r="AC80">
        <v>0</v>
      </c>
      <c r="AD80" t="s">
        <v>118</v>
      </c>
      <c r="AE80" t="s">
        <v>571</v>
      </c>
      <c r="AF80">
        <v>1</v>
      </c>
      <c r="AG80">
        <v>1.3939999999999999</v>
      </c>
      <c r="AH80" t="s">
        <v>572</v>
      </c>
      <c r="AI80">
        <v>1</v>
      </c>
      <c r="AJ80">
        <v>1.18875</v>
      </c>
      <c r="AK80" t="s">
        <v>573</v>
      </c>
      <c r="AL80">
        <v>0.91669999999999996</v>
      </c>
      <c r="AM80">
        <v>1.2675449999999999</v>
      </c>
      <c r="AN80" t="s">
        <v>574</v>
      </c>
      <c r="AO80">
        <v>0.66669999999999996</v>
      </c>
      <c r="AP80">
        <v>1.2693749999999999</v>
      </c>
      <c r="AQ80" t="s">
        <v>852</v>
      </c>
      <c r="AR80" t="s">
        <v>1172</v>
      </c>
      <c r="AS80">
        <v>5140</v>
      </c>
      <c r="AT80">
        <f t="shared" si="14"/>
        <v>0.25</v>
      </c>
      <c r="AU80" t="b">
        <f t="shared" si="15"/>
        <v>1</v>
      </c>
      <c r="AV80">
        <f>VLOOKUP(Z80,data_screening!$A$2:$A$50,1,FALSE)</f>
        <v>5140</v>
      </c>
      <c r="AW80" t="b">
        <f t="shared" si="16"/>
        <v>1</v>
      </c>
    </row>
    <row r="81" spans="1:49" ht="14" customHeight="1" x14ac:dyDescent="0.35">
      <c r="A81">
        <v>5141</v>
      </c>
      <c r="B81" t="s">
        <v>735</v>
      </c>
      <c r="C81">
        <v>1</v>
      </c>
      <c r="D81">
        <v>0</v>
      </c>
      <c r="E81" t="s">
        <v>406</v>
      </c>
      <c r="F81" t="s">
        <v>571</v>
      </c>
      <c r="G81">
        <v>0.83330000000000004</v>
      </c>
      <c r="H81">
        <v>1.5242</v>
      </c>
      <c r="I81" t="s">
        <v>572</v>
      </c>
      <c r="J81">
        <v>0.83330000000000004</v>
      </c>
      <c r="K81">
        <v>1.6072</v>
      </c>
      <c r="L81" t="s">
        <v>573</v>
      </c>
      <c r="M81">
        <v>1</v>
      </c>
      <c r="N81">
        <v>1.386833</v>
      </c>
      <c r="O81" t="s">
        <v>574</v>
      </c>
      <c r="P81">
        <v>0.75</v>
      </c>
      <c r="Q81">
        <v>1.4864440000000001</v>
      </c>
      <c r="R81" t="s">
        <v>852</v>
      </c>
      <c r="S81" t="s">
        <v>1172</v>
      </c>
      <c r="T81">
        <f>VLOOKUP(A81,data_screening!$A$2:$A$76,1,FALSE)</f>
        <v>5141</v>
      </c>
      <c r="U81">
        <f t="shared" si="11"/>
        <v>0.25</v>
      </c>
      <c r="V81" t="b">
        <f t="shared" si="12"/>
        <v>1</v>
      </c>
      <c r="W81">
        <f>VLOOKUP(A81,data_screening!$A$2:$A$50,1,FALSE)</f>
        <v>5141</v>
      </c>
      <c r="X81" t="b">
        <f t="shared" si="13"/>
        <v>1</v>
      </c>
      <c r="Z81">
        <v>5141</v>
      </c>
      <c r="AA81" t="s">
        <v>1047</v>
      </c>
      <c r="AB81">
        <v>0</v>
      </c>
      <c r="AC81">
        <v>0</v>
      </c>
      <c r="AD81" t="s">
        <v>1045</v>
      </c>
      <c r="AE81" t="s">
        <v>571</v>
      </c>
      <c r="AF81">
        <v>1</v>
      </c>
      <c r="AG81">
        <v>1.3939170000000001</v>
      </c>
      <c r="AH81" t="s">
        <v>572</v>
      </c>
      <c r="AI81">
        <v>0.91669999999999996</v>
      </c>
      <c r="AJ81">
        <v>1.303545</v>
      </c>
      <c r="AK81" t="s">
        <v>573</v>
      </c>
      <c r="AL81">
        <v>1</v>
      </c>
      <c r="AM81">
        <v>1.148333</v>
      </c>
      <c r="AN81" t="s">
        <v>574</v>
      </c>
      <c r="AO81">
        <v>1</v>
      </c>
      <c r="AP81">
        <v>1.3747499999999999</v>
      </c>
      <c r="AQ81" t="s">
        <v>852</v>
      </c>
      <c r="AR81" t="s">
        <v>1172</v>
      </c>
      <c r="AS81">
        <v>5141</v>
      </c>
      <c r="AT81">
        <f t="shared" si="14"/>
        <v>0</v>
      </c>
      <c r="AU81" t="b">
        <f t="shared" si="15"/>
        <v>1</v>
      </c>
      <c r="AV81">
        <f>VLOOKUP(Z81,data_screening!$A$2:$A$50,1,FALSE)</f>
        <v>5141</v>
      </c>
      <c r="AW81" t="b">
        <f t="shared" si="16"/>
        <v>1</v>
      </c>
    </row>
    <row r="82" spans="1:49" ht="14" customHeight="1" x14ac:dyDescent="0.35">
      <c r="A82">
        <v>5154</v>
      </c>
      <c r="B82" t="s">
        <v>739</v>
      </c>
      <c r="C82">
        <v>131</v>
      </c>
      <c r="D82">
        <v>6</v>
      </c>
      <c r="E82" t="s">
        <v>738</v>
      </c>
      <c r="F82" t="s">
        <v>571</v>
      </c>
      <c r="G82">
        <v>1</v>
      </c>
      <c r="H82">
        <v>1.6550910000000001</v>
      </c>
      <c r="I82" t="s">
        <v>572</v>
      </c>
      <c r="J82">
        <v>0.33329999999999999</v>
      </c>
      <c r="K82">
        <v>0.91674999999999995</v>
      </c>
      <c r="L82" t="s">
        <v>573</v>
      </c>
      <c r="M82">
        <v>0.91669999999999996</v>
      </c>
      <c r="N82">
        <v>0.97872700000000001</v>
      </c>
      <c r="O82" t="s">
        <v>574</v>
      </c>
      <c r="P82">
        <v>0.83330000000000004</v>
      </c>
      <c r="Q82">
        <v>1.2626999999999999</v>
      </c>
      <c r="R82" t="s">
        <v>852</v>
      </c>
      <c r="S82" t="s">
        <v>1172</v>
      </c>
      <c r="T82">
        <f>VLOOKUP(A82,data_screening!$A$2:$A$76,1,FALSE)</f>
        <v>5154</v>
      </c>
      <c r="U82">
        <f t="shared" si="11"/>
        <v>8.3399999999999919E-2</v>
      </c>
      <c r="V82" t="b">
        <f t="shared" si="12"/>
        <v>1</v>
      </c>
      <c r="W82">
        <f>VLOOKUP(A82,data_screening!$A$2:$A$50,1,FALSE)</f>
        <v>5154</v>
      </c>
      <c r="X82" t="b">
        <f t="shared" si="13"/>
        <v>0</v>
      </c>
      <c r="Z82">
        <v>5154</v>
      </c>
      <c r="AA82" t="s">
        <v>1057</v>
      </c>
      <c r="AB82">
        <v>2</v>
      </c>
      <c r="AC82">
        <v>0</v>
      </c>
      <c r="AD82" t="s">
        <v>1056</v>
      </c>
      <c r="AE82" t="s">
        <v>571</v>
      </c>
      <c r="AF82">
        <v>1</v>
      </c>
      <c r="AG82">
        <v>0.91149999999999998</v>
      </c>
      <c r="AH82" t="s">
        <v>572</v>
      </c>
      <c r="AI82">
        <v>0.41670000000000001</v>
      </c>
      <c r="AJ82">
        <v>1.3839999999999999</v>
      </c>
      <c r="AK82" t="s">
        <v>573</v>
      </c>
      <c r="AL82">
        <v>0.91669999999999996</v>
      </c>
      <c r="AM82">
        <v>1.0129090000000001</v>
      </c>
      <c r="AN82" t="s">
        <v>574</v>
      </c>
      <c r="AO82">
        <v>1</v>
      </c>
      <c r="AP82">
        <v>1.362333</v>
      </c>
      <c r="AQ82" t="s">
        <v>852</v>
      </c>
      <c r="AR82" t="s">
        <v>1172</v>
      </c>
      <c r="AS82">
        <v>5154</v>
      </c>
      <c r="AT82">
        <f t="shared" si="14"/>
        <v>8.3300000000000041E-2</v>
      </c>
      <c r="AU82" t="b">
        <f t="shared" si="15"/>
        <v>1</v>
      </c>
      <c r="AV82">
        <f>VLOOKUP(Z82,data_screening!$A$2:$A$50,1,FALSE)</f>
        <v>5154</v>
      </c>
      <c r="AW82" t="b">
        <f t="shared" si="16"/>
        <v>1</v>
      </c>
    </row>
    <row r="83" spans="1:49" ht="14" customHeight="1" x14ac:dyDescent="0.35">
      <c r="A83">
        <v>5159</v>
      </c>
      <c r="B83" t="s">
        <v>743</v>
      </c>
      <c r="C83">
        <v>0</v>
      </c>
      <c r="D83">
        <v>0</v>
      </c>
      <c r="E83" t="s">
        <v>742</v>
      </c>
      <c r="F83" t="s">
        <v>571</v>
      </c>
      <c r="G83">
        <v>0.91669999999999996</v>
      </c>
      <c r="H83">
        <v>1.9698</v>
      </c>
      <c r="I83" t="s">
        <v>572</v>
      </c>
      <c r="J83">
        <v>0.66669999999999996</v>
      </c>
      <c r="K83">
        <v>1.623375</v>
      </c>
      <c r="L83" t="s">
        <v>573</v>
      </c>
      <c r="M83">
        <v>0.58330000000000004</v>
      </c>
      <c r="N83">
        <v>1.4042859999999999</v>
      </c>
      <c r="O83" t="s">
        <v>574</v>
      </c>
      <c r="P83">
        <v>0.75</v>
      </c>
      <c r="Q83">
        <v>1.697778</v>
      </c>
      <c r="R83" t="s">
        <v>852</v>
      </c>
      <c r="S83" t="s">
        <v>1172</v>
      </c>
      <c r="T83">
        <f>VLOOKUP(A83,data_screening!$A$2:$A$76,1,FALSE)</f>
        <v>5159</v>
      </c>
      <c r="U83">
        <f t="shared" si="11"/>
        <v>0.16669999999999996</v>
      </c>
      <c r="V83" t="b">
        <f t="shared" si="12"/>
        <v>1</v>
      </c>
      <c r="W83">
        <f>VLOOKUP(A83,data_screening!$A$2:$A$50,1,FALSE)</f>
        <v>5159</v>
      </c>
      <c r="X83" t="b">
        <f t="shared" si="13"/>
        <v>1</v>
      </c>
      <c r="Z83">
        <v>5159</v>
      </c>
      <c r="AA83" t="s">
        <v>1067</v>
      </c>
      <c r="AB83">
        <v>0</v>
      </c>
      <c r="AC83">
        <v>0</v>
      </c>
      <c r="AD83" t="s">
        <v>254</v>
      </c>
      <c r="AE83" t="s">
        <v>571</v>
      </c>
      <c r="AF83">
        <v>0.91669999999999996</v>
      </c>
      <c r="AG83">
        <v>1.595545</v>
      </c>
      <c r="AH83" t="s">
        <v>572</v>
      </c>
      <c r="AI83">
        <v>0.75</v>
      </c>
      <c r="AJ83">
        <v>1.7302219999999999</v>
      </c>
      <c r="AK83" t="s">
        <v>573</v>
      </c>
      <c r="AL83">
        <v>1</v>
      </c>
      <c r="AM83">
        <v>1.1512500000000001</v>
      </c>
      <c r="AN83" t="s">
        <v>574</v>
      </c>
      <c r="AO83">
        <v>1</v>
      </c>
      <c r="AP83">
        <v>1.3626670000000001</v>
      </c>
      <c r="AQ83" t="s">
        <v>852</v>
      </c>
      <c r="AR83" t="s">
        <v>1172</v>
      </c>
      <c r="AS83">
        <v>5159</v>
      </c>
      <c r="AT83">
        <f t="shared" si="14"/>
        <v>0</v>
      </c>
      <c r="AU83" t="b">
        <f t="shared" si="15"/>
        <v>1</v>
      </c>
      <c r="AV83">
        <f>VLOOKUP(Z83,data_screening!$A$2:$A$50,1,FALSE)</f>
        <v>5159</v>
      </c>
      <c r="AW83" t="b">
        <f t="shared" si="16"/>
        <v>1</v>
      </c>
    </row>
    <row r="84" spans="1:49" ht="14" customHeight="1" x14ac:dyDescent="0.35">
      <c r="A84">
        <v>5160</v>
      </c>
      <c r="B84" t="s">
        <v>747</v>
      </c>
      <c r="C84">
        <v>0</v>
      </c>
      <c r="D84">
        <v>0</v>
      </c>
      <c r="E84" t="s">
        <v>746</v>
      </c>
      <c r="F84" t="s">
        <v>571</v>
      </c>
      <c r="G84">
        <v>0.83330000000000004</v>
      </c>
      <c r="H84">
        <v>2.2871000000000001</v>
      </c>
      <c r="I84" t="s">
        <v>572</v>
      </c>
      <c r="J84">
        <v>0.5</v>
      </c>
      <c r="K84">
        <v>2.0641669999999999</v>
      </c>
      <c r="L84" t="s">
        <v>573</v>
      </c>
      <c r="M84">
        <v>0.75</v>
      </c>
      <c r="N84">
        <v>1.441222</v>
      </c>
      <c r="O84" t="s">
        <v>574</v>
      </c>
      <c r="P84">
        <v>0.5</v>
      </c>
      <c r="Q84">
        <v>1.711667</v>
      </c>
      <c r="R84" t="s">
        <v>852</v>
      </c>
      <c r="S84" t="s">
        <v>1172</v>
      </c>
      <c r="T84">
        <f>VLOOKUP(A84,data_screening!$A$2:$A$76,1,FALSE)</f>
        <v>5160</v>
      </c>
      <c r="U84">
        <f t="shared" si="11"/>
        <v>0.25</v>
      </c>
      <c r="V84" t="b">
        <f t="shared" si="12"/>
        <v>1</v>
      </c>
      <c r="W84">
        <f>VLOOKUP(A84,data_screening!$A$2:$A$50,1,FALSE)</f>
        <v>5160</v>
      </c>
      <c r="X84" t="b">
        <f t="shared" si="13"/>
        <v>1</v>
      </c>
      <c r="Z84">
        <v>5160</v>
      </c>
      <c r="AA84" t="s">
        <v>1069</v>
      </c>
      <c r="AB84">
        <v>0</v>
      </c>
      <c r="AC84">
        <v>0</v>
      </c>
      <c r="AD84" t="s">
        <v>540</v>
      </c>
      <c r="AE84" t="s">
        <v>571</v>
      </c>
      <c r="AF84">
        <v>1</v>
      </c>
      <c r="AG84">
        <v>1.741417</v>
      </c>
      <c r="AH84" t="s">
        <v>572</v>
      </c>
      <c r="AI84">
        <v>0.41670000000000001</v>
      </c>
      <c r="AJ84">
        <v>1.5671999999999999</v>
      </c>
      <c r="AK84" t="s">
        <v>573</v>
      </c>
      <c r="AL84">
        <v>0.66669999999999996</v>
      </c>
      <c r="AM84">
        <v>1.21675</v>
      </c>
      <c r="AN84" t="s">
        <v>574</v>
      </c>
      <c r="AO84">
        <v>0.91669999999999996</v>
      </c>
      <c r="AP84">
        <v>1.4294549999999999</v>
      </c>
      <c r="AQ84" t="s">
        <v>852</v>
      </c>
      <c r="AR84" t="s">
        <v>1172</v>
      </c>
      <c r="AS84">
        <v>5160</v>
      </c>
      <c r="AT84">
        <f t="shared" si="14"/>
        <v>0.25</v>
      </c>
      <c r="AU84" t="b">
        <f t="shared" si="15"/>
        <v>1</v>
      </c>
      <c r="AV84">
        <f>VLOOKUP(Z84,data_screening!$A$2:$A$50,1,FALSE)</f>
        <v>5160</v>
      </c>
      <c r="AW84" t="b">
        <f t="shared" si="16"/>
        <v>1</v>
      </c>
    </row>
    <row r="85" spans="1:49" ht="14" customHeight="1" x14ac:dyDescent="0.35">
      <c r="A85">
        <v>5162</v>
      </c>
      <c r="B85" t="s">
        <v>753</v>
      </c>
      <c r="C85">
        <v>3</v>
      </c>
      <c r="D85">
        <v>0</v>
      </c>
      <c r="E85" t="s">
        <v>752</v>
      </c>
      <c r="F85" t="s">
        <v>571</v>
      </c>
      <c r="G85">
        <v>0.58330000000000004</v>
      </c>
      <c r="H85">
        <v>1.4735</v>
      </c>
      <c r="I85" t="s">
        <v>572</v>
      </c>
      <c r="J85">
        <v>0.58330000000000004</v>
      </c>
      <c r="K85">
        <v>1.1122860000000001</v>
      </c>
      <c r="L85" t="s">
        <v>573</v>
      </c>
      <c r="M85">
        <v>0.5</v>
      </c>
      <c r="N85">
        <v>1.0481670000000001</v>
      </c>
      <c r="O85" t="s">
        <v>574</v>
      </c>
      <c r="P85">
        <v>0.33329999999999999</v>
      </c>
      <c r="Q85">
        <v>0.99675000000000002</v>
      </c>
      <c r="R85" t="s">
        <v>852</v>
      </c>
      <c r="S85" t="s">
        <v>1172</v>
      </c>
      <c r="T85">
        <f>VLOOKUP(A85,data_screening!$A$2:$A$76,1,FALSE)</f>
        <v>5162</v>
      </c>
      <c r="U85">
        <f t="shared" si="11"/>
        <v>0.16670000000000001</v>
      </c>
      <c r="V85" t="b">
        <f t="shared" si="12"/>
        <v>1</v>
      </c>
      <c r="W85">
        <f>VLOOKUP(A85,data_screening!$A$2:$A$50,1,FALSE)</f>
        <v>5162</v>
      </c>
      <c r="X85" t="b">
        <f t="shared" si="13"/>
        <v>1</v>
      </c>
      <c r="Z85">
        <v>5162</v>
      </c>
      <c r="AA85" t="s">
        <v>1075</v>
      </c>
      <c r="AB85">
        <v>0</v>
      </c>
      <c r="AC85">
        <v>0</v>
      </c>
      <c r="AD85" t="s">
        <v>1073</v>
      </c>
      <c r="AE85" t="s">
        <v>571</v>
      </c>
      <c r="AF85">
        <v>1</v>
      </c>
      <c r="AG85">
        <v>1.268583</v>
      </c>
      <c r="AH85" t="s">
        <v>572</v>
      </c>
      <c r="AI85">
        <v>0.75</v>
      </c>
      <c r="AJ85">
        <v>1.365556</v>
      </c>
      <c r="AK85" t="s">
        <v>573</v>
      </c>
      <c r="AL85">
        <v>0.83330000000000004</v>
      </c>
      <c r="AM85">
        <v>1.1971000000000001</v>
      </c>
      <c r="AN85" t="s">
        <v>574</v>
      </c>
      <c r="AO85">
        <v>0.66669999999999996</v>
      </c>
      <c r="AP85">
        <v>1.3026249999999999</v>
      </c>
      <c r="AQ85" t="s">
        <v>852</v>
      </c>
      <c r="AR85" t="s">
        <v>1172</v>
      </c>
      <c r="AS85">
        <v>5162</v>
      </c>
      <c r="AT85">
        <f t="shared" si="14"/>
        <v>0.16660000000000008</v>
      </c>
      <c r="AU85" t="b">
        <f t="shared" si="15"/>
        <v>1</v>
      </c>
      <c r="AV85">
        <f>VLOOKUP(Z85,data_screening!$A$2:$A$50,1,FALSE)</f>
        <v>5162</v>
      </c>
      <c r="AW85" t="b">
        <f t="shared" si="16"/>
        <v>1</v>
      </c>
    </row>
    <row r="86" spans="1:49" ht="14" customHeight="1" x14ac:dyDescent="0.35">
      <c r="A86">
        <v>5166</v>
      </c>
      <c r="B86" t="s">
        <v>757</v>
      </c>
      <c r="C86">
        <v>6</v>
      </c>
      <c r="D86">
        <v>0</v>
      </c>
      <c r="E86" t="s">
        <v>756</v>
      </c>
      <c r="F86" t="s">
        <v>571</v>
      </c>
      <c r="G86">
        <v>1</v>
      </c>
      <c r="H86">
        <v>1.5336669999999999</v>
      </c>
      <c r="I86" t="s">
        <v>572</v>
      </c>
      <c r="J86">
        <v>0.75</v>
      </c>
      <c r="K86">
        <v>1.203333</v>
      </c>
      <c r="L86" t="s">
        <v>573</v>
      </c>
      <c r="M86">
        <v>0.66669999999999996</v>
      </c>
      <c r="N86">
        <v>1.5153749999999999</v>
      </c>
      <c r="O86" t="s">
        <v>574</v>
      </c>
      <c r="P86">
        <v>0.41670000000000001</v>
      </c>
      <c r="Q86">
        <v>1.6386000000000001</v>
      </c>
      <c r="R86" t="s">
        <v>852</v>
      </c>
      <c r="S86" t="s">
        <v>1172</v>
      </c>
      <c r="T86">
        <f>VLOOKUP(A86,data_screening!$A$2:$A$76,1,FALSE)</f>
        <v>5166</v>
      </c>
      <c r="U86">
        <f t="shared" si="11"/>
        <v>0.24999999999999994</v>
      </c>
      <c r="V86" t="b">
        <f t="shared" si="12"/>
        <v>1</v>
      </c>
      <c r="W86">
        <f>VLOOKUP(A86,data_screening!$A$2:$A$50,1,FALSE)</f>
        <v>5166</v>
      </c>
      <c r="X86" t="b">
        <f t="shared" si="13"/>
        <v>1</v>
      </c>
      <c r="Z86">
        <v>5166</v>
      </c>
      <c r="AA86" t="s">
        <v>1078</v>
      </c>
      <c r="AB86">
        <v>2</v>
      </c>
      <c r="AC86">
        <v>0</v>
      </c>
      <c r="AD86" t="s">
        <v>541</v>
      </c>
      <c r="AE86" t="s">
        <v>571</v>
      </c>
      <c r="AF86">
        <v>0.91669999999999996</v>
      </c>
      <c r="AG86">
        <v>1.4195450000000001</v>
      </c>
      <c r="AH86" t="s">
        <v>572</v>
      </c>
      <c r="AI86">
        <v>0.75</v>
      </c>
      <c r="AJ86">
        <v>1.5572220000000001</v>
      </c>
      <c r="AK86" t="s">
        <v>573</v>
      </c>
      <c r="AL86">
        <v>1</v>
      </c>
      <c r="AM86">
        <v>1.3365</v>
      </c>
      <c r="AN86" t="s">
        <v>574</v>
      </c>
      <c r="AO86">
        <v>0.75</v>
      </c>
      <c r="AP86">
        <v>1.697778</v>
      </c>
      <c r="AQ86" t="s">
        <v>852</v>
      </c>
      <c r="AR86" t="s">
        <v>1172</v>
      </c>
      <c r="AS86">
        <v>5166</v>
      </c>
      <c r="AT86">
        <f t="shared" si="14"/>
        <v>0.25</v>
      </c>
      <c r="AU86" t="b">
        <f t="shared" si="15"/>
        <v>1</v>
      </c>
      <c r="AV86">
        <f>VLOOKUP(Z86,data_screening!$A$2:$A$50,1,FALSE)</f>
        <v>5166</v>
      </c>
      <c r="AW86" t="b">
        <f t="shared" si="16"/>
        <v>1</v>
      </c>
    </row>
    <row r="87" spans="1:49" ht="14" customHeight="1" x14ac:dyDescent="0.35">
      <c r="A87">
        <v>5167</v>
      </c>
      <c r="B87" t="s">
        <v>760</v>
      </c>
      <c r="C87">
        <v>0</v>
      </c>
      <c r="D87">
        <v>0</v>
      </c>
      <c r="E87" t="s">
        <v>759</v>
      </c>
      <c r="F87" t="s">
        <v>571</v>
      </c>
      <c r="G87">
        <v>1</v>
      </c>
      <c r="H87">
        <v>1.6835830000000001</v>
      </c>
      <c r="I87" t="s">
        <v>572</v>
      </c>
      <c r="J87">
        <v>1</v>
      </c>
      <c r="K87">
        <v>1.6439999999999999</v>
      </c>
      <c r="L87" t="s">
        <v>573</v>
      </c>
      <c r="M87">
        <v>1</v>
      </c>
      <c r="N87">
        <v>1.314667</v>
      </c>
      <c r="O87" t="s">
        <v>574</v>
      </c>
      <c r="P87">
        <v>0.83330000000000004</v>
      </c>
      <c r="Q87">
        <v>1.4093</v>
      </c>
      <c r="R87" t="s">
        <v>852</v>
      </c>
      <c r="S87" t="s">
        <v>1172</v>
      </c>
      <c r="T87">
        <f>VLOOKUP(A87,data_screening!$A$2:$A$76,1,FALSE)</f>
        <v>5167</v>
      </c>
      <c r="U87">
        <f t="shared" si="11"/>
        <v>0.16669999999999996</v>
      </c>
      <c r="V87" t="b">
        <f t="shared" si="12"/>
        <v>1</v>
      </c>
      <c r="W87">
        <f>VLOOKUP(A87,data_screening!$A$2:$A$50,1,FALSE)</f>
        <v>5167</v>
      </c>
      <c r="X87" t="b">
        <f t="shared" si="13"/>
        <v>1</v>
      </c>
      <c r="Z87">
        <v>5167</v>
      </c>
      <c r="AA87" t="s">
        <v>1081</v>
      </c>
      <c r="AB87">
        <v>0</v>
      </c>
      <c r="AC87">
        <v>0</v>
      </c>
      <c r="AD87" t="s">
        <v>1080</v>
      </c>
      <c r="AE87" t="s">
        <v>571</v>
      </c>
      <c r="AF87">
        <v>1</v>
      </c>
      <c r="AG87">
        <v>1.1310830000000001</v>
      </c>
      <c r="AH87" t="s">
        <v>572</v>
      </c>
      <c r="AI87">
        <v>0.83330000000000004</v>
      </c>
      <c r="AJ87">
        <v>1.3196000000000001</v>
      </c>
      <c r="AK87" t="s">
        <v>573</v>
      </c>
      <c r="AL87">
        <v>0.83330000000000004</v>
      </c>
      <c r="AM87">
        <v>1.1162000000000001</v>
      </c>
      <c r="AN87" t="s">
        <v>574</v>
      </c>
      <c r="AO87">
        <v>1</v>
      </c>
      <c r="AP87">
        <v>1.273333</v>
      </c>
      <c r="AQ87" t="s">
        <v>852</v>
      </c>
      <c r="AR87" t="s">
        <v>1172</v>
      </c>
      <c r="AS87">
        <v>5167</v>
      </c>
      <c r="AT87">
        <f t="shared" si="14"/>
        <v>0.16669999999999996</v>
      </c>
      <c r="AU87" t="b">
        <f t="shared" si="15"/>
        <v>1</v>
      </c>
      <c r="AV87">
        <f>VLOOKUP(Z87,data_screening!$A$2:$A$50,1,FALSE)</f>
        <v>5167</v>
      </c>
      <c r="AW87" t="b">
        <f t="shared" si="16"/>
        <v>1</v>
      </c>
    </row>
    <row r="88" spans="1:49" ht="14" customHeight="1" x14ac:dyDescent="0.35">
      <c r="A88">
        <v>5185</v>
      </c>
      <c r="B88" t="s">
        <v>777</v>
      </c>
      <c r="C88">
        <v>1</v>
      </c>
      <c r="D88">
        <v>0</v>
      </c>
      <c r="E88" t="s">
        <v>775</v>
      </c>
      <c r="F88" t="s">
        <v>571</v>
      </c>
      <c r="G88">
        <v>1</v>
      </c>
      <c r="H88">
        <v>1.335833</v>
      </c>
      <c r="I88" t="s">
        <v>572</v>
      </c>
      <c r="J88">
        <v>0.58330000000000004</v>
      </c>
      <c r="K88">
        <v>1.3762859999999999</v>
      </c>
      <c r="L88" t="s">
        <v>573</v>
      </c>
      <c r="M88">
        <v>0.75</v>
      </c>
      <c r="N88">
        <v>1.604333</v>
      </c>
      <c r="O88" t="s">
        <v>574</v>
      </c>
      <c r="P88">
        <v>0.91669999999999996</v>
      </c>
      <c r="Q88">
        <v>1.4353640000000001</v>
      </c>
      <c r="R88" t="s">
        <v>852</v>
      </c>
      <c r="S88" t="s">
        <v>1172</v>
      </c>
      <c r="T88">
        <f>VLOOKUP(A88,data_screening!$A$2:$A$76,1,FALSE)</f>
        <v>5185</v>
      </c>
      <c r="U88">
        <f t="shared" si="11"/>
        <v>0.16669999999999996</v>
      </c>
      <c r="V88" t="b">
        <f t="shared" si="12"/>
        <v>1</v>
      </c>
      <c r="W88">
        <f>VLOOKUP(A88,data_screening!$A$2:$A$50,1,FALSE)</f>
        <v>5185</v>
      </c>
      <c r="X88" t="b">
        <f t="shared" si="13"/>
        <v>1</v>
      </c>
      <c r="Z88">
        <v>5185</v>
      </c>
      <c r="AA88" t="s">
        <v>1092</v>
      </c>
      <c r="AB88">
        <v>6</v>
      </c>
      <c r="AC88">
        <v>0</v>
      </c>
      <c r="AD88" t="s">
        <v>1091</v>
      </c>
      <c r="AE88" t="s">
        <v>571</v>
      </c>
      <c r="AF88">
        <v>0.83330000000000004</v>
      </c>
      <c r="AG88">
        <v>0.74870000000000003</v>
      </c>
      <c r="AH88" t="s">
        <v>572</v>
      </c>
      <c r="AI88">
        <v>0.41670000000000001</v>
      </c>
      <c r="AJ88">
        <v>0.92679999999999996</v>
      </c>
      <c r="AK88" t="s">
        <v>573</v>
      </c>
      <c r="AL88">
        <v>0.91669999999999996</v>
      </c>
      <c r="AM88">
        <v>1.0886359999999999</v>
      </c>
      <c r="AN88" t="s">
        <v>574</v>
      </c>
      <c r="AO88">
        <v>0.75</v>
      </c>
      <c r="AP88">
        <v>1.26275</v>
      </c>
      <c r="AQ88" t="s">
        <v>852</v>
      </c>
      <c r="AR88" t="s">
        <v>1172</v>
      </c>
      <c r="AS88">
        <v>5185</v>
      </c>
      <c r="AT88">
        <f t="shared" si="14"/>
        <v>0.16669999999999996</v>
      </c>
      <c r="AU88" t="b">
        <f t="shared" si="15"/>
        <v>1</v>
      </c>
      <c r="AV88">
        <f>VLOOKUP(Z88,data_screening!$A$2:$A$50,1,FALSE)</f>
        <v>5185</v>
      </c>
      <c r="AW88" t="b">
        <f t="shared" si="16"/>
        <v>1</v>
      </c>
    </row>
    <row r="89" spans="1:49" ht="14" customHeight="1" x14ac:dyDescent="0.35">
      <c r="A89">
        <v>5199</v>
      </c>
      <c r="B89" t="s">
        <v>787</v>
      </c>
      <c r="C89">
        <v>0</v>
      </c>
      <c r="D89">
        <v>0</v>
      </c>
      <c r="E89" t="s">
        <v>785</v>
      </c>
      <c r="F89" t="s">
        <v>571</v>
      </c>
      <c r="G89">
        <v>0.5</v>
      </c>
      <c r="H89">
        <v>1.893667</v>
      </c>
      <c r="I89" t="s">
        <v>572</v>
      </c>
      <c r="J89">
        <v>0.41670000000000001</v>
      </c>
      <c r="K89">
        <v>1.9419999999999999</v>
      </c>
      <c r="L89" t="s">
        <v>573</v>
      </c>
      <c r="M89">
        <v>0.58330000000000004</v>
      </c>
      <c r="N89">
        <v>1.6359999999999999</v>
      </c>
      <c r="O89" t="s">
        <v>574</v>
      </c>
      <c r="P89">
        <v>0.58330000000000004</v>
      </c>
      <c r="Q89">
        <v>1.969714</v>
      </c>
      <c r="R89" t="s">
        <v>852</v>
      </c>
      <c r="S89" t="s">
        <v>1172</v>
      </c>
      <c r="T89">
        <f>VLOOKUP(A89,data_screening!$A$2:$A$76,1,FALSE)</f>
        <v>5199</v>
      </c>
      <c r="U89">
        <f t="shared" si="11"/>
        <v>0</v>
      </c>
      <c r="V89" t="b">
        <f t="shared" si="12"/>
        <v>1</v>
      </c>
      <c r="W89">
        <f>VLOOKUP(A89,data_screening!$A$2:$A$50,1,FALSE)</f>
        <v>5199</v>
      </c>
      <c r="X89" t="b">
        <f t="shared" si="13"/>
        <v>1</v>
      </c>
      <c r="Z89">
        <v>5199</v>
      </c>
      <c r="AA89" t="s">
        <v>1110</v>
      </c>
      <c r="AB89">
        <v>0</v>
      </c>
      <c r="AC89">
        <v>0</v>
      </c>
      <c r="AD89" t="s">
        <v>1107</v>
      </c>
      <c r="AE89" t="s">
        <v>571</v>
      </c>
      <c r="AF89">
        <v>1</v>
      </c>
      <c r="AG89">
        <v>1.6140829999999999</v>
      </c>
      <c r="AH89" t="s">
        <v>572</v>
      </c>
      <c r="AI89">
        <v>0.91669999999999996</v>
      </c>
      <c r="AJ89">
        <v>1.2332730000000001</v>
      </c>
      <c r="AK89" t="s">
        <v>573</v>
      </c>
      <c r="AL89">
        <v>1</v>
      </c>
      <c r="AM89">
        <v>1.3336669999999999</v>
      </c>
      <c r="AN89" t="s">
        <v>574</v>
      </c>
      <c r="AO89">
        <v>0.83330000000000004</v>
      </c>
      <c r="AP89">
        <v>1.2188000000000001</v>
      </c>
      <c r="AQ89" t="s">
        <v>852</v>
      </c>
      <c r="AR89" t="s">
        <v>1172</v>
      </c>
      <c r="AS89">
        <v>5199</v>
      </c>
      <c r="AT89">
        <f t="shared" si="14"/>
        <v>0.16669999999999996</v>
      </c>
      <c r="AU89" t="b">
        <f t="shared" si="15"/>
        <v>1</v>
      </c>
      <c r="AV89">
        <f>VLOOKUP(Z89,data_screening!$A$2:$A$50,1,FALSE)</f>
        <v>5199</v>
      </c>
      <c r="AW89" t="b">
        <f t="shared" si="16"/>
        <v>1</v>
      </c>
    </row>
    <row r="90" spans="1:49" ht="14" customHeight="1" x14ac:dyDescent="0.35">
      <c r="A90">
        <v>5215</v>
      </c>
      <c r="B90" t="s">
        <v>794</v>
      </c>
      <c r="C90">
        <v>7</v>
      </c>
      <c r="D90">
        <v>0</v>
      </c>
      <c r="E90" t="s">
        <v>406</v>
      </c>
      <c r="F90" t="s">
        <v>571</v>
      </c>
      <c r="G90">
        <v>1</v>
      </c>
      <c r="H90">
        <v>0.87016700000000002</v>
      </c>
      <c r="I90" t="s">
        <v>572</v>
      </c>
      <c r="J90">
        <v>0.33329999999999999</v>
      </c>
      <c r="K90">
        <v>1.698</v>
      </c>
      <c r="L90" t="s">
        <v>573</v>
      </c>
      <c r="M90">
        <v>0.91669999999999996</v>
      </c>
      <c r="N90">
        <v>1.2549090000000001</v>
      </c>
      <c r="O90" t="s">
        <v>574</v>
      </c>
      <c r="P90">
        <v>0.91669999999999996</v>
      </c>
      <c r="Q90">
        <v>1.620727</v>
      </c>
      <c r="R90" t="s">
        <v>852</v>
      </c>
      <c r="S90" t="s">
        <v>1172</v>
      </c>
      <c r="T90">
        <f>VLOOKUP(A90,data_screening!$A$2:$A$76,1,FALSE)</f>
        <v>5215</v>
      </c>
      <c r="U90">
        <f t="shared" si="11"/>
        <v>0</v>
      </c>
      <c r="V90" t="b">
        <f t="shared" si="12"/>
        <v>1</v>
      </c>
      <c r="W90">
        <f>VLOOKUP(A90,data_screening!$A$2:$A$50,1,FALSE)</f>
        <v>5215</v>
      </c>
      <c r="X90" t="b">
        <f t="shared" si="13"/>
        <v>1</v>
      </c>
      <c r="Z90">
        <v>5215</v>
      </c>
      <c r="AA90" t="s">
        <v>1113</v>
      </c>
      <c r="AB90">
        <v>0</v>
      </c>
      <c r="AC90">
        <v>0</v>
      </c>
      <c r="AD90" t="s">
        <v>890</v>
      </c>
      <c r="AE90" t="s">
        <v>571</v>
      </c>
      <c r="AF90">
        <v>1</v>
      </c>
      <c r="AG90">
        <v>1.1105</v>
      </c>
      <c r="AH90" t="s">
        <v>572</v>
      </c>
      <c r="AI90">
        <v>1</v>
      </c>
      <c r="AJ90">
        <v>1.3225</v>
      </c>
      <c r="AK90" t="s">
        <v>573</v>
      </c>
      <c r="AL90">
        <v>1</v>
      </c>
      <c r="AM90">
        <v>1.193417</v>
      </c>
      <c r="AN90" t="s">
        <v>574</v>
      </c>
      <c r="AO90">
        <v>0.75</v>
      </c>
      <c r="AP90">
        <v>1.391</v>
      </c>
      <c r="AQ90" t="s">
        <v>852</v>
      </c>
      <c r="AR90" t="s">
        <v>1172</v>
      </c>
      <c r="AS90">
        <v>5215</v>
      </c>
      <c r="AT90">
        <f t="shared" si="14"/>
        <v>0.25</v>
      </c>
      <c r="AU90" t="b">
        <f t="shared" si="15"/>
        <v>1</v>
      </c>
      <c r="AV90">
        <f>VLOOKUP(Z90,data_screening!$A$2:$A$50,1,FALSE)</f>
        <v>5215</v>
      </c>
      <c r="AW90" t="b">
        <f t="shared" si="16"/>
        <v>1</v>
      </c>
    </row>
    <row r="91" spans="1:49" ht="14" customHeight="1" x14ac:dyDescent="0.35">
      <c r="A91">
        <v>5242</v>
      </c>
      <c r="B91" t="s">
        <v>801</v>
      </c>
      <c r="C91">
        <v>0</v>
      </c>
      <c r="D91">
        <v>0</v>
      </c>
      <c r="E91" t="s">
        <v>394</v>
      </c>
      <c r="F91" t="s">
        <v>571</v>
      </c>
      <c r="G91">
        <v>0.75</v>
      </c>
      <c r="H91">
        <v>2.5674999999999999</v>
      </c>
      <c r="I91" t="s">
        <v>572</v>
      </c>
      <c r="J91">
        <v>0.75</v>
      </c>
      <c r="K91">
        <v>1.3334440000000001</v>
      </c>
      <c r="L91" t="s">
        <v>573</v>
      </c>
      <c r="M91">
        <v>0.83330000000000004</v>
      </c>
      <c r="N91">
        <v>1.0261</v>
      </c>
      <c r="O91" t="s">
        <v>574</v>
      </c>
      <c r="P91">
        <v>0.58330000000000004</v>
      </c>
      <c r="Q91">
        <v>1.161286</v>
      </c>
      <c r="R91" t="s">
        <v>852</v>
      </c>
      <c r="S91" t="s">
        <v>1172</v>
      </c>
      <c r="T91">
        <f>VLOOKUP(A91,data_screening!$A$2:$A$76,1,FALSE)</f>
        <v>5242</v>
      </c>
      <c r="U91">
        <f t="shared" si="11"/>
        <v>0.25</v>
      </c>
      <c r="V91" t="b">
        <f t="shared" si="12"/>
        <v>1</v>
      </c>
      <c r="W91">
        <f>VLOOKUP(A91,data_screening!$A$2:$A$50,1,FALSE)</f>
        <v>5242</v>
      </c>
      <c r="X91" t="b">
        <f t="shared" si="13"/>
        <v>1</v>
      </c>
      <c r="Z91">
        <v>5242</v>
      </c>
      <c r="AA91" t="s">
        <v>1124</v>
      </c>
      <c r="AB91">
        <v>0</v>
      </c>
      <c r="AC91">
        <v>0</v>
      </c>
      <c r="AD91" t="s">
        <v>322</v>
      </c>
      <c r="AE91" t="s">
        <v>571</v>
      </c>
      <c r="AF91">
        <v>1</v>
      </c>
      <c r="AG91">
        <v>0.97441699999999998</v>
      </c>
      <c r="AH91" t="s">
        <v>572</v>
      </c>
      <c r="AI91">
        <v>0.91669999999999996</v>
      </c>
      <c r="AJ91">
        <v>1.1268180000000001</v>
      </c>
      <c r="AK91" t="s">
        <v>573</v>
      </c>
      <c r="AL91">
        <v>1</v>
      </c>
      <c r="AM91">
        <v>0.99875000000000003</v>
      </c>
      <c r="AN91" t="s">
        <v>574</v>
      </c>
      <c r="AO91">
        <v>0.91669999999999996</v>
      </c>
      <c r="AP91">
        <v>0.9778</v>
      </c>
      <c r="AQ91" t="s">
        <v>852</v>
      </c>
      <c r="AR91" t="s">
        <v>1172</v>
      </c>
      <c r="AS91">
        <v>5242</v>
      </c>
      <c r="AT91">
        <f t="shared" si="14"/>
        <v>8.3300000000000041E-2</v>
      </c>
      <c r="AU91" t="b">
        <f t="shared" si="15"/>
        <v>1</v>
      </c>
      <c r="AV91">
        <f>VLOOKUP(Z91,data_screening!$A$2:$A$50,1,FALSE)</f>
        <v>5242</v>
      </c>
      <c r="AW91" t="b">
        <f t="shared" si="16"/>
        <v>1</v>
      </c>
    </row>
    <row r="92" spans="1:49" ht="14" customHeight="1" x14ac:dyDescent="0.35">
      <c r="A92">
        <v>5259</v>
      </c>
      <c r="B92" t="s">
        <v>809</v>
      </c>
      <c r="C92">
        <v>3</v>
      </c>
      <c r="D92">
        <v>0</v>
      </c>
      <c r="E92" t="s">
        <v>142</v>
      </c>
      <c r="F92" t="s">
        <v>571</v>
      </c>
      <c r="G92">
        <v>0.91669999999999996</v>
      </c>
      <c r="H92">
        <v>1.2170909999999999</v>
      </c>
      <c r="I92" t="s">
        <v>572</v>
      </c>
      <c r="J92">
        <v>0.83330000000000004</v>
      </c>
      <c r="K92">
        <v>1.5822000000000001</v>
      </c>
      <c r="L92" t="s">
        <v>573</v>
      </c>
      <c r="M92">
        <v>0.83330000000000004</v>
      </c>
      <c r="N92">
        <v>1.3611</v>
      </c>
      <c r="O92" t="s">
        <v>574</v>
      </c>
      <c r="P92">
        <v>0.91669999999999996</v>
      </c>
      <c r="Q92">
        <v>1.385545</v>
      </c>
      <c r="R92" t="s">
        <v>852</v>
      </c>
      <c r="S92" t="s">
        <v>1172</v>
      </c>
      <c r="T92">
        <f>VLOOKUP(A92,data_screening!$A$2:$A$76,1,FALSE)</f>
        <v>5259</v>
      </c>
      <c r="U92">
        <f t="shared" si="11"/>
        <v>8.3399999999999919E-2</v>
      </c>
      <c r="V92" t="b">
        <f t="shared" si="12"/>
        <v>1</v>
      </c>
      <c r="W92">
        <f>VLOOKUP(A92,data_screening!$A$2:$A$50,1,FALSE)</f>
        <v>5259</v>
      </c>
      <c r="X92" t="b">
        <f t="shared" si="13"/>
        <v>1</v>
      </c>
      <c r="Z92">
        <v>5259</v>
      </c>
      <c r="AA92" t="s">
        <v>1130</v>
      </c>
      <c r="AB92">
        <v>0</v>
      </c>
      <c r="AC92">
        <v>0</v>
      </c>
      <c r="AD92" t="s">
        <v>543</v>
      </c>
      <c r="AE92" t="s">
        <v>571</v>
      </c>
      <c r="AF92">
        <v>0.83330000000000004</v>
      </c>
      <c r="AG92">
        <v>1.663222</v>
      </c>
      <c r="AH92" t="s">
        <v>572</v>
      </c>
      <c r="AI92">
        <v>0.58330000000000004</v>
      </c>
      <c r="AJ92">
        <v>1.875</v>
      </c>
      <c r="AK92" t="s">
        <v>573</v>
      </c>
      <c r="AL92">
        <v>0.83330000000000004</v>
      </c>
      <c r="AM92">
        <v>1.7650999999999999</v>
      </c>
      <c r="AN92" t="s">
        <v>574</v>
      </c>
      <c r="AO92">
        <v>0.66669999999999996</v>
      </c>
      <c r="AP92">
        <v>1.550125</v>
      </c>
      <c r="AQ92" t="s">
        <v>852</v>
      </c>
      <c r="AR92" t="s">
        <v>1172</v>
      </c>
      <c r="AS92">
        <v>5259</v>
      </c>
      <c r="AT92">
        <f t="shared" si="14"/>
        <v>0.16660000000000008</v>
      </c>
      <c r="AU92" t="b">
        <f t="shared" si="15"/>
        <v>1</v>
      </c>
      <c r="AV92">
        <f>VLOOKUP(Z92,data_screening!$A$2:$A$50,1,FALSE)</f>
        <v>5259</v>
      </c>
      <c r="AW92" t="b">
        <f t="shared" si="16"/>
        <v>1</v>
      </c>
    </row>
    <row r="93" spans="1:49" ht="14" customHeight="1" x14ac:dyDescent="0.35">
      <c r="A93">
        <v>5282</v>
      </c>
      <c r="B93" t="s">
        <v>826</v>
      </c>
      <c r="C93">
        <v>21</v>
      </c>
      <c r="D93">
        <v>0</v>
      </c>
      <c r="E93" t="s">
        <v>824</v>
      </c>
      <c r="F93" t="s">
        <v>571</v>
      </c>
      <c r="G93">
        <v>0.91669999999999996</v>
      </c>
      <c r="H93">
        <v>0.82263600000000003</v>
      </c>
      <c r="I93" t="s">
        <v>572</v>
      </c>
      <c r="J93">
        <v>0.5</v>
      </c>
      <c r="K93">
        <v>1.144333</v>
      </c>
      <c r="L93" t="s">
        <v>573</v>
      </c>
      <c r="M93">
        <v>0.75</v>
      </c>
      <c r="N93">
        <v>0.998556</v>
      </c>
      <c r="O93" t="s">
        <v>574</v>
      </c>
      <c r="P93">
        <v>0.91669999999999996</v>
      </c>
      <c r="Q93">
        <v>1.0847</v>
      </c>
      <c r="R93" t="s">
        <v>852</v>
      </c>
      <c r="S93" t="s">
        <v>1172</v>
      </c>
      <c r="T93">
        <f>VLOOKUP(A93,data_screening!$A$2:$A$76,1,FALSE)</f>
        <v>5282</v>
      </c>
      <c r="U93">
        <f t="shared" si="11"/>
        <v>0.16669999999999996</v>
      </c>
      <c r="V93" t="b">
        <f t="shared" si="12"/>
        <v>1</v>
      </c>
      <c r="W93">
        <f>VLOOKUP(A93,data_screening!$A$2:$A$50,1,FALSE)</f>
        <v>5282</v>
      </c>
      <c r="X93" t="b">
        <f t="shared" si="13"/>
        <v>0</v>
      </c>
      <c r="Z93">
        <v>5282</v>
      </c>
      <c r="AA93" t="s">
        <v>1140</v>
      </c>
      <c r="AB93">
        <v>2</v>
      </c>
      <c r="AC93">
        <v>0</v>
      </c>
      <c r="AD93" t="s">
        <v>885</v>
      </c>
      <c r="AE93" t="s">
        <v>571</v>
      </c>
      <c r="AF93">
        <v>0.75</v>
      </c>
      <c r="AG93">
        <v>0.99324999999999997</v>
      </c>
      <c r="AH93" t="s">
        <v>572</v>
      </c>
      <c r="AI93">
        <v>0.75</v>
      </c>
      <c r="AJ93">
        <v>1.2215560000000001</v>
      </c>
      <c r="AK93" t="s">
        <v>573</v>
      </c>
      <c r="AL93">
        <v>0.91669999999999996</v>
      </c>
      <c r="AM93">
        <v>1.339364</v>
      </c>
      <c r="AN93" t="s">
        <v>574</v>
      </c>
      <c r="AO93">
        <v>0.75</v>
      </c>
      <c r="AP93">
        <v>1.5524439999999999</v>
      </c>
      <c r="AQ93" t="s">
        <v>852</v>
      </c>
      <c r="AR93" t="s">
        <v>1172</v>
      </c>
      <c r="AS93">
        <v>5282</v>
      </c>
      <c r="AT93">
        <f t="shared" si="14"/>
        <v>0.16669999999999996</v>
      </c>
      <c r="AU93" t="b">
        <f t="shared" si="15"/>
        <v>1</v>
      </c>
      <c r="AV93">
        <f>VLOOKUP(Z93,data_screening!$A$2:$A$50,1,FALSE)</f>
        <v>5282</v>
      </c>
      <c r="AW93" t="b">
        <f t="shared" si="16"/>
        <v>1</v>
      </c>
    </row>
    <row r="94" spans="1:49" ht="14" customHeight="1" x14ac:dyDescent="0.35">
      <c r="A94">
        <v>5286</v>
      </c>
      <c r="B94" t="s">
        <v>828</v>
      </c>
      <c r="C94">
        <v>2</v>
      </c>
      <c r="D94">
        <v>0</v>
      </c>
      <c r="E94" t="s">
        <v>458</v>
      </c>
      <c r="F94" t="s">
        <v>571</v>
      </c>
      <c r="G94">
        <v>1</v>
      </c>
      <c r="H94">
        <v>1.306667</v>
      </c>
      <c r="I94" t="s">
        <v>572</v>
      </c>
      <c r="J94">
        <v>1</v>
      </c>
      <c r="K94">
        <v>1.3533329999999999</v>
      </c>
      <c r="L94" t="s">
        <v>573</v>
      </c>
      <c r="M94">
        <v>0.91669999999999996</v>
      </c>
      <c r="N94">
        <v>1.1739999999999999</v>
      </c>
      <c r="O94" t="s">
        <v>574</v>
      </c>
      <c r="P94">
        <v>0.75</v>
      </c>
      <c r="Q94">
        <v>1.0573330000000001</v>
      </c>
      <c r="R94" t="s">
        <v>852</v>
      </c>
      <c r="S94" t="s">
        <v>1172</v>
      </c>
      <c r="T94">
        <f>VLOOKUP(A94,data_screening!$A$2:$A$76,1,FALSE)</f>
        <v>5286</v>
      </c>
      <c r="U94">
        <f t="shared" si="11"/>
        <v>0.16669999999999996</v>
      </c>
      <c r="V94" t="b">
        <f t="shared" si="12"/>
        <v>1</v>
      </c>
      <c r="W94">
        <f>VLOOKUP(A94,data_screening!$A$2:$A$50,1,FALSE)</f>
        <v>5286</v>
      </c>
      <c r="X94" t="b">
        <f t="shared" si="13"/>
        <v>1</v>
      </c>
      <c r="Z94">
        <v>5286</v>
      </c>
      <c r="AA94" t="s">
        <v>1141</v>
      </c>
      <c r="AB94">
        <v>4</v>
      </c>
      <c r="AC94">
        <v>0</v>
      </c>
      <c r="AD94" t="s">
        <v>542</v>
      </c>
      <c r="AE94" t="s">
        <v>571</v>
      </c>
      <c r="AF94">
        <v>1</v>
      </c>
      <c r="AG94">
        <v>1.0509999999999999</v>
      </c>
      <c r="AH94" t="s">
        <v>572</v>
      </c>
      <c r="AI94">
        <v>0.58330000000000004</v>
      </c>
      <c r="AJ94">
        <v>1.2012860000000001</v>
      </c>
      <c r="AK94" t="s">
        <v>573</v>
      </c>
      <c r="AL94">
        <v>0.91669999999999996</v>
      </c>
      <c r="AM94">
        <v>1.2264999999999999</v>
      </c>
      <c r="AN94" t="s">
        <v>574</v>
      </c>
      <c r="AO94">
        <v>0.91669999999999996</v>
      </c>
      <c r="AP94">
        <v>1.182909</v>
      </c>
      <c r="AQ94" t="s">
        <v>852</v>
      </c>
      <c r="AR94" t="s">
        <v>1172</v>
      </c>
      <c r="AS94">
        <v>5286</v>
      </c>
      <c r="AT94">
        <f t="shared" si="14"/>
        <v>0</v>
      </c>
      <c r="AU94" t="b">
        <f t="shared" si="15"/>
        <v>1</v>
      </c>
      <c r="AV94">
        <f>VLOOKUP(Z94,data_screening!$A$2:$A$50,1,FALSE)</f>
        <v>5286</v>
      </c>
      <c r="AW94" t="b">
        <f t="shared" si="16"/>
        <v>1</v>
      </c>
    </row>
    <row r="95" spans="1:49" ht="14" customHeight="1" x14ac:dyDescent="0.35">
      <c r="A95">
        <v>5304</v>
      </c>
      <c r="B95" t="s">
        <v>832</v>
      </c>
      <c r="C95">
        <v>0</v>
      </c>
      <c r="D95">
        <v>0</v>
      </c>
      <c r="E95" t="s">
        <v>370</v>
      </c>
      <c r="F95" t="s">
        <v>571</v>
      </c>
      <c r="G95">
        <v>1</v>
      </c>
      <c r="H95">
        <v>1.1627270000000001</v>
      </c>
      <c r="I95" t="s">
        <v>572</v>
      </c>
      <c r="J95">
        <v>8.3299999999999999E-2</v>
      </c>
      <c r="K95">
        <v>1.002</v>
      </c>
      <c r="L95" t="s">
        <v>573</v>
      </c>
      <c r="M95">
        <v>0.66669999999999996</v>
      </c>
      <c r="N95">
        <v>0.99012500000000003</v>
      </c>
      <c r="O95" t="s">
        <v>574</v>
      </c>
      <c r="P95">
        <v>1</v>
      </c>
      <c r="Q95">
        <v>0.99216700000000002</v>
      </c>
      <c r="R95" t="s">
        <v>852</v>
      </c>
      <c r="S95" t="s">
        <v>1172</v>
      </c>
      <c r="T95">
        <f>VLOOKUP(A95,data_screening!$A$2:$A$76,1,FALSE)</f>
        <v>5304</v>
      </c>
      <c r="U95">
        <f t="shared" si="11"/>
        <v>0.33330000000000004</v>
      </c>
      <c r="V95" t="b">
        <f t="shared" si="12"/>
        <v>1</v>
      </c>
      <c r="W95">
        <f>VLOOKUP(A95,data_screening!$A$2:$A$50,1,FALSE)</f>
        <v>5304</v>
      </c>
      <c r="X95" t="b">
        <f t="shared" si="13"/>
        <v>1</v>
      </c>
      <c r="Z95">
        <v>5304</v>
      </c>
      <c r="AA95" t="s">
        <v>1147</v>
      </c>
      <c r="AB95">
        <v>0</v>
      </c>
      <c r="AC95">
        <v>0</v>
      </c>
      <c r="AD95" t="s">
        <v>1146</v>
      </c>
      <c r="AE95" t="s">
        <v>571</v>
      </c>
      <c r="AF95">
        <v>1</v>
      </c>
      <c r="AG95">
        <v>0.85866699999999996</v>
      </c>
      <c r="AH95" t="s">
        <v>572</v>
      </c>
      <c r="AI95">
        <v>0.91669999999999996</v>
      </c>
      <c r="AJ95">
        <v>1.081</v>
      </c>
      <c r="AK95" t="s">
        <v>573</v>
      </c>
      <c r="AL95">
        <v>1</v>
      </c>
      <c r="AM95">
        <v>0.95925000000000005</v>
      </c>
      <c r="AN95" t="s">
        <v>574</v>
      </c>
      <c r="AO95">
        <v>0.91669999999999996</v>
      </c>
      <c r="AP95">
        <v>1.173727</v>
      </c>
      <c r="AQ95" t="s">
        <v>852</v>
      </c>
      <c r="AR95" t="s">
        <v>1172</v>
      </c>
      <c r="AS95">
        <v>5304</v>
      </c>
      <c r="AT95">
        <f t="shared" si="14"/>
        <v>8.3300000000000041E-2</v>
      </c>
      <c r="AU95" t="b">
        <f t="shared" si="15"/>
        <v>1</v>
      </c>
      <c r="AV95">
        <f>VLOOKUP(Z95,data_screening!$A$2:$A$50,1,FALSE)</f>
        <v>5304</v>
      </c>
      <c r="AW95" t="b">
        <f t="shared" si="16"/>
        <v>1</v>
      </c>
    </row>
    <row r="96" spans="1:49" ht="14" customHeight="1" x14ac:dyDescent="0.35">
      <c r="A96">
        <v>5338</v>
      </c>
      <c r="B96" t="s">
        <v>840</v>
      </c>
      <c r="C96">
        <v>0</v>
      </c>
      <c r="D96">
        <v>0</v>
      </c>
      <c r="E96" t="s">
        <v>114</v>
      </c>
      <c r="F96" t="s">
        <v>571</v>
      </c>
      <c r="G96">
        <v>1</v>
      </c>
      <c r="H96">
        <v>1.32375</v>
      </c>
      <c r="I96" t="s">
        <v>572</v>
      </c>
      <c r="J96">
        <v>0.91669999999999996</v>
      </c>
      <c r="K96">
        <v>1.1276360000000001</v>
      </c>
      <c r="L96" t="s">
        <v>573</v>
      </c>
      <c r="M96">
        <v>0.91669999999999996</v>
      </c>
      <c r="N96">
        <v>1.2235450000000001</v>
      </c>
      <c r="O96" t="s">
        <v>574</v>
      </c>
      <c r="P96">
        <v>1</v>
      </c>
      <c r="Q96">
        <v>1.2848329999999999</v>
      </c>
      <c r="R96" t="s">
        <v>852</v>
      </c>
      <c r="S96" t="s">
        <v>1172</v>
      </c>
      <c r="T96">
        <f>VLOOKUP(A96,data_screening!$A$2:$A$76,1,FALSE)</f>
        <v>5338</v>
      </c>
      <c r="U96">
        <f t="shared" si="11"/>
        <v>8.3300000000000041E-2</v>
      </c>
      <c r="V96" t="b">
        <f t="shared" si="12"/>
        <v>1</v>
      </c>
      <c r="W96">
        <f>VLOOKUP(A96,data_screening!$A$2:$A$50,1,FALSE)</f>
        <v>5338</v>
      </c>
      <c r="X96" t="b">
        <f t="shared" si="13"/>
        <v>1</v>
      </c>
      <c r="Z96">
        <v>5338</v>
      </c>
      <c r="AA96" t="s">
        <v>1158</v>
      </c>
      <c r="AB96">
        <v>0</v>
      </c>
      <c r="AC96">
        <v>0</v>
      </c>
      <c r="AD96" t="s">
        <v>134</v>
      </c>
      <c r="AE96" t="s">
        <v>571</v>
      </c>
      <c r="AF96">
        <v>1</v>
      </c>
      <c r="AG96">
        <v>2.1633330000000002</v>
      </c>
      <c r="AH96" t="s">
        <v>572</v>
      </c>
      <c r="AI96">
        <v>0.75</v>
      </c>
      <c r="AJ96">
        <v>1.3240000000000001</v>
      </c>
      <c r="AK96" t="s">
        <v>573</v>
      </c>
      <c r="AL96">
        <v>0.91669999999999996</v>
      </c>
      <c r="AM96">
        <v>1.3125450000000001</v>
      </c>
      <c r="AN96" t="s">
        <v>574</v>
      </c>
      <c r="AO96">
        <v>1</v>
      </c>
      <c r="AP96">
        <v>1.4170830000000001</v>
      </c>
      <c r="AQ96" t="s">
        <v>852</v>
      </c>
      <c r="AR96" t="s">
        <v>1172</v>
      </c>
      <c r="AS96">
        <v>5338</v>
      </c>
      <c r="AT96">
        <f t="shared" si="14"/>
        <v>8.3300000000000041E-2</v>
      </c>
      <c r="AU96" t="b">
        <f t="shared" si="15"/>
        <v>1</v>
      </c>
      <c r="AV96">
        <f>VLOOKUP(Z96,data_screening!$A$2:$A$50,1,FALSE)</f>
        <v>5338</v>
      </c>
      <c r="AW96" t="b">
        <f t="shared" si="16"/>
        <v>1</v>
      </c>
    </row>
    <row r="97" spans="1:49" ht="14" customHeight="1" x14ac:dyDescent="0.35">
      <c r="A97">
        <v>5342</v>
      </c>
      <c r="B97" t="s">
        <v>843</v>
      </c>
      <c r="C97">
        <v>0</v>
      </c>
      <c r="D97">
        <v>0</v>
      </c>
      <c r="E97" t="s">
        <v>842</v>
      </c>
      <c r="F97" t="s">
        <v>571</v>
      </c>
      <c r="G97">
        <v>1</v>
      </c>
      <c r="H97">
        <v>1.3466670000000001</v>
      </c>
      <c r="I97" t="s">
        <v>572</v>
      </c>
      <c r="J97">
        <v>0.66669999999999996</v>
      </c>
      <c r="K97">
        <v>1.347375</v>
      </c>
      <c r="L97" t="s">
        <v>573</v>
      </c>
      <c r="M97">
        <v>0.91669999999999996</v>
      </c>
      <c r="N97">
        <v>1.214909</v>
      </c>
      <c r="O97" t="s">
        <v>574</v>
      </c>
      <c r="P97">
        <v>0.83330000000000004</v>
      </c>
      <c r="Q97">
        <v>1.2936000000000001</v>
      </c>
      <c r="R97" t="s">
        <v>852</v>
      </c>
      <c r="S97" t="s">
        <v>1172</v>
      </c>
      <c r="T97">
        <f>VLOOKUP(A97,data_screening!$A$2:$A$76,1,FALSE)</f>
        <v>5342</v>
      </c>
      <c r="U97">
        <f t="shared" si="11"/>
        <v>8.3399999999999919E-2</v>
      </c>
      <c r="V97" t="b">
        <f t="shared" si="12"/>
        <v>1</v>
      </c>
      <c r="W97">
        <f>VLOOKUP(A97,data_screening!$A$2:$A$50,1,FALSE)</f>
        <v>5342</v>
      </c>
      <c r="X97" t="b">
        <f t="shared" si="13"/>
        <v>1</v>
      </c>
      <c r="Z97">
        <v>5342</v>
      </c>
      <c r="AA97" t="s">
        <v>1161</v>
      </c>
      <c r="AB97">
        <v>0</v>
      </c>
      <c r="AC97">
        <v>0</v>
      </c>
      <c r="AD97" t="s">
        <v>1159</v>
      </c>
      <c r="AE97" t="s">
        <v>571</v>
      </c>
      <c r="AF97">
        <v>0.91669999999999996</v>
      </c>
      <c r="AG97">
        <v>1.4995449999999999</v>
      </c>
      <c r="AH97" t="s">
        <v>572</v>
      </c>
      <c r="AI97">
        <v>0.83330000000000004</v>
      </c>
      <c r="AJ97">
        <v>1.5325</v>
      </c>
      <c r="AK97" t="s">
        <v>573</v>
      </c>
      <c r="AL97">
        <v>1</v>
      </c>
      <c r="AM97">
        <v>1.1845829999999999</v>
      </c>
      <c r="AN97" t="s">
        <v>574</v>
      </c>
      <c r="AO97">
        <v>0.66669999999999996</v>
      </c>
      <c r="AP97">
        <v>1.3928750000000001</v>
      </c>
      <c r="AQ97" t="s">
        <v>852</v>
      </c>
      <c r="AR97" t="s">
        <v>1172</v>
      </c>
      <c r="AS97">
        <v>5342</v>
      </c>
      <c r="AT97">
        <f t="shared" si="14"/>
        <v>0.33330000000000004</v>
      </c>
      <c r="AU97" t="b">
        <f t="shared" si="15"/>
        <v>1</v>
      </c>
      <c r="AV97">
        <f>VLOOKUP(Z97,data_screening!$A$2:$A$50,1,FALSE)</f>
        <v>5342</v>
      </c>
      <c r="AW97" t="b">
        <f t="shared" si="16"/>
        <v>1</v>
      </c>
    </row>
    <row r="98" spans="1:49" ht="14" customHeight="1" x14ac:dyDescent="0.35">
      <c r="A98">
        <v>5344</v>
      </c>
      <c r="B98" t="s">
        <v>847</v>
      </c>
      <c r="C98">
        <v>0</v>
      </c>
      <c r="D98">
        <v>0</v>
      </c>
      <c r="E98" t="s">
        <v>845</v>
      </c>
      <c r="F98" t="s">
        <v>571</v>
      </c>
      <c r="G98">
        <v>1</v>
      </c>
      <c r="H98">
        <v>0.59541699999999997</v>
      </c>
      <c r="I98" t="s">
        <v>572</v>
      </c>
      <c r="J98">
        <v>0.83330000000000004</v>
      </c>
      <c r="K98">
        <v>1.2746</v>
      </c>
      <c r="L98" t="s">
        <v>573</v>
      </c>
      <c r="M98">
        <v>0.83330000000000004</v>
      </c>
      <c r="N98">
        <v>1.0987</v>
      </c>
      <c r="O98" t="s">
        <v>574</v>
      </c>
      <c r="P98">
        <v>0.66669999999999996</v>
      </c>
      <c r="Q98">
        <v>1.4007499999999999</v>
      </c>
      <c r="R98" t="s">
        <v>852</v>
      </c>
      <c r="S98" t="s">
        <v>1172</v>
      </c>
      <c r="T98">
        <f>VLOOKUP(A98,data_screening!$A$2:$A$76,1,FALSE)</f>
        <v>5344</v>
      </c>
      <c r="U98">
        <f t="shared" ref="U98:U129" si="17">ABS(M98-P98)</f>
        <v>0.16660000000000008</v>
      </c>
      <c r="V98" t="b">
        <f t="shared" ref="V98:V129" si="18">IF(OR(M98&lt;0.5,G98&lt;0.5,U98&gt;0.4),FALSE,TRUE)</f>
        <v>1</v>
      </c>
      <c r="W98">
        <f>VLOOKUP(A98,data_screening!$A$2:$A$50,1,FALSE)</f>
        <v>5344</v>
      </c>
      <c r="X98" t="b">
        <f t="shared" si="13"/>
        <v>1</v>
      </c>
      <c r="Z98">
        <v>5344</v>
      </c>
      <c r="AA98" t="s">
        <v>1163</v>
      </c>
      <c r="AB98">
        <v>0</v>
      </c>
      <c r="AC98">
        <v>0</v>
      </c>
      <c r="AD98" t="s">
        <v>1162</v>
      </c>
      <c r="AE98" t="s">
        <v>571</v>
      </c>
      <c r="AF98">
        <v>1</v>
      </c>
      <c r="AG98">
        <v>0.72666699999999995</v>
      </c>
      <c r="AH98" t="s">
        <v>572</v>
      </c>
      <c r="AI98">
        <v>0.83330000000000004</v>
      </c>
      <c r="AJ98">
        <v>1.1838</v>
      </c>
      <c r="AK98" t="s">
        <v>573</v>
      </c>
      <c r="AL98">
        <v>1</v>
      </c>
      <c r="AM98">
        <v>1.14575</v>
      </c>
      <c r="AN98" t="s">
        <v>574</v>
      </c>
      <c r="AO98">
        <v>0.91669999999999996</v>
      </c>
      <c r="AP98">
        <v>1.3492729999999999</v>
      </c>
      <c r="AQ98" t="s">
        <v>852</v>
      </c>
      <c r="AR98" t="s">
        <v>1172</v>
      </c>
      <c r="AS98">
        <v>5344</v>
      </c>
      <c r="AT98">
        <f t="shared" ref="AT98:AT129" si="19">ABS(AL98-AO98)</f>
        <v>8.3300000000000041E-2</v>
      </c>
      <c r="AU98" t="b">
        <f t="shared" ref="AU98:AU129" si="20">IF(OR(AL98&lt;0.5,AF98&lt;0.5,AT98&gt;0.4),FALSE,TRUE)</f>
        <v>1</v>
      </c>
      <c r="AV98">
        <f>VLOOKUP(Z98,data_screening!$A$2:$A$50,1,FALSE)</f>
        <v>5344</v>
      </c>
      <c r="AW98" t="b">
        <f t="shared" si="16"/>
        <v>1</v>
      </c>
    </row>
    <row r="99" spans="1:49" ht="14" customHeight="1" x14ac:dyDescent="0.35">
      <c r="A99">
        <v>5352</v>
      </c>
      <c r="B99" t="s">
        <v>850</v>
      </c>
      <c r="C99">
        <v>5</v>
      </c>
      <c r="D99">
        <v>0</v>
      </c>
      <c r="E99" t="s">
        <v>848</v>
      </c>
      <c r="F99" t="s">
        <v>571</v>
      </c>
      <c r="G99">
        <v>0.91669999999999996</v>
      </c>
      <c r="H99">
        <v>1.015455</v>
      </c>
      <c r="I99" t="s">
        <v>572</v>
      </c>
      <c r="J99">
        <v>0.58330000000000004</v>
      </c>
      <c r="K99">
        <v>1.4458569999999999</v>
      </c>
      <c r="L99" t="s">
        <v>573</v>
      </c>
      <c r="M99">
        <v>0.75</v>
      </c>
      <c r="N99">
        <v>1.252556</v>
      </c>
      <c r="O99" t="s">
        <v>574</v>
      </c>
      <c r="P99">
        <v>0.66669999999999996</v>
      </c>
      <c r="Q99">
        <v>1.424625</v>
      </c>
      <c r="R99" t="s">
        <v>852</v>
      </c>
      <c r="S99" t="s">
        <v>1172</v>
      </c>
      <c r="T99">
        <f>VLOOKUP(A99,data_screening!$A$2:$A$76,1,FALSE)</f>
        <v>5352</v>
      </c>
      <c r="U99">
        <f t="shared" si="17"/>
        <v>8.3300000000000041E-2</v>
      </c>
      <c r="V99" t="b">
        <f t="shared" si="18"/>
        <v>1</v>
      </c>
      <c r="W99">
        <f>VLOOKUP(A99,data_screening!$A$2:$A$50,1,FALSE)</f>
        <v>5352</v>
      </c>
      <c r="X99" t="b">
        <f t="shared" si="13"/>
        <v>1</v>
      </c>
      <c r="Z99">
        <v>5352</v>
      </c>
      <c r="AA99" t="s">
        <v>1165</v>
      </c>
      <c r="AB99">
        <v>0</v>
      </c>
      <c r="AC99">
        <v>0</v>
      </c>
      <c r="AD99" t="s">
        <v>538</v>
      </c>
      <c r="AE99" t="s">
        <v>571</v>
      </c>
      <c r="AF99">
        <v>1</v>
      </c>
      <c r="AG99">
        <v>0.75508299999999995</v>
      </c>
      <c r="AH99" t="s">
        <v>572</v>
      </c>
      <c r="AI99">
        <v>1</v>
      </c>
      <c r="AJ99">
        <v>1.043833</v>
      </c>
      <c r="AK99" t="s">
        <v>573</v>
      </c>
      <c r="AL99">
        <v>0.91669999999999996</v>
      </c>
      <c r="AM99">
        <v>1.0552729999999999</v>
      </c>
      <c r="AN99" t="s">
        <v>574</v>
      </c>
      <c r="AO99">
        <v>1</v>
      </c>
      <c r="AP99">
        <v>1.2571669999999999</v>
      </c>
      <c r="AQ99" t="s">
        <v>852</v>
      </c>
      <c r="AR99" t="s">
        <v>1172</v>
      </c>
      <c r="AS99">
        <v>5352</v>
      </c>
      <c r="AT99">
        <f t="shared" si="19"/>
        <v>8.3300000000000041E-2</v>
      </c>
      <c r="AU99" t="b">
        <f t="shared" si="20"/>
        <v>1</v>
      </c>
      <c r="AV99">
        <f>VLOOKUP(Z99,data_screening!$A$2:$A$50,1,FALSE)</f>
        <v>5352</v>
      </c>
      <c r="AW99" t="b">
        <f t="shared" si="16"/>
        <v>1</v>
      </c>
    </row>
    <row r="100" spans="1:49" ht="14" customHeight="1" x14ac:dyDescent="0.35">
      <c r="A100">
        <v>5004</v>
      </c>
      <c r="B100" t="s">
        <v>582</v>
      </c>
      <c r="C100">
        <v>0</v>
      </c>
      <c r="D100">
        <v>0</v>
      </c>
      <c r="E100" t="s">
        <v>580</v>
      </c>
      <c r="F100" t="s">
        <v>571</v>
      </c>
      <c r="G100">
        <v>0.58330000000000004</v>
      </c>
      <c r="H100">
        <v>1.4632860000000001</v>
      </c>
      <c r="I100" t="s">
        <v>572</v>
      </c>
      <c r="J100">
        <v>0.41670000000000001</v>
      </c>
      <c r="K100">
        <v>0.80100000000000005</v>
      </c>
      <c r="L100" t="s">
        <v>573</v>
      </c>
      <c r="M100">
        <v>0.16669999999999999</v>
      </c>
      <c r="N100">
        <v>1.0429999999999999</v>
      </c>
      <c r="O100" t="s">
        <v>574</v>
      </c>
      <c r="P100">
        <v>0.33329999999999999</v>
      </c>
      <c r="Q100">
        <v>0.95899999999999996</v>
      </c>
      <c r="R100" t="s">
        <v>852</v>
      </c>
      <c r="S100" t="s">
        <v>1173</v>
      </c>
      <c r="T100">
        <f>VLOOKUP(A100,data_screening!$A$2:$A$76,1,FALSE)</f>
        <v>5004</v>
      </c>
      <c r="U100">
        <f t="shared" si="17"/>
        <v>0.1666</v>
      </c>
      <c r="V100" t="b">
        <f t="shared" si="18"/>
        <v>0</v>
      </c>
      <c r="W100" t="e">
        <f>VLOOKUP(A100,data_screening!$A$2:$A$50,1,FALSE)</f>
        <v>#N/A</v>
      </c>
      <c r="X100" t="b">
        <f t="shared" ref="X100:X130" si="21">IF(OR(C100&gt;15,D100&gt;0),FALSE,TRUE)</f>
        <v>1</v>
      </c>
      <c r="Z100">
        <v>5004</v>
      </c>
      <c r="AA100" t="s">
        <v>860</v>
      </c>
      <c r="AB100">
        <v>6</v>
      </c>
      <c r="AC100">
        <v>0</v>
      </c>
      <c r="AD100" t="s">
        <v>859</v>
      </c>
      <c r="AE100" t="s">
        <v>571</v>
      </c>
      <c r="AF100">
        <v>1</v>
      </c>
      <c r="AG100">
        <v>1.9636670000000001</v>
      </c>
      <c r="AH100" t="s">
        <v>572</v>
      </c>
      <c r="AI100">
        <v>0.66669999999999996</v>
      </c>
      <c r="AJ100">
        <v>1.104625</v>
      </c>
      <c r="AK100" t="s">
        <v>573</v>
      </c>
      <c r="AL100">
        <v>1</v>
      </c>
      <c r="AM100">
        <v>1.224083</v>
      </c>
      <c r="AN100" t="s">
        <v>574</v>
      </c>
      <c r="AO100">
        <v>0.91669999999999996</v>
      </c>
      <c r="AP100">
        <v>1.3622730000000001</v>
      </c>
      <c r="AQ100" t="s">
        <v>852</v>
      </c>
      <c r="AR100" t="s">
        <v>1173</v>
      </c>
      <c r="AS100">
        <v>5004</v>
      </c>
      <c r="AT100">
        <f t="shared" si="19"/>
        <v>8.3300000000000041E-2</v>
      </c>
      <c r="AU100" t="b">
        <f t="shared" si="20"/>
        <v>1</v>
      </c>
      <c r="AV100" t="e">
        <f>VLOOKUP(Z100,data_screening!$A$2:$A$50,1,FALSE)</f>
        <v>#N/A</v>
      </c>
      <c r="AW100" t="b">
        <f t="shared" si="16"/>
        <v>1</v>
      </c>
    </row>
    <row r="101" spans="1:49" ht="14" customHeight="1" x14ac:dyDescent="0.35">
      <c r="A101">
        <v>5007</v>
      </c>
      <c r="B101" t="s">
        <v>585</v>
      </c>
      <c r="C101">
        <v>30</v>
      </c>
      <c r="D101">
        <v>0</v>
      </c>
      <c r="E101" t="s">
        <v>584</v>
      </c>
      <c r="F101" t="s">
        <v>571</v>
      </c>
      <c r="G101">
        <v>0.33329999999999999</v>
      </c>
      <c r="H101">
        <v>1.8085</v>
      </c>
      <c r="I101" t="s">
        <v>572</v>
      </c>
      <c r="J101">
        <v>0.41670000000000001</v>
      </c>
      <c r="K101">
        <v>1.4872000000000001</v>
      </c>
      <c r="L101" t="s">
        <v>573</v>
      </c>
      <c r="M101">
        <v>0.25</v>
      </c>
      <c r="N101">
        <v>1.957333</v>
      </c>
      <c r="O101" t="s">
        <v>574</v>
      </c>
      <c r="P101">
        <v>0.41670000000000001</v>
      </c>
      <c r="Q101">
        <v>2.06</v>
      </c>
      <c r="R101" t="s">
        <v>852</v>
      </c>
      <c r="S101" t="s">
        <v>1173</v>
      </c>
      <c r="T101">
        <f>VLOOKUP(A101,data_screening!$A$2:$A$76,1,FALSE)</f>
        <v>5007</v>
      </c>
      <c r="U101">
        <f t="shared" si="17"/>
        <v>0.16670000000000001</v>
      </c>
      <c r="V101" t="b">
        <f t="shared" si="18"/>
        <v>0</v>
      </c>
      <c r="W101" t="e">
        <f>VLOOKUP(A101,data_screening!$A$2:$A$50,1,FALSE)</f>
        <v>#N/A</v>
      </c>
      <c r="X101" t="b">
        <f t="shared" si="21"/>
        <v>0</v>
      </c>
      <c r="Z101">
        <v>5007</v>
      </c>
      <c r="AA101" t="s">
        <v>865</v>
      </c>
      <c r="AB101">
        <v>0</v>
      </c>
      <c r="AC101">
        <v>0</v>
      </c>
      <c r="AD101" t="s">
        <v>864</v>
      </c>
      <c r="AE101" t="s">
        <v>571</v>
      </c>
      <c r="AF101">
        <v>0.75</v>
      </c>
      <c r="AG101">
        <v>1.0435000000000001</v>
      </c>
      <c r="AH101" t="s">
        <v>572</v>
      </c>
      <c r="AI101">
        <v>0.58330000000000004</v>
      </c>
      <c r="AJ101">
        <v>1.3031429999999999</v>
      </c>
      <c r="AK101" t="s">
        <v>573</v>
      </c>
      <c r="AL101">
        <v>0.5</v>
      </c>
      <c r="AM101">
        <v>1.2066669999999999</v>
      </c>
      <c r="AN101" t="s">
        <v>574</v>
      </c>
      <c r="AO101">
        <v>0.5</v>
      </c>
      <c r="AP101">
        <v>1.252</v>
      </c>
      <c r="AQ101" t="s">
        <v>852</v>
      </c>
      <c r="AR101" t="s">
        <v>1173</v>
      </c>
      <c r="AS101">
        <v>5007</v>
      </c>
      <c r="AT101">
        <f t="shared" si="19"/>
        <v>0</v>
      </c>
      <c r="AU101" t="b">
        <f t="shared" si="20"/>
        <v>1</v>
      </c>
      <c r="AV101" t="e">
        <f>VLOOKUP(Z101,data_screening!$A$2:$A$50,1,FALSE)</f>
        <v>#N/A</v>
      </c>
      <c r="AW101" t="b">
        <f t="shared" si="16"/>
        <v>1</v>
      </c>
    </row>
    <row r="102" spans="1:49" ht="14" customHeight="1" x14ac:dyDescent="0.35">
      <c r="A102">
        <v>5025</v>
      </c>
      <c r="B102" t="s">
        <v>609</v>
      </c>
      <c r="C102">
        <v>0</v>
      </c>
      <c r="D102">
        <v>0</v>
      </c>
      <c r="E102" t="s">
        <v>610</v>
      </c>
      <c r="F102" t="s">
        <v>571</v>
      </c>
      <c r="G102">
        <v>0.91669999999999996</v>
      </c>
      <c r="H102">
        <v>2.3029090000000001</v>
      </c>
      <c r="I102" t="s">
        <v>572</v>
      </c>
      <c r="J102">
        <v>0.66669999999999996</v>
      </c>
      <c r="K102">
        <v>1.151375</v>
      </c>
      <c r="L102" t="s">
        <v>573</v>
      </c>
      <c r="M102">
        <v>0.75</v>
      </c>
      <c r="N102">
        <v>1.251889</v>
      </c>
      <c r="O102" t="s">
        <v>574</v>
      </c>
      <c r="P102">
        <v>0.75</v>
      </c>
      <c r="Q102">
        <v>1.157222</v>
      </c>
      <c r="R102" t="s">
        <v>852</v>
      </c>
      <c r="S102" t="s">
        <v>1173</v>
      </c>
      <c r="T102">
        <f>VLOOKUP(A102,data_screening!$A$2:$A$76,1,FALSE)</f>
        <v>5025</v>
      </c>
      <c r="U102">
        <f t="shared" si="17"/>
        <v>0</v>
      </c>
      <c r="V102" t="b">
        <f t="shared" si="18"/>
        <v>1</v>
      </c>
      <c r="W102" t="e">
        <f>VLOOKUP(A102,data_screening!$A$2:$A$50,1,FALSE)</f>
        <v>#N/A</v>
      </c>
      <c r="X102" t="b">
        <f t="shared" si="21"/>
        <v>1</v>
      </c>
      <c r="Z102">
        <v>5025</v>
      </c>
      <c r="AA102" t="s">
        <v>898</v>
      </c>
      <c r="AB102">
        <v>0</v>
      </c>
      <c r="AC102">
        <v>0</v>
      </c>
      <c r="AD102" t="s">
        <v>536</v>
      </c>
      <c r="AE102" t="s">
        <v>571</v>
      </c>
      <c r="AF102">
        <v>0.83330000000000004</v>
      </c>
      <c r="AG102">
        <v>1.8373999999999999</v>
      </c>
      <c r="AH102" t="s">
        <v>572</v>
      </c>
      <c r="AI102">
        <v>0.75</v>
      </c>
      <c r="AJ102">
        <v>1.5011110000000001</v>
      </c>
      <c r="AK102" t="s">
        <v>573</v>
      </c>
      <c r="AL102">
        <v>0.91669999999999996</v>
      </c>
      <c r="AM102">
        <v>1.668091</v>
      </c>
      <c r="AN102" t="s">
        <v>574</v>
      </c>
      <c r="AO102">
        <v>0.83330000000000004</v>
      </c>
      <c r="AP102">
        <v>1.3207</v>
      </c>
      <c r="AQ102" t="s">
        <v>852</v>
      </c>
      <c r="AR102" t="s">
        <v>1173</v>
      </c>
      <c r="AS102">
        <v>5025</v>
      </c>
      <c r="AT102">
        <f t="shared" si="19"/>
        <v>8.3399999999999919E-2</v>
      </c>
      <c r="AU102" t="b">
        <f t="shared" si="20"/>
        <v>1</v>
      </c>
      <c r="AV102" t="e">
        <f>VLOOKUP(Z102,data_screening!$A$2:$A$50,1,FALSE)</f>
        <v>#N/A</v>
      </c>
      <c r="AW102" t="b">
        <f t="shared" si="16"/>
        <v>1</v>
      </c>
    </row>
    <row r="103" spans="1:49" ht="14" customHeight="1" x14ac:dyDescent="0.35">
      <c r="A103">
        <v>5036</v>
      </c>
      <c r="B103" t="s">
        <v>629</v>
      </c>
      <c r="C103">
        <v>5</v>
      </c>
      <c r="D103">
        <v>0</v>
      </c>
      <c r="E103" t="s">
        <v>304</v>
      </c>
      <c r="F103" t="s">
        <v>571</v>
      </c>
      <c r="G103">
        <v>0.66669999999999996</v>
      </c>
      <c r="H103">
        <v>1.524875</v>
      </c>
      <c r="I103" t="s">
        <v>572</v>
      </c>
      <c r="J103">
        <v>0.58330000000000004</v>
      </c>
      <c r="K103">
        <v>1.358857</v>
      </c>
      <c r="L103" t="s">
        <v>573</v>
      </c>
      <c r="M103">
        <v>0.41670000000000001</v>
      </c>
      <c r="N103">
        <v>1.5149999999999999</v>
      </c>
      <c r="O103" t="s">
        <v>574</v>
      </c>
      <c r="P103">
        <v>0.41670000000000001</v>
      </c>
      <c r="Q103">
        <v>1.7312000000000001</v>
      </c>
      <c r="R103" t="s">
        <v>852</v>
      </c>
      <c r="S103" t="s">
        <v>1173</v>
      </c>
      <c r="T103">
        <f>VLOOKUP(A103,data_screening!$A$2:$A$76,1,FALSE)</f>
        <v>5036</v>
      </c>
      <c r="U103">
        <f t="shared" si="17"/>
        <v>0</v>
      </c>
      <c r="V103" t="b">
        <f t="shared" si="18"/>
        <v>0</v>
      </c>
      <c r="W103" t="e">
        <f>VLOOKUP(A103,data_screening!$A$2:$A$50,1,FALSE)</f>
        <v>#N/A</v>
      </c>
      <c r="X103" t="b">
        <f t="shared" si="21"/>
        <v>1</v>
      </c>
      <c r="Z103">
        <v>5036</v>
      </c>
      <c r="AA103" t="s">
        <v>920</v>
      </c>
      <c r="AB103">
        <v>0</v>
      </c>
      <c r="AC103">
        <v>0</v>
      </c>
      <c r="AD103" t="s">
        <v>921</v>
      </c>
      <c r="AE103" t="s">
        <v>571</v>
      </c>
      <c r="AF103">
        <v>1</v>
      </c>
      <c r="AG103">
        <v>0.914636</v>
      </c>
      <c r="AH103" t="s">
        <v>572</v>
      </c>
      <c r="AI103">
        <v>0.75</v>
      </c>
      <c r="AJ103">
        <v>1.229889</v>
      </c>
      <c r="AK103" t="s">
        <v>573</v>
      </c>
      <c r="AL103">
        <v>0.91669999999999996</v>
      </c>
      <c r="AM103">
        <v>1.536273</v>
      </c>
      <c r="AN103" t="s">
        <v>574</v>
      </c>
      <c r="AO103">
        <v>0.41670000000000001</v>
      </c>
      <c r="AP103">
        <v>1.5369999999999999</v>
      </c>
      <c r="AQ103" t="s">
        <v>852</v>
      </c>
      <c r="AR103" t="s">
        <v>1173</v>
      </c>
      <c r="AS103">
        <v>5036</v>
      </c>
      <c r="AT103">
        <f t="shared" si="19"/>
        <v>0.49999999999999994</v>
      </c>
      <c r="AU103" t="b">
        <f t="shared" si="20"/>
        <v>0</v>
      </c>
      <c r="AV103" t="e">
        <f>VLOOKUP(Z103,data_screening!$A$2:$A$50,1,FALSE)</f>
        <v>#N/A</v>
      </c>
      <c r="AW103" t="b">
        <f t="shared" si="16"/>
        <v>1</v>
      </c>
    </row>
    <row r="104" spans="1:49" ht="14" customHeight="1" x14ac:dyDescent="0.35">
      <c r="A104">
        <v>5040</v>
      </c>
      <c r="B104" t="s">
        <v>633</v>
      </c>
      <c r="C104">
        <v>5</v>
      </c>
      <c r="D104">
        <v>0</v>
      </c>
      <c r="E104" t="s">
        <v>631</v>
      </c>
      <c r="F104" t="s">
        <v>571</v>
      </c>
      <c r="G104">
        <v>0.75</v>
      </c>
      <c r="H104">
        <v>0.94033299999999997</v>
      </c>
      <c r="I104" t="s">
        <v>572</v>
      </c>
      <c r="J104">
        <v>0.66669999999999996</v>
      </c>
      <c r="K104">
        <v>0.68762500000000004</v>
      </c>
      <c r="L104" t="s">
        <v>573</v>
      </c>
      <c r="M104">
        <v>0.66669999999999996</v>
      </c>
      <c r="N104">
        <v>0.90100000000000002</v>
      </c>
      <c r="O104" t="s">
        <v>574</v>
      </c>
      <c r="P104">
        <v>0.33329999999999999</v>
      </c>
      <c r="Q104">
        <v>1.5309999999999999</v>
      </c>
      <c r="R104" t="s">
        <v>852</v>
      </c>
      <c r="S104" t="s">
        <v>1173</v>
      </c>
      <c r="T104">
        <f>VLOOKUP(A104,data_screening!$A$2:$A$76,1,FALSE)</f>
        <v>5040</v>
      </c>
      <c r="U104">
        <f t="shared" si="17"/>
        <v>0.33339999999999997</v>
      </c>
      <c r="V104" t="b">
        <f t="shared" si="18"/>
        <v>1</v>
      </c>
      <c r="W104" t="e">
        <f>VLOOKUP(A104,data_screening!$A$2:$A$50,1,FALSE)</f>
        <v>#N/A</v>
      </c>
      <c r="X104" t="b">
        <f t="shared" si="21"/>
        <v>1</v>
      </c>
      <c r="Z104">
        <v>5040</v>
      </c>
      <c r="AA104" t="s">
        <v>923</v>
      </c>
      <c r="AB104">
        <v>0</v>
      </c>
      <c r="AC104">
        <v>0</v>
      </c>
      <c r="AD104" t="s">
        <v>254</v>
      </c>
      <c r="AE104" t="s">
        <v>571</v>
      </c>
      <c r="AF104">
        <v>0.91669999999999996</v>
      </c>
      <c r="AG104">
        <v>1.0508999999999999</v>
      </c>
      <c r="AH104" t="s">
        <v>572</v>
      </c>
      <c r="AI104">
        <v>0.66669999999999996</v>
      </c>
      <c r="AJ104">
        <v>0.87662499999999999</v>
      </c>
      <c r="AK104" t="s">
        <v>573</v>
      </c>
      <c r="AL104">
        <v>0.5</v>
      </c>
      <c r="AM104">
        <v>1.0553330000000001</v>
      </c>
      <c r="AN104" t="s">
        <v>574</v>
      </c>
      <c r="AO104">
        <v>0.58330000000000004</v>
      </c>
      <c r="AP104">
        <v>0.97742899999999999</v>
      </c>
      <c r="AQ104" t="s">
        <v>852</v>
      </c>
      <c r="AR104" t="s">
        <v>1173</v>
      </c>
      <c r="AS104">
        <v>5040</v>
      </c>
      <c r="AT104">
        <f t="shared" si="19"/>
        <v>8.3300000000000041E-2</v>
      </c>
      <c r="AU104" t="b">
        <f t="shared" si="20"/>
        <v>1</v>
      </c>
      <c r="AV104" t="e">
        <f>VLOOKUP(Z104,data_screening!$A$2:$A$50,1,FALSE)</f>
        <v>#N/A</v>
      </c>
      <c r="AW104" t="b">
        <f t="shared" si="16"/>
        <v>1</v>
      </c>
    </row>
    <row r="105" spans="1:49" ht="14" customHeight="1" x14ac:dyDescent="0.35">
      <c r="A105">
        <v>5045</v>
      </c>
      <c r="B105" t="s">
        <v>635</v>
      </c>
      <c r="C105">
        <v>2</v>
      </c>
      <c r="D105">
        <v>0</v>
      </c>
      <c r="E105" t="s">
        <v>627</v>
      </c>
      <c r="F105" t="s">
        <v>571</v>
      </c>
      <c r="G105">
        <v>0.91669999999999996</v>
      </c>
      <c r="H105">
        <v>1.2</v>
      </c>
      <c r="I105" t="s">
        <v>572</v>
      </c>
      <c r="J105">
        <v>0.91669999999999996</v>
      </c>
      <c r="K105">
        <v>1.515636</v>
      </c>
      <c r="L105" t="s">
        <v>573</v>
      </c>
      <c r="M105">
        <v>1</v>
      </c>
      <c r="N105">
        <v>1.575083</v>
      </c>
      <c r="O105" t="s">
        <v>574</v>
      </c>
      <c r="P105">
        <v>0.58330000000000004</v>
      </c>
      <c r="Q105">
        <v>1.531857</v>
      </c>
      <c r="R105" t="s">
        <v>852</v>
      </c>
      <c r="S105" t="s">
        <v>1173</v>
      </c>
      <c r="T105">
        <f>VLOOKUP(A105,data_screening!$A$2:$A$76,1,FALSE)</f>
        <v>5045</v>
      </c>
      <c r="U105">
        <f t="shared" si="17"/>
        <v>0.41669999999999996</v>
      </c>
      <c r="V105" t="b">
        <f t="shared" si="18"/>
        <v>0</v>
      </c>
      <c r="W105" t="e">
        <f>VLOOKUP(A105,data_screening!$A$2:$A$50,1,FALSE)</f>
        <v>#N/A</v>
      </c>
      <c r="X105" t="b">
        <f t="shared" si="21"/>
        <v>1</v>
      </c>
      <c r="Z105">
        <v>5045</v>
      </c>
      <c r="AA105" t="s">
        <v>932</v>
      </c>
      <c r="AB105">
        <v>0</v>
      </c>
      <c r="AC105">
        <v>0</v>
      </c>
      <c r="AD105" t="s">
        <v>537</v>
      </c>
      <c r="AE105" t="s">
        <v>571</v>
      </c>
      <c r="AF105">
        <v>1</v>
      </c>
      <c r="AG105">
        <v>0.83491700000000002</v>
      </c>
      <c r="AH105" t="s">
        <v>572</v>
      </c>
      <c r="AI105">
        <v>0.5</v>
      </c>
      <c r="AJ105">
        <v>1.0376669999999999</v>
      </c>
      <c r="AK105" t="s">
        <v>573</v>
      </c>
      <c r="AL105">
        <v>0.83330000000000004</v>
      </c>
      <c r="AM105">
        <v>1.197889</v>
      </c>
      <c r="AN105" t="s">
        <v>574</v>
      </c>
      <c r="AO105">
        <v>0.91669999999999996</v>
      </c>
      <c r="AP105">
        <v>1.240364</v>
      </c>
      <c r="AQ105" t="s">
        <v>852</v>
      </c>
      <c r="AR105" t="s">
        <v>1173</v>
      </c>
      <c r="AS105">
        <v>5045</v>
      </c>
      <c r="AT105">
        <f t="shared" si="19"/>
        <v>8.3399999999999919E-2</v>
      </c>
      <c r="AU105" t="b">
        <f t="shared" si="20"/>
        <v>1</v>
      </c>
      <c r="AV105" t="e">
        <f>VLOOKUP(Z105,data_screening!$A$2:$A$50,1,FALSE)</f>
        <v>#N/A</v>
      </c>
      <c r="AW105" t="b">
        <f t="shared" si="16"/>
        <v>1</v>
      </c>
    </row>
    <row r="106" spans="1:49" ht="14" customHeight="1" x14ac:dyDescent="0.35">
      <c r="A106">
        <v>5046</v>
      </c>
      <c r="B106" t="s">
        <v>637</v>
      </c>
      <c r="C106">
        <v>0</v>
      </c>
      <c r="D106">
        <v>0</v>
      </c>
      <c r="E106" t="s">
        <v>638</v>
      </c>
      <c r="F106" t="s">
        <v>571</v>
      </c>
      <c r="G106">
        <v>0.83330000000000004</v>
      </c>
      <c r="H106">
        <v>1.1405559999999999</v>
      </c>
      <c r="I106" t="s">
        <v>572</v>
      </c>
      <c r="J106">
        <v>0.58330000000000004</v>
      </c>
      <c r="K106">
        <v>1.012</v>
      </c>
      <c r="L106" t="s">
        <v>573</v>
      </c>
      <c r="M106">
        <v>0.75</v>
      </c>
      <c r="N106">
        <v>1.0897779999999999</v>
      </c>
      <c r="O106" t="s">
        <v>574</v>
      </c>
      <c r="P106">
        <v>0.83330000000000004</v>
      </c>
      <c r="Q106">
        <v>1.2878000000000001</v>
      </c>
      <c r="R106" t="s">
        <v>852</v>
      </c>
      <c r="S106" t="s">
        <v>1173</v>
      </c>
      <c r="T106">
        <f>VLOOKUP(A106,data_screening!$A$2:$A$76,1,FALSE)</f>
        <v>5046</v>
      </c>
      <c r="U106">
        <f t="shared" si="17"/>
        <v>8.3300000000000041E-2</v>
      </c>
      <c r="V106" t="b">
        <f t="shared" si="18"/>
        <v>1</v>
      </c>
      <c r="W106" t="e">
        <f>VLOOKUP(A106,data_screening!$A$2:$A$50,1,FALSE)</f>
        <v>#N/A</v>
      </c>
      <c r="X106" t="b">
        <f t="shared" si="21"/>
        <v>1</v>
      </c>
      <c r="Z106">
        <v>5046</v>
      </c>
      <c r="AA106" t="s">
        <v>935</v>
      </c>
      <c r="AB106">
        <v>4</v>
      </c>
      <c r="AC106">
        <v>0</v>
      </c>
      <c r="AD106" t="s">
        <v>933</v>
      </c>
      <c r="AE106" t="s">
        <v>571</v>
      </c>
      <c r="AF106">
        <v>0.75</v>
      </c>
      <c r="AG106">
        <v>0.96</v>
      </c>
      <c r="AH106" t="s">
        <v>572</v>
      </c>
      <c r="AI106">
        <v>0.5</v>
      </c>
      <c r="AJ106">
        <v>1.159</v>
      </c>
      <c r="AK106" t="s">
        <v>573</v>
      </c>
      <c r="AL106">
        <v>0.83330000000000004</v>
      </c>
      <c r="AM106">
        <v>0.86670000000000003</v>
      </c>
      <c r="AN106" t="s">
        <v>574</v>
      </c>
      <c r="AO106">
        <v>0.5</v>
      </c>
      <c r="AP106">
        <v>1.018167</v>
      </c>
      <c r="AQ106" t="s">
        <v>852</v>
      </c>
      <c r="AR106" t="s">
        <v>1173</v>
      </c>
      <c r="AS106">
        <v>5046</v>
      </c>
      <c r="AT106">
        <f t="shared" si="19"/>
        <v>0.33330000000000004</v>
      </c>
      <c r="AU106" t="b">
        <f t="shared" si="20"/>
        <v>1</v>
      </c>
      <c r="AV106" t="e">
        <f>VLOOKUP(Z106,data_screening!$A$2:$A$50,1,FALSE)</f>
        <v>#N/A</v>
      </c>
      <c r="AW106" t="b">
        <f t="shared" si="16"/>
        <v>1</v>
      </c>
    </row>
    <row r="107" spans="1:49" ht="14" customHeight="1" x14ac:dyDescent="0.35">
      <c r="A107">
        <v>5052</v>
      </c>
      <c r="B107" t="s">
        <v>647</v>
      </c>
      <c r="C107">
        <v>18</v>
      </c>
      <c r="D107">
        <v>1</v>
      </c>
      <c r="E107" t="s">
        <v>645</v>
      </c>
      <c r="F107" t="s">
        <v>571</v>
      </c>
      <c r="G107">
        <v>1</v>
      </c>
      <c r="H107">
        <v>2.0542729999999998</v>
      </c>
      <c r="I107" t="s">
        <v>572</v>
      </c>
      <c r="J107">
        <v>0.83330000000000004</v>
      </c>
      <c r="K107">
        <v>1.3106</v>
      </c>
      <c r="L107" t="s">
        <v>573</v>
      </c>
      <c r="M107">
        <v>1</v>
      </c>
      <c r="N107">
        <v>1.290583</v>
      </c>
      <c r="O107" t="s">
        <v>574</v>
      </c>
      <c r="P107">
        <v>0.5</v>
      </c>
      <c r="Q107">
        <v>1.4964999999999999</v>
      </c>
      <c r="R107" t="s">
        <v>852</v>
      </c>
      <c r="S107" t="s">
        <v>1173</v>
      </c>
      <c r="T107">
        <f>VLOOKUP(A107,data_screening!$A$2:$A$76,1,FALSE)</f>
        <v>5052</v>
      </c>
      <c r="U107">
        <f t="shared" si="17"/>
        <v>0.5</v>
      </c>
      <c r="V107" t="b">
        <f t="shared" si="18"/>
        <v>0</v>
      </c>
      <c r="W107" t="e">
        <f>VLOOKUP(A107,data_screening!$A$2:$A$50,1,FALSE)</f>
        <v>#N/A</v>
      </c>
      <c r="X107" t="b">
        <f t="shared" si="21"/>
        <v>0</v>
      </c>
      <c r="Z107">
        <v>5052</v>
      </c>
      <c r="AA107" t="s">
        <v>947</v>
      </c>
      <c r="AB107">
        <v>2</v>
      </c>
      <c r="AC107">
        <v>0</v>
      </c>
      <c r="AD107" t="s">
        <v>944</v>
      </c>
      <c r="AE107" t="s">
        <v>571</v>
      </c>
      <c r="AF107">
        <v>1</v>
      </c>
      <c r="AG107">
        <v>1.2829170000000001</v>
      </c>
      <c r="AH107" t="s">
        <v>572</v>
      </c>
      <c r="AI107">
        <v>1</v>
      </c>
      <c r="AJ107">
        <v>1.045417</v>
      </c>
      <c r="AK107" t="s">
        <v>573</v>
      </c>
      <c r="AL107">
        <v>1</v>
      </c>
      <c r="AM107">
        <v>1.0448329999999999</v>
      </c>
      <c r="AN107" t="s">
        <v>574</v>
      </c>
      <c r="AO107">
        <v>0.66669999999999996</v>
      </c>
      <c r="AP107">
        <v>1.03725</v>
      </c>
      <c r="AQ107" t="s">
        <v>852</v>
      </c>
      <c r="AR107" t="s">
        <v>1173</v>
      </c>
      <c r="AS107">
        <v>5052</v>
      </c>
      <c r="AT107">
        <f t="shared" si="19"/>
        <v>0.33330000000000004</v>
      </c>
      <c r="AU107" t="b">
        <f t="shared" si="20"/>
        <v>1</v>
      </c>
      <c r="AV107" t="e">
        <f>VLOOKUP(Z107,data_screening!$A$2:$A$50,1,FALSE)</f>
        <v>#N/A</v>
      </c>
      <c r="AW107" t="b">
        <f t="shared" si="16"/>
        <v>1</v>
      </c>
    </row>
    <row r="108" spans="1:49" ht="14" customHeight="1" x14ac:dyDescent="0.35">
      <c r="A108">
        <v>5061</v>
      </c>
      <c r="B108" t="s">
        <v>657</v>
      </c>
      <c r="C108">
        <v>0</v>
      </c>
      <c r="D108">
        <v>0</v>
      </c>
      <c r="E108" t="s">
        <v>383</v>
      </c>
      <c r="F108" t="s">
        <v>571</v>
      </c>
      <c r="G108">
        <v>1</v>
      </c>
      <c r="H108">
        <v>2.583167</v>
      </c>
      <c r="I108" t="s">
        <v>572</v>
      </c>
      <c r="J108">
        <v>0.58330000000000004</v>
      </c>
      <c r="K108">
        <v>1.547571</v>
      </c>
      <c r="L108" t="s">
        <v>573</v>
      </c>
      <c r="M108">
        <v>0.58330000000000004</v>
      </c>
      <c r="N108">
        <v>1.611143</v>
      </c>
      <c r="O108" t="s">
        <v>574</v>
      </c>
      <c r="P108">
        <v>0.66669999999999996</v>
      </c>
      <c r="Q108">
        <v>1.6545000000000001</v>
      </c>
      <c r="R108" t="s">
        <v>852</v>
      </c>
      <c r="S108" t="s">
        <v>1173</v>
      </c>
      <c r="T108">
        <f>VLOOKUP(A108,data_screening!$A$2:$A$76,1,FALSE)</f>
        <v>5061</v>
      </c>
      <c r="U108">
        <f t="shared" si="17"/>
        <v>8.3399999999999919E-2</v>
      </c>
      <c r="V108" t="b">
        <f t="shared" si="18"/>
        <v>1</v>
      </c>
      <c r="W108" t="e">
        <f>VLOOKUP(A108,data_screening!$A$2:$A$50,1,FALSE)</f>
        <v>#N/A</v>
      </c>
      <c r="X108" t="b">
        <f t="shared" si="21"/>
        <v>1</v>
      </c>
      <c r="Z108">
        <v>5061</v>
      </c>
      <c r="AA108" t="s">
        <v>969</v>
      </c>
      <c r="AB108">
        <v>11</v>
      </c>
      <c r="AC108">
        <v>0</v>
      </c>
      <c r="AD108" t="s">
        <v>371</v>
      </c>
      <c r="AE108" t="s">
        <v>571</v>
      </c>
      <c r="AF108">
        <v>0.83330000000000004</v>
      </c>
      <c r="AG108">
        <v>1.0954999999999999</v>
      </c>
      <c r="AH108" t="s">
        <v>572</v>
      </c>
      <c r="AI108">
        <v>0.58330000000000004</v>
      </c>
      <c r="AJ108">
        <v>1.878857</v>
      </c>
      <c r="AK108" t="s">
        <v>573</v>
      </c>
      <c r="AL108">
        <v>0.83330000000000004</v>
      </c>
      <c r="AM108">
        <v>1.7604</v>
      </c>
      <c r="AN108" t="s">
        <v>574</v>
      </c>
      <c r="AO108">
        <v>0.5</v>
      </c>
      <c r="AP108">
        <v>1.810333</v>
      </c>
      <c r="AQ108" t="s">
        <v>852</v>
      </c>
      <c r="AR108" t="s">
        <v>1173</v>
      </c>
      <c r="AS108">
        <v>5061</v>
      </c>
      <c r="AT108">
        <f t="shared" si="19"/>
        <v>0.33330000000000004</v>
      </c>
      <c r="AU108" t="b">
        <f t="shared" si="20"/>
        <v>1</v>
      </c>
      <c r="AV108" t="e">
        <f>VLOOKUP(Z108,data_screening!$A$2:$A$50,1,FALSE)</f>
        <v>#N/A</v>
      </c>
      <c r="AW108" t="b">
        <f t="shared" si="16"/>
        <v>1</v>
      </c>
    </row>
    <row r="109" spans="1:49" ht="14" customHeight="1" x14ac:dyDescent="0.35">
      <c r="A109">
        <v>5077</v>
      </c>
      <c r="B109" t="s">
        <v>677</v>
      </c>
      <c r="C109">
        <v>0</v>
      </c>
      <c r="D109">
        <v>0</v>
      </c>
      <c r="E109" t="s">
        <v>675</v>
      </c>
      <c r="F109" t="s">
        <v>571</v>
      </c>
      <c r="G109">
        <v>0.83330000000000004</v>
      </c>
      <c r="H109">
        <v>2.415333</v>
      </c>
      <c r="I109" t="s">
        <v>572</v>
      </c>
      <c r="J109">
        <v>0.33329999999999999</v>
      </c>
      <c r="K109">
        <v>1.67425</v>
      </c>
      <c r="L109" t="s">
        <v>573</v>
      </c>
      <c r="M109">
        <v>0.91669999999999996</v>
      </c>
      <c r="N109">
        <v>1.691727</v>
      </c>
      <c r="O109" t="s">
        <v>574</v>
      </c>
      <c r="P109">
        <v>0.5</v>
      </c>
      <c r="Q109">
        <v>1.8534999999999999</v>
      </c>
      <c r="R109" t="s">
        <v>852</v>
      </c>
      <c r="S109" t="s">
        <v>1173</v>
      </c>
      <c r="T109">
        <f>VLOOKUP(A109,data_screening!$A$2:$A$76,1,FALSE)</f>
        <v>5077</v>
      </c>
      <c r="U109">
        <f t="shared" si="17"/>
        <v>0.41669999999999996</v>
      </c>
      <c r="V109" t="b">
        <f t="shared" si="18"/>
        <v>0</v>
      </c>
      <c r="W109" t="e">
        <f>VLOOKUP(A109,data_screening!$A$2:$A$50,1,FALSE)</f>
        <v>#N/A</v>
      </c>
      <c r="X109" t="b">
        <f t="shared" si="21"/>
        <v>1</v>
      </c>
      <c r="Z109">
        <v>5077</v>
      </c>
      <c r="AA109" t="s">
        <v>991</v>
      </c>
      <c r="AB109">
        <v>0</v>
      </c>
      <c r="AC109">
        <v>0</v>
      </c>
      <c r="AD109" t="s">
        <v>191</v>
      </c>
      <c r="AE109" t="s">
        <v>571</v>
      </c>
      <c r="AF109">
        <v>1</v>
      </c>
      <c r="AG109">
        <v>2.1274999999999999</v>
      </c>
      <c r="AH109" t="s">
        <v>572</v>
      </c>
      <c r="AI109">
        <v>0.58330000000000004</v>
      </c>
      <c r="AJ109">
        <v>1.2828569999999999</v>
      </c>
      <c r="AK109" t="s">
        <v>573</v>
      </c>
      <c r="AL109">
        <v>0.91669999999999996</v>
      </c>
      <c r="AM109">
        <v>1.255636</v>
      </c>
      <c r="AN109" t="s">
        <v>574</v>
      </c>
      <c r="AO109">
        <v>0.83330000000000004</v>
      </c>
      <c r="AP109">
        <v>1.3140000000000001</v>
      </c>
      <c r="AQ109" t="s">
        <v>852</v>
      </c>
      <c r="AR109" t="s">
        <v>1173</v>
      </c>
      <c r="AS109">
        <v>5077</v>
      </c>
      <c r="AT109">
        <f t="shared" si="19"/>
        <v>8.3399999999999919E-2</v>
      </c>
      <c r="AU109" t="b">
        <f t="shared" si="20"/>
        <v>1</v>
      </c>
      <c r="AV109" t="e">
        <f>VLOOKUP(Z109,data_screening!$A$2:$A$50,1,FALSE)</f>
        <v>#N/A</v>
      </c>
      <c r="AW109" t="b">
        <f t="shared" si="16"/>
        <v>1</v>
      </c>
    </row>
    <row r="110" spans="1:49" ht="14" customHeight="1" x14ac:dyDescent="0.35">
      <c r="A110">
        <v>5099</v>
      </c>
      <c r="B110" t="s">
        <v>692</v>
      </c>
      <c r="C110">
        <v>4</v>
      </c>
      <c r="D110">
        <v>0</v>
      </c>
      <c r="E110" t="s">
        <v>124</v>
      </c>
      <c r="F110" t="s">
        <v>571</v>
      </c>
      <c r="G110">
        <v>0.16669999999999999</v>
      </c>
      <c r="H110">
        <v>1.9245000000000001</v>
      </c>
      <c r="I110" t="s">
        <v>572</v>
      </c>
      <c r="J110">
        <v>0.41670000000000001</v>
      </c>
      <c r="K110">
        <v>1.5165999999999999</v>
      </c>
      <c r="L110" t="s">
        <v>573</v>
      </c>
      <c r="M110">
        <v>0.5</v>
      </c>
      <c r="N110">
        <v>1.350833</v>
      </c>
      <c r="O110" t="s">
        <v>574</v>
      </c>
      <c r="P110">
        <v>0.33329999999999999</v>
      </c>
      <c r="Q110">
        <v>1.44225</v>
      </c>
      <c r="R110" t="s">
        <v>852</v>
      </c>
      <c r="S110" t="s">
        <v>1173</v>
      </c>
      <c r="T110">
        <f>VLOOKUP(A110,data_screening!$A$2:$A$76,1,FALSE)</f>
        <v>5099</v>
      </c>
      <c r="U110">
        <f t="shared" si="17"/>
        <v>0.16670000000000001</v>
      </c>
      <c r="V110" t="b">
        <f t="shared" si="18"/>
        <v>0</v>
      </c>
      <c r="W110" t="e">
        <f>VLOOKUP(A110,data_screening!$A$2:$A$50,1,FALSE)</f>
        <v>#N/A</v>
      </c>
      <c r="X110" t="b">
        <f t="shared" si="21"/>
        <v>1</v>
      </c>
      <c r="Z110">
        <v>5099</v>
      </c>
      <c r="AA110" t="s">
        <v>1002</v>
      </c>
      <c r="AB110">
        <v>0</v>
      </c>
      <c r="AC110">
        <v>0</v>
      </c>
      <c r="AD110" t="s">
        <v>906</v>
      </c>
      <c r="AE110" t="s">
        <v>571</v>
      </c>
      <c r="AF110">
        <v>1</v>
      </c>
      <c r="AG110">
        <v>0.89366699999999999</v>
      </c>
      <c r="AH110" t="s">
        <v>572</v>
      </c>
      <c r="AI110">
        <v>1</v>
      </c>
      <c r="AJ110">
        <v>1.2475449999999999</v>
      </c>
      <c r="AK110" t="s">
        <v>573</v>
      </c>
      <c r="AL110">
        <v>0.83330000000000004</v>
      </c>
      <c r="AM110">
        <v>1.3928</v>
      </c>
      <c r="AN110" t="s">
        <v>574</v>
      </c>
      <c r="AO110">
        <v>0.91669999999999996</v>
      </c>
      <c r="AP110">
        <v>1.476818</v>
      </c>
      <c r="AQ110" t="s">
        <v>852</v>
      </c>
      <c r="AR110" t="s">
        <v>1173</v>
      </c>
      <c r="AS110">
        <v>5099</v>
      </c>
      <c r="AT110">
        <f t="shared" si="19"/>
        <v>8.3399999999999919E-2</v>
      </c>
      <c r="AU110" t="b">
        <f t="shared" si="20"/>
        <v>1</v>
      </c>
      <c r="AV110" t="e">
        <f>VLOOKUP(Z110,data_screening!$A$2:$A$50,1,FALSE)</f>
        <v>#N/A</v>
      </c>
      <c r="AW110" t="b">
        <f t="shared" si="16"/>
        <v>1</v>
      </c>
    </row>
    <row r="111" spans="1:49" ht="14" customHeight="1" x14ac:dyDescent="0.35">
      <c r="A111">
        <v>5105</v>
      </c>
      <c r="B111" t="s">
        <v>701</v>
      </c>
      <c r="C111">
        <v>0</v>
      </c>
      <c r="D111">
        <v>0</v>
      </c>
      <c r="E111" t="s">
        <v>699</v>
      </c>
      <c r="F111" t="s">
        <v>571</v>
      </c>
      <c r="G111">
        <v>0.75</v>
      </c>
      <c r="H111">
        <v>1.655</v>
      </c>
      <c r="I111" t="s">
        <v>572</v>
      </c>
      <c r="J111">
        <v>0.33329999999999999</v>
      </c>
      <c r="K111">
        <v>2.18675</v>
      </c>
      <c r="L111" t="s">
        <v>573</v>
      </c>
      <c r="M111">
        <v>0.75</v>
      </c>
      <c r="N111">
        <v>1.4186669999999999</v>
      </c>
      <c r="O111" t="s">
        <v>574</v>
      </c>
      <c r="P111">
        <v>0.58330000000000004</v>
      </c>
      <c r="Q111">
        <v>1.860571</v>
      </c>
      <c r="R111" t="s">
        <v>852</v>
      </c>
      <c r="S111" t="s">
        <v>1173</v>
      </c>
      <c r="T111">
        <f>VLOOKUP(A111,data_screening!$A$2:$A$76,1,FALSE)</f>
        <v>5105</v>
      </c>
      <c r="U111">
        <f t="shared" si="17"/>
        <v>0.16669999999999996</v>
      </c>
      <c r="V111" t="b">
        <f t="shared" si="18"/>
        <v>1</v>
      </c>
      <c r="W111" t="e">
        <f>VLOOKUP(A111,data_screening!$A$2:$A$50,1,FALSE)</f>
        <v>#N/A</v>
      </c>
      <c r="X111" t="b">
        <f t="shared" si="21"/>
        <v>1</v>
      </c>
      <c r="Z111">
        <v>5105</v>
      </c>
      <c r="AA111" t="s">
        <v>1013</v>
      </c>
      <c r="AB111">
        <v>0</v>
      </c>
      <c r="AC111">
        <v>0</v>
      </c>
      <c r="AD111" t="s">
        <v>1012</v>
      </c>
      <c r="AE111" t="s">
        <v>571</v>
      </c>
      <c r="AF111">
        <v>1</v>
      </c>
      <c r="AG111">
        <v>0.64283299999999999</v>
      </c>
      <c r="AH111" t="s">
        <v>572</v>
      </c>
      <c r="AI111">
        <v>0.83330000000000004</v>
      </c>
      <c r="AJ111">
        <v>1.6613</v>
      </c>
      <c r="AK111" t="s">
        <v>573</v>
      </c>
      <c r="AL111">
        <v>1</v>
      </c>
      <c r="AM111">
        <v>1.29525</v>
      </c>
      <c r="AN111" t="s">
        <v>574</v>
      </c>
      <c r="AO111">
        <v>1</v>
      </c>
      <c r="AP111">
        <v>1.815083</v>
      </c>
      <c r="AQ111" t="s">
        <v>852</v>
      </c>
      <c r="AR111" t="s">
        <v>1173</v>
      </c>
      <c r="AS111">
        <v>5105</v>
      </c>
      <c r="AT111">
        <f t="shared" si="19"/>
        <v>0</v>
      </c>
      <c r="AU111" t="b">
        <f t="shared" si="20"/>
        <v>1</v>
      </c>
      <c r="AV111" t="e">
        <f>VLOOKUP(Z111,data_screening!$A$2:$A$50,1,FALSE)</f>
        <v>#N/A</v>
      </c>
      <c r="AW111" t="b">
        <f t="shared" si="16"/>
        <v>1</v>
      </c>
    </row>
    <row r="112" spans="1:49" ht="14" customHeight="1" x14ac:dyDescent="0.35">
      <c r="A112">
        <v>5136</v>
      </c>
      <c r="B112" t="s">
        <v>724</v>
      </c>
      <c r="C112">
        <v>10</v>
      </c>
      <c r="D112">
        <v>0</v>
      </c>
      <c r="E112" t="s">
        <v>722</v>
      </c>
      <c r="F112" t="s">
        <v>571</v>
      </c>
      <c r="G112">
        <v>0.16669999999999999</v>
      </c>
      <c r="H112">
        <v>2.3035000000000001</v>
      </c>
      <c r="I112" t="s">
        <v>572</v>
      </c>
      <c r="J112">
        <v>0.66669999999999996</v>
      </c>
      <c r="K112">
        <v>1.2789999999999999</v>
      </c>
      <c r="L112" t="s">
        <v>573</v>
      </c>
      <c r="M112">
        <v>0.83330000000000004</v>
      </c>
      <c r="N112">
        <v>1.4522999999999999</v>
      </c>
      <c r="O112" t="s">
        <v>574</v>
      </c>
      <c r="P112">
        <v>0.83330000000000004</v>
      </c>
      <c r="Q112">
        <v>1.5198</v>
      </c>
      <c r="R112" t="s">
        <v>852</v>
      </c>
      <c r="S112" t="s">
        <v>1173</v>
      </c>
      <c r="T112">
        <f>VLOOKUP(A112,data_screening!$A$2:$A$76,1,FALSE)</f>
        <v>5136</v>
      </c>
      <c r="U112">
        <f t="shared" si="17"/>
        <v>0</v>
      </c>
      <c r="V112" t="b">
        <f t="shared" si="18"/>
        <v>0</v>
      </c>
      <c r="W112" t="e">
        <f>VLOOKUP(A112,data_screening!$A$2:$A$50,1,FALSE)</f>
        <v>#N/A</v>
      </c>
      <c r="X112" t="b">
        <f t="shared" si="21"/>
        <v>1</v>
      </c>
      <c r="Z112">
        <v>5136</v>
      </c>
      <c r="AA112" t="s">
        <v>1036</v>
      </c>
      <c r="AB112">
        <v>0</v>
      </c>
      <c r="AC112">
        <v>0</v>
      </c>
      <c r="AD112" t="s">
        <v>1032</v>
      </c>
      <c r="AE112" t="s">
        <v>571</v>
      </c>
      <c r="AF112">
        <v>0.75</v>
      </c>
      <c r="AG112">
        <v>1.0834999999999999</v>
      </c>
      <c r="AH112" t="s">
        <v>572</v>
      </c>
      <c r="AI112">
        <v>0.83330000000000004</v>
      </c>
      <c r="AJ112">
        <v>1.0278</v>
      </c>
      <c r="AK112" t="s">
        <v>573</v>
      </c>
      <c r="AL112">
        <v>1</v>
      </c>
      <c r="AM112">
        <v>0.97899999999999998</v>
      </c>
      <c r="AN112" t="s">
        <v>574</v>
      </c>
      <c r="AO112">
        <v>0.66669999999999996</v>
      </c>
      <c r="AP112">
        <v>1.12775</v>
      </c>
      <c r="AQ112" t="s">
        <v>852</v>
      </c>
      <c r="AR112" t="s">
        <v>1173</v>
      </c>
      <c r="AS112">
        <v>5136</v>
      </c>
      <c r="AT112">
        <f t="shared" si="19"/>
        <v>0.33330000000000004</v>
      </c>
      <c r="AU112" t="b">
        <f t="shared" si="20"/>
        <v>1</v>
      </c>
      <c r="AV112" t="e">
        <f>VLOOKUP(Z112,data_screening!$A$2:$A$50,1,FALSE)</f>
        <v>#N/A</v>
      </c>
      <c r="AW112" t="b">
        <f t="shared" si="16"/>
        <v>1</v>
      </c>
    </row>
    <row r="113" spans="1:49" ht="14" customHeight="1" x14ac:dyDescent="0.35">
      <c r="A113">
        <v>5161</v>
      </c>
      <c r="B113" t="s">
        <v>751</v>
      </c>
      <c r="C113">
        <v>3</v>
      </c>
      <c r="D113">
        <v>0</v>
      </c>
      <c r="E113" t="s">
        <v>749</v>
      </c>
      <c r="F113" t="s">
        <v>571</v>
      </c>
      <c r="G113">
        <v>1</v>
      </c>
      <c r="H113">
        <v>1.2835829999999999</v>
      </c>
      <c r="I113" t="s">
        <v>572</v>
      </c>
      <c r="J113">
        <v>0.5</v>
      </c>
      <c r="K113">
        <v>1.116833</v>
      </c>
      <c r="L113" t="s">
        <v>573</v>
      </c>
      <c r="M113">
        <v>0.41670000000000001</v>
      </c>
      <c r="N113">
        <v>1.4692000000000001</v>
      </c>
      <c r="O113" t="s">
        <v>574</v>
      </c>
      <c r="P113">
        <v>0.91669999999999996</v>
      </c>
      <c r="Q113">
        <v>1.0640909999999999</v>
      </c>
      <c r="R113" t="s">
        <v>852</v>
      </c>
      <c r="S113" t="s">
        <v>1173</v>
      </c>
      <c r="T113">
        <f>VLOOKUP(A113,data_screening!$A$2:$A$76,1,FALSE)</f>
        <v>5161</v>
      </c>
      <c r="U113">
        <f t="shared" si="17"/>
        <v>0.49999999999999994</v>
      </c>
      <c r="V113" t="b">
        <f t="shared" si="18"/>
        <v>0</v>
      </c>
      <c r="W113" t="e">
        <f>VLOOKUP(A113,data_screening!$A$2:$A$50,1,FALSE)</f>
        <v>#N/A</v>
      </c>
      <c r="X113" t="b">
        <f t="shared" si="21"/>
        <v>1</v>
      </c>
      <c r="Z113">
        <v>5161</v>
      </c>
      <c r="AA113" t="s">
        <v>1072</v>
      </c>
      <c r="AB113">
        <v>0</v>
      </c>
      <c r="AC113">
        <v>0</v>
      </c>
      <c r="AD113" t="s">
        <v>539</v>
      </c>
      <c r="AE113" t="s">
        <v>571</v>
      </c>
      <c r="AF113">
        <v>1</v>
      </c>
      <c r="AG113">
        <v>1.1539999999999999</v>
      </c>
      <c r="AH113" t="s">
        <v>572</v>
      </c>
      <c r="AI113">
        <v>0.33329999999999999</v>
      </c>
      <c r="AJ113">
        <v>1.2677499999999999</v>
      </c>
      <c r="AK113" t="s">
        <v>573</v>
      </c>
      <c r="AL113">
        <v>0.83330000000000004</v>
      </c>
      <c r="AM113">
        <v>1.3250999999999999</v>
      </c>
      <c r="AN113" t="s">
        <v>574</v>
      </c>
      <c r="AO113">
        <v>0.91669999999999996</v>
      </c>
      <c r="AP113">
        <v>1.462818</v>
      </c>
      <c r="AQ113" t="s">
        <v>852</v>
      </c>
      <c r="AR113" t="s">
        <v>1173</v>
      </c>
      <c r="AS113">
        <v>5161</v>
      </c>
      <c r="AT113">
        <f t="shared" si="19"/>
        <v>8.3399999999999919E-2</v>
      </c>
      <c r="AU113" t="b">
        <f t="shared" si="20"/>
        <v>1</v>
      </c>
      <c r="AV113" t="e">
        <f>VLOOKUP(Z113,data_screening!$A$2:$A$50,1,FALSE)</f>
        <v>#N/A</v>
      </c>
      <c r="AW113" t="b">
        <f t="shared" si="16"/>
        <v>1</v>
      </c>
    </row>
    <row r="114" spans="1:49" ht="14" customHeight="1" x14ac:dyDescent="0.35">
      <c r="A114">
        <v>5169</v>
      </c>
      <c r="B114" t="s">
        <v>764</v>
      </c>
      <c r="C114">
        <v>0</v>
      </c>
      <c r="D114">
        <v>0</v>
      </c>
      <c r="E114" t="s">
        <v>762</v>
      </c>
      <c r="F114" t="s">
        <v>571</v>
      </c>
      <c r="G114">
        <v>0.91669999999999996</v>
      </c>
      <c r="H114">
        <v>0.87227299999999997</v>
      </c>
      <c r="I114" t="s">
        <v>572</v>
      </c>
      <c r="J114">
        <v>0.5</v>
      </c>
      <c r="K114">
        <v>0.83</v>
      </c>
      <c r="L114" t="s">
        <v>573</v>
      </c>
      <c r="M114">
        <v>0.83330000000000004</v>
      </c>
      <c r="N114">
        <v>1.0108999999999999</v>
      </c>
      <c r="O114" t="s">
        <v>574</v>
      </c>
      <c r="P114">
        <v>0.75</v>
      </c>
      <c r="Q114">
        <v>0.88966699999999999</v>
      </c>
      <c r="R114" t="s">
        <v>852</v>
      </c>
      <c r="S114" t="s">
        <v>1173</v>
      </c>
      <c r="T114">
        <f>VLOOKUP(A114,data_screening!$A$2:$A$76,1,FALSE)</f>
        <v>5169</v>
      </c>
      <c r="U114">
        <f t="shared" si="17"/>
        <v>8.3300000000000041E-2</v>
      </c>
      <c r="V114" t="b">
        <f t="shared" si="18"/>
        <v>1</v>
      </c>
      <c r="W114" t="e">
        <f>VLOOKUP(A114,data_screening!$A$2:$A$50,1,FALSE)</f>
        <v>#N/A</v>
      </c>
      <c r="X114" t="b">
        <f t="shared" si="21"/>
        <v>1</v>
      </c>
      <c r="Z114">
        <v>5169</v>
      </c>
      <c r="AA114" t="s">
        <v>1085</v>
      </c>
      <c r="AB114">
        <v>0</v>
      </c>
      <c r="AC114">
        <v>0</v>
      </c>
      <c r="AD114" t="s">
        <v>961</v>
      </c>
      <c r="AE114" t="s">
        <v>571</v>
      </c>
      <c r="AF114">
        <v>1</v>
      </c>
      <c r="AG114">
        <v>0.56899999999999995</v>
      </c>
      <c r="AH114" t="s">
        <v>572</v>
      </c>
      <c r="AI114">
        <v>0.91669999999999996</v>
      </c>
      <c r="AJ114">
        <v>1.0344549999999999</v>
      </c>
      <c r="AK114" t="s">
        <v>573</v>
      </c>
      <c r="AL114">
        <v>0.91669999999999996</v>
      </c>
      <c r="AM114">
        <v>0.92581800000000003</v>
      </c>
      <c r="AN114" t="s">
        <v>574</v>
      </c>
      <c r="AO114">
        <v>0.41670000000000001</v>
      </c>
      <c r="AP114">
        <v>1.0573999999999999</v>
      </c>
      <c r="AQ114" t="s">
        <v>852</v>
      </c>
      <c r="AR114" t="s">
        <v>1173</v>
      </c>
      <c r="AS114">
        <v>5169</v>
      </c>
      <c r="AT114">
        <f t="shared" si="19"/>
        <v>0.49999999999999994</v>
      </c>
      <c r="AU114" t="b">
        <f t="shared" si="20"/>
        <v>0</v>
      </c>
      <c r="AV114" t="e">
        <f>VLOOKUP(Z114,data_screening!$A$2:$A$50,1,FALSE)</f>
        <v>#N/A</v>
      </c>
      <c r="AW114" t="b">
        <f t="shared" si="16"/>
        <v>1</v>
      </c>
    </row>
    <row r="115" spans="1:49" ht="14" customHeight="1" x14ac:dyDescent="0.35">
      <c r="A115">
        <v>5179</v>
      </c>
      <c r="B115" t="s">
        <v>772</v>
      </c>
      <c r="C115">
        <v>0</v>
      </c>
      <c r="D115">
        <v>0</v>
      </c>
      <c r="E115" t="s">
        <v>771</v>
      </c>
      <c r="F115" t="s">
        <v>571</v>
      </c>
      <c r="G115">
        <v>0.91669999999999996</v>
      </c>
      <c r="H115">
        <v>1.2566999999999999</v>
      </c>
      <c r="I115" t="s">
        <v>572</v>
      </c>
      <c r="J115">
        <v>0.25</v>
      </c>
      <c r="K115">
        <v>1.2913330000000001</v>
      </c>
      <c r="L115" t="s">
        <v>573</v>
      </c>
      <c r="M115">
        <v>0.33329999999999999</v>
      </c>
      <c r="N115">
        <v>1.7822499999999999</v>
      </c>
      <c r="O115" t="s">
        <v>574</v>
      </c>
      <c r="P115">
        <v>0.41670000000000001</v>
      </c>
      <c r="Q115">
        <v>1.7083999999999999</v>
      </c>
      <c r="R115" t="s">
        <v>852</v>
      </c>
      <c r="S115" t="s">
        <v>1173</v>
      </c>
      <c r="T115">
        <f>VLOOKUP(A115,data_screening!$A$2:$A$76,1,FALSE)</f>
        <v>5179</v>
      </c>
      <c r="U115">
        <f t="shared" si="17"/>
        <v>8.340000000000003E-2</v>
      </c>
      <c r="V115" t="b">
        <f t="shared" si="18"/>
        <v>0</v>
      </c>
      <c r="W115" t="e">
        <f>VLOOKUP(A115,data_screening!$A$2:$A$50,1,FALSE)</f>
        <v>#N/A</v>
      </c>
      <c r="X115" t="b">
        <f t="shared" si="21"/>
        <v>1</v>
      </c>
      <c r="Z115">
        <v>5179</v>
      </c>
      <c r="AA115" t="s">
        <v>1090</v>
      </c>
      <c r="AB115">
        <v>0</v>
      </c>
      <c r="AC115">
        <v>0</v>
      </c>
      <c r="AD115" t="s">
        <v>1088</v>
      </c>
      <c r="AE115" t="s">
        <v>571</v>
      </c>
      <c r="AF115">
        <v>0.91669999999999996</v>
      </c>
      <c r="AG115">
        <v>0.818909</v>
      </c>
      <c r="AH115" t="s">
        <v>572</v>
      </c>
      <c r="AI115">
        <v>0.66669999999999996</v>
      </c>
      <c r="AJ115">
        <v>1.267625</v>
      </c>
      <c r="AK115" t="s">
        <v>573</v>
      </c>
      <c r="AL115">
        <v>0.75</v>
      </c>
      <c r="AM115">
        <v>1.2564439999999999</v>
      </c>
      <c r="AN115" t="s">
        <v>574</v>
      </c>
      <c r="AO115">
        <v>0.91669999999999996</v>
      </c>
      <c r="AP115">
        <v>1.2393639999999999</v>
      </c>
      <c r="AQ115" t="s">
        <v>852</v>
      </c>
      <c r="AR115" t="s">
        <v>1173</v>
      </c>
      <c r="AS115">
        <v>5179</v>
      </c>
      <c r="AT115">
        <f t="shared" si="19"/>
        <v>0.16669999999999996</v>
      </c>
      <c r="AU115" t="b">
        <f t="shared" si="20"/>
        <v>1</v>
      </c>
      <c r="AV115" t="e">
        <f>VLOOKUP(Z115,data_screening!$A$2:$A$50,1,FALSE)</f>
        <v>#N/A</v>
      </c>
      <c r="AW115" t="b">
        <f t="shared" si="16"/>
        <v>1</v>
      </c>
    </row>
    <row r="116" spans="1:49" ht="14" customHeight="1" x14ac:dyDescent="0.35">
      <c r="A116">
        <v>5190</v>
      </c>
      <c r="B116" t="s">
        <v>782</v>
      </c>
      <c r="C116">
        <v>24</v>
      </c>
      <c r="D116">
        <v>0</v>
      </c>
      <c r="E116" t="s">
        <v>780</v>
      </c>
      <c r="F116" t="s">
        <v>571</v>
      </c>
      <c r="G116">
        <v>0.58330000000000004</v>
      </c>
      <c r="H116">
        <v>0.75900000000000001</v>
      </c>
      <c r="I116" t="s">
        <v>572</v>
      </c>
      <c r="J116">
        <v>0.41670000000000001</v>
      </c>
      <c r="K116">
        <v>1.1352</v>
      </c>
      <c r="L116" t="s">
        <v>573</v>
      </c>
      <c r="M116">
        <v>1</v>
      </c>
      <c r="N116">
        <v>1.0102500000000001</v>
      </c>
      <c r="O116" t="s">
        <v>574</v>
      </c>
      <c r="P116">
        <v>0.66669999999999996</v>
      </c>
      <c r="Q116">
        <v>1.0338750000000001</v>
      </c>
      <c r="R116" t="s">
        <v>852</v>
      </c>
      <c r="S116" t="s">
        <v>1173</v>
      </c>
      <c r="T116">
        <f>VLOOKUP(A116,data_screening!$A$2:$A$76,1,FALSE)</f>
        <v>5190</v>
      </c>
      <c r="U116">
        <f t="shared" si="17"/>
        <v>0.33330000000000004</v>
      </c>
      <c r="V116" t="b">
        <f t="shared" si="18"/>
        <v>1</v>
      </c>
      <c r="W116" t="e">
        <f>VLOOKUP(A116,data_screening!$A$2:$A$50,1,FALSE)</f>
        <v>#N/A</v>
      </c>
      <c r="X116" t="b">
        <f t="shared" si="21"/>
        <v>0</v>
      </c>
      <c r="Z116">
        <v>5190</v>
      </c>
      <c r="AA116" t="s">
        <v>1098</v>
      </c>
      <c r="AB116">
        <v>1</v>
      </c>
      <c r="AC116">
        <v>0</v>
      </c>
      <c r="AD116" t="s">
        <v>972</v>
      </c>
      <c r="AE116" t="s">
        <v>571</v>
      </c>
      <c r="AF116">
        <v>1</v>
      </c>
      <c r="AG116">
        <v>1.167667</v>
      </c>
      <c r="AH116" t="s">
        <v>572</v>
      </c>
      <c r="AI116">
        <v>0.5</v>
      </c>
      <c r="AJ116">
        <v>1.3726670000000001</v>
      </c>
      <c r="AK116" t="s">
        <v>573</v>
      </c>
      <c r="AL116">
        <v>0.41670000000000001</v>
      </c>
      <c r="AM116">
        <v>1.5724</v>
      </c>
      <c r="AN116" t="s">
        <v>574</v>
      </c>
      <c r="AO116">
        <v>0.83330000000000004</v>
      </c>
      <c r="AP116">
        <v>1.1921109999999999</v>
      </c>
      <c r="AQ116" t="s">
        <v>852</v>
      </c>
      <c r="AR116" t="s">
        <v>1173</v>
      </c>
      <c r="AS116">
        <v>5190</v>
      </c>
      <c r="AT116">
        <f t="shared" si="19"/>
        <v>0.41660000000000003</v>
      </c>
      <c r="AU116" t="b">
        <f t="shared" si="20"/>
        <v>0</v>
      </c>
      <c r="AV116" t="e">
        <f>VLOOKUP(Z116,data_screening!$A$2:$A$50,1,FALSE)</f>
        <v>#N/A</v>
      </c>
      <c r="AW116" t="b">
        <f t="shared" si="16"/>
        <v>1</v>
      </c>
    </row>
    <row r="117" spans="1:49" ht="14" customHeight="1" x14ac:dyDescent="0.35">
      <c r="A117">
        <v>5198</v>
      </c>
      <c r="B117" t="s">
        <v>784</v>
      </c>
      <c r="C117">
        <v>62</v>
      </c>
      <c r="D117">
        <v>3</v>
      </c>
      <c r="E117" t="s">
        <v>72</v>
      </c>
      <c r="F117" t="s">
        <v>571</v>
      </c>
      <c r="G117">
        <v>0.75</v>
      </c>
      <c r="H117">
        <v>1.6261110000000001</v>
      </c>
      <c r="I117" t="s">
        <v>572</v>
      </c>
      <c r="J117">
        <v>0.83330000000000004</v>
      </c>
      <c r="K117">
        <v>1.3887</v>
      </c>
      <c r="L117" t="s">
        <v>573</v>
      </c>
      <c r="M117">
        <v>0.91669999999999996</v>
      </c>
      <c r="N117">
        <v>1.159727</v>
      </c>
      <c r="O117" t="s">
        <v>574</v>
      </c>
      <c r="P117">
        <v>0.41670000000000001</v>
      </c>
      <c r="Q117">
        <v>1.9352</v>
      </c>
      <c r="R117" t="s">
        <v>852</v>
      </c>
      <c r="S117" t="s">
        <v>1173</v>
      </c>
      <c r="T117">
        <f>VLOOKUP(A117,data_screening!$A$2:$A$76,1,FALSE)</f>
        <v>5198</v>
      </c>
      <c r="U117">
        <f t="shared" si="17"/>
        <v>0.49999999999999994</v>
      </c>
      <c r="V117" t="b">
        <f t="shared" si="18"/>
        <v>0</v>
      </c>
      <c r="W117" t="e">
        <f>VLOOKUP(A117,data_screening!$A$2:$A$50,1,FALSE)</f>
        <v>#N/A</v>
      </c>
      <c r="X117" t="b">
        <f t="shared" si="21"/>
        <v>0</v>
      </c>
      <c r="Z117">
        <v>5198</v>
      </c>
      <c r="AA117" t="s">
        <v>1106</v>
      </c>
      <c r="AB117">
        <v>24</v>
      </c>
      <c r="AC117">
        <v>1</v>
      </c>
      <c r="AD117" t="s">
        <v>1104</v>
      </c>
      <c r="AE117" t="s">
        <v>571</v>
      </c>
      <c r="AF117">
        <v>0.91669999999999996</v>
      </c>
      <c r="AG117">
        <v>1.2646360000000001</v>
      </c>
      <c r="AH117" t="s">
        <v>572</v>
      </c>
      <c r="AI117">
        <v>0.75</v>
      </c>
      <c r="AJ117">
        <v>1.4415560000000001</v>
      </c>
      <c r="AK117" t="s">
        <v>573</v>
      </c>
      <c r="AL117">
        <v>0.83330000000000004</v>
      </c>
      <c r="AM117">
        <v>1.4887999999999999</v>
      </c>
      <c r="AN117" t="s">
        <v>574</v>
      </c>
      <c r="AO117">
        <v>0.91669999999999996</v>
      </c>
      <c r="AP117">
        <v>1.813091</v>
      </c>
      <c r="AQ117" t="s">
        <v>852</v>
      </c>
      <c r="AR117" t="s">
        <v>1173</v>
      </c>
      <c r="AS117">
        <v>5198</v>
      </c>
      <c r="AT117">
        <f t="shared" si="19"/>
        <v>8.3399999999999919E-2</v>
      </c>
      <c r="AU117" t="b">
        <f t="shared" si="20"/>
        <v>1</v>
      </c>
      <c r="AV117" t="e">
        <f>VLOOKUP(Z117,data_screening!$A$2:$A$50,1,FALSE)</f>
        <v>#N/A</v>
      </c>
      <c r="AW117" t="b">
        <f t="shared" si="16"/>
        <v>0</v>
      </c>
    </row>
    <row r="118" spans="1:49" ht="14" customHeight="1" x14ac:dyDescent="0.35">
      <c r="A118">
        <v>5207</v>
      </c>
      <c r="B118" t="s">
        <v>790</v>
      </c>
      <c r="C118">
        <v>0</v>
      </c>
      <c r="D118">
        <v>0</v>
      </c>
      <c r="E118" t="s">
        <v>768</v>
      </c>
      <c r="F118" t="s">
        <v>571</v>
      </c>
      <c r="G118">
        <v>1</v>
      </c>
      <c r="H118">
        <v>1.403583</v>
      </c>
      <c r="I118" t="s">
        <v>572</v>
      </c>
      <c r="J118">
        <v>0.58330000000000004</v>
      </c>
      <c r="K118">
        <v>1.0818570000000001</v>
      </c>
      <c r="L118" t="s">
        <v>573</v>
      </c>
      <c r="M118">
        <v>0.25</v>
      </c>
      <c r="N118">
        <v>1.320667</v>
      </c>
      <c r="O118" t="s">
        <v>574</v>
      </c>
      <c r="P118">
        <v>0.91669999999999996</v>
      </c>
      <c r="Q118">
        <v>1.5689090000000001</v>
      </c>
      <c r="R118" t="s">
        <v>852</v>
      </c>
      <c r="S118" t="s">
        <v>1173</v>
      </c>
      <c r="T118">
        <f>VLOOKUP(A118,data_screening!$A$2:$A$76,1,FALSE)</f>
        <v>5207</v>
      </c>
      <c r="U118">
        <f t="shared" si="17"/>
        <v>0.66669999999999996</v>
      </c>
      <c r="V118" t="b">
        <f t="shared" si="18"/>
        <v>0</v>
      </c>
      <c r="W118" t="e">
        <f>VLOOKUP(A118,data_screening!$A$2:$A$50,1,FALSE)</f>
        <v>#N/A</v>
      </c>
      <c r="X118" t="b">
        <f t="shared" si="21"/>
        <v>1</v>
      </c>
      <c r="Z118">
        <v>5207</v>
      </c>
      <c r="AA118" t="s">
        <v>1111</v>
      </c>
      <c r="AB118">
        <v>2</v>
      </c>
      <c r="AC118">
        <v>0</v>
      </c>
      <c r="AD118" t="s">
        <v>1021</v>
      </c>
      <c r="AE118" t="s">
        <v>571</v>
      </c>
      <c r="AF118">
        <v>0.83330000000000004</v>
      </c>
      <c r="AG118">
        <v>1.1546000000000001</v>
      </c>
      <c r="AH118" t="s">
        <v>572</v>
      </c>
      <c r="AI118">
        <v>0.41670000000000001</v>
      </c>
      <c r="AJ118">
        <v>1.4361999999999999</v>
      </c>
      <c r="AK118" t="s">
        <v>573</v>
      </c>
      <c r="AL118">
        <v>0.41670000000000001</v>
      </c>
      <c r="AM118">
        <v>1.4576</v>
      </c>
      <c r="AN118" t="s">
        <v>574</v>
      </c>
      <c r="AO118">
        <v>0.83330000000000004</v>
      </c>
      <c r="AP118">
        <v>1.3867</v>
      </c>
      <c r="AQ118" t="s">
        <v>852</v>
      </c>
      <c r="AR118" t="s">
        <v>1173</v>
      </c>
      <c r="AS118">
        <v>5207</v>
      </c>
      <c r="AT118">
        <f t="shared" si="19"/>
        <v>0.41660000000000003</v>
      </c>
      <c r="AU118" t="b">
        <f t="shared" si="20"/>
        <v>0</v>
      </c>
      <c r="AV118" t="e">
        <f>VLOOKUP(Z118,data_screening!$A$2:$A$50,1,FALSE)</f>
        <v>#N/A</v>
      </c>
      <c r="AW118" t="b">
        <f t="shared" si="16"/>
        <v>1</v>
      </c>
    </row>
    <row r="119" spans="1:49" ht="14" customHeight="1" x14ac:dyDescent="0.35">
      <c r="A119">
        <v>5224</v>
      </c>
      <c r="B119" t="s">
        <v>796</v>
      </c>
      <c r="C119">
        <v>14</v>
      </c>
      <c r="D119">
        <v>1</v>
      </c>
      <c r="E119" t="s">
        <v>795</v>
      </c>
      <c r="F119" t="s">
        <v>571</v>
      </c>
      <c r="G119">
        <v>0.83330000000000004</v>
      </c>
      <c r="H119">
        <v>1.0196000000000001</v>
      </c>
      <c r="I119" t="s">
        <v>572</v>
      </c>
      <c r="J119">
        <v>0.66669999999999996</v>
      </c>
      <c r="K119">
        <v>1.13825</v>
      </c>
      <c r="L119" t="s">
        <v>573</v>
      </c>
      <c r="M119">
        <v>1</v>
      </c>
      <c r="N119">
        <v>1.1134999999999999</v>
      </c>
      <c r="O119" t="s">
        <v>574</v>
      </c>
      <c r="P119">
        <v>0.5</v>
      </c>
      <c r="Q119">
        <v>1.1286670000000001</v>
      </c>
      <c r="R119" t="s">
        <v>852</v>
      </c>
      <c r="S119" t="s">
        <v>1173</v>
      </c>
      <c r="T119">
        <f>VLOOKUP(A119,data_screening!$A$2:$A$76,1,FALSE)</f>
        <v>5224</v>
      </c>
      <c r="U119">
        <f t="shared" si="17"/>
        <v>0.5</v>
      </c>
      <c r="V119" t="b">
        <f t="shared" si="18"/>
        <v>0</v>
      </c>
      <c r="W119" t="e">
        <f>VLOOKUP(A119,data_screening!$A$2:$A$50,1,FALSE)</f>
        <v>#N/A</v>
      </c>
      <c r="X119" t="b">
        <f t="shared" si="21"/>
        <v>0</v>
      </c>
      <c r="Z119">
        <v>5224</v>
      </c>
      <c r="AA119" t="s">
        <v>1119</v>
      </c>
      <c r="AB119">
        <v>0</v>
      </c>
      <c r="AC119">
        <v>0</v>
      </c>
      <c r="AD119" t="s">
        <v>1118</v>
      </c>
      <c r="AE119" t="s">
        <v>571</v>
      </c>
      <c r="AF119">
        <v>0.91669999999999996</v>
      </c>
      <c r="AG119">
        <v>1.3319000000000001</v>
      </c>
      <c r="AH119" t="s">
        <v>572</v>
      </c>
      <c r="AI119">
        <v>0.66669999999999996</v>
      </c>
      <c r="AJ119">
        <v>1.15825</v>
      </c>
      <c r="AK119" t="s">
        <v>573</v>
      </c>
      <c r="AL119">
        <v>1</v>
      </c>
      <c r="AM119">
        <v>1.206917</v>
      </c>
      <c r="AN119" t="s">
        <v>574</v>
      </c>
      <c r="AO119">
        <v>1</v>
      </c>
      <c r="AP119">
        <v>1.190833</v>
      </c>
      <c r="AQ119" t="s">
        <v>852</v>
      </c>
      <c r="AR119" t="s">
        <v>1173</v>
      </c>
      <c r="AS119">
        <v>5224</v>
      </c>
      <c r="AT119">
        <f t="shared" si="19"/>
        <v>0</v>
      </c>
      <c r="AU119" t="b">
        <f t="shared" si="20"/>
        <v>1</v>
      </c>
      <c r="AV119" t="e">
        <f>VLOOKUP(Z119,data_screening!$A$2:$A$50,1,FALSE)</f>
        <v>#N/A</v>
      </c>
      <c r="AW119" t="b">
        <f t="shared" si="16"/>
        <v>1</v>
      </c>
    </row>
    <row r="120" spans="1:49" ht="14" customHeight="1" x14ac:dyDescent="0.35">
      <c r="A120">
        <v>5244</v>
      </c>
      <c r="B120" t="s">
        <v>805</v>
      </c>
      <c r="C120">
        <v>5</v>
      </c>
      <c r="D120">
        <v>0</v>
      </c>
      <c r="E120" t="s">
        <v>445</v>
      </c>
      <c r="F120" t="s">
        <v>571</v>
      </c>
      <c r="G120">
        <v>0.5</v>
      </c>
      <c r="H120">
        <v>1.760167</v>
      </c>
      <c r="I120" t="s">
        <v>572</v>
      </c>
      <c r="J120">
        <v>0.5</v>
      </c>
      <c r="K120">
        <v>1.1735</v>
      </c>
      <c r="L120" t="s">
        <v>573</v>
      </c>
      <c r="M120">
        <v>0.5</v>
      </c>
      <c r="N120">
        <v>0.97066699999999995</v>
      </c>
      <c r="O120" t="s">
        <v>574</v>
      </c>
      <c r="P120">
        <v>0.33329999999999999</v>
      </c>
      <c r="Q120">
        <v>1.07775</v>
      </c>
      <c r="R120" t="s">
        <v>852</v>
      </c>
      <c r="S120" t="s">
        <v>1173</v>
      </c>
      <c r="T120">
        <f>VLOOKUP(A120,data_screening!$A$2:$A$76,1,FALSE)</f>
        <v>5244</v>
      </c>
      <c r="U120">
        <f t="shared" si="17"/>
        <v>0.16670000000000001</v>
      </c>
      <c r="V120" t="b">
        <f t="shared" si="18"/>
        <v>1</v>
      </c>
      <c r="W120" t="e">
        <f>VLOOKUP(A120,data_screening!$A$2:$A$50,1,FALSE)</f>
        <v>#N/A</v>
      </c>
      <c r="X120" t="b">
        <f t="shared" si="21"/>
        <v>1</v>
      </c>
      <c r="Z120">
        <v>5244</v>
      </c>
      <c r="AA120" t="s">
        <v>1127</v>
      </c>
      <c r="AB120">
        <v>0</v>
      </c>
      <c r="AC120">
        <v>0</v>
      </c>
      <c r="AD120" t="s">
        <v>1125</v>
      </c>
      <c r="AE120" t="s">
        <v>571</v>
      </c>
      <c r="AF120">
        <v>1</v>
      </c>
      <c r="AG120">
        <v>2.0525449999999998</v>
      </c>
      <c r="AH120" t="s">
        <v>572</v>
      </c>
      <c r="AI120">
        <v>0.5</v>
      </c>
      <c r="AJ120">
        <v>1.3240000000000001</v>
      </c>
      <c r="AK120" t="s">
        <v>573</v>
      </c>
      <c r="AL120">
        <v>0.91669999999999996</v>
      </c>
      <c r="AM120">
        <v>1.104636</v>
      </c>
      <c r="AN120" t="s">
        <v>574</v>
      </c>
      <c r="AO120">
        <v>0.41670000000000001</v>
      </c>
      <c r="AP120">
        <v>1.6786000000000001</v>
      </c>
      <c r="AQ120" t="s">
        <v>852</v>
      </c>
      <c r="AR120" t="s">
        <v>1173</v>
      </c>
      <c r="AS120">
        <v>5244</v>
      </c>
      <c r="AT120">
        <f t="shared" si="19"/>
        <v>0.49999999999999994</v>
      </c>
      <c r="AU120" t="b">
        <f t="shared" si="20"/>
        <v>0</v>
      </c>
      <c r="AV120" t="e">
        <f>VLOOKUP(Z120,data_screening!$A$2:$A$50,1,FALSE)</f>
        <v>#N/A</v>
      </c>
      <c r="AW120" t="b">
        <f t="shared" si="16"/>
        <v>1</v>
      </c>
    </row>
    <row r="121" spans="1:49" ht="14" customHeight="1" x14ac:dyDescent="0.35">
      <c r="A121">
        <v>5270</v>
      </c>
      <c r="B121" t="s">
        <v>813</v>
      </c>
      <c r="C121">
        <v>4</v>
      </c>
      <c r="D121">
        <v>0</v>
      </c>
      <c r="E121" t="s">
        <v>72</v>
      </c>
      <c r="F121" t="s">
        <v>571</v>
      </c>
      <c r="G121">
        <v>0.83330000000000004</v>
      </c>
      <c r="H121">
        <v>0.95669999999999999</v>
      </c>
      <c r="I121" t="s">
        <v>572</v>
      </c>
      <c r="J121">
        <v>0.66669999999999996</v>
      </c>
      <c r="K121">
        <v>1.925</v>
      </c>
      <c r="L121" t="s">
        <v>573</v>
      </c>
      <c r="M121">
        <v>0.83330000000000004</v>
      </c>
      <c r="N121">
        <v>1.4041110000000001</v>
      </c>
      <c r="O121" t="s">
        <v>574</v>
      </c>
      <c r="P121">
        <v>0.58330000000000004</v>
      </c>
      <c r="Q121">
        <v>1.833286</v>
      </c>
      <c r="R121" t="s">
        <v>852</v>
      </c>
      <c r="S121" t="s">
        <v>1173</v>
      </c>
      <c r="T121">
        <f>VLOOKUP(A121,data_screening!$A$2:$A$76,1,FALSE)</f>
        <v>5270</v>
      </c>
      <c r="U121">
        <f t="shared" si="17"/>
        <v>0.25</v>
      </c>
      <c r="V121" t="b">
        <f t="shared" si="18"/>
        <v>1</v>
      </c>
      <c r="W121" t="e">
        <f>VLOOKUP(A121,data_screening!$A$2:$A$50,1,FALSE)</f>
        <v>#N/A</v>
      </c>
      <c r="X121" t="b">
        <f t="shared" si="21"/>
        <v>1</v>
      </c>
      <c r="Z121">
        <v>5270</v>
      </c>
      <c r="AA121" t="s">
        <v>1132</v>
      </c>
      <c r="AB121">
        <v>0</v>
      </c>
      <c r="AC121">
        <v>0</v>
      </c>
      <c r="AD121" t="s">
        <v>427</v>
      </c>
      <c r="AE121" t="s">
        <v>571</v>
      </c>
      <c r="AF121">
        <v>1</v>
      </c>
      <c r="AG121">
        <v>0.69983300000000004</v>
      </c>
      <c r="AH121" t="s">
        <v>572</v>
      </c>
      <c r="AI121">
        <v>0.83330000000000004</v>
      </c>
      <c r="AJ121">
        <v>1.3712</v>
      </c>
      <c r="AK121" t="s">
        <v>573</v>
      </c>
      <c r="AL121">
        <v>1</v>
      </c>
      <c r="AM121">
        <v>1.3180000000000001</v>
      </c>
      <c r="AN121" t="s">
        <v>574</v>
      </c>
      <c r="AO121">
        <v>0.66669999999999996</v>
      </c>
      <c r="AP121">
        <v>1.5523750000000001</v>
      </c>
      <c r="AQ121" t="s">
        <v>852</v>
      </c>
      <c r="AR121" t="s">
        <v>1173</v>
      </c>
      <c r="AS121">
        <v>5270</v>
      </c>
      <c r="AT121">
        <f t="shared" si="19"/>
        <v>0.33330000000000004</v>
      </c>
      <c r="AU121" t="b">
        <f t="shared" si="20"/>
        <v>1</v>
      </c>
      <c r="AV121" t="e">
        <f>VLOOKUP(Z121,data_screening!$A$2:$A$50,1,FALSE)</f>
        <v>#N/A</v>
      </c>
      <c r="AW121" t="b">
        <f t="shared" si="16"/>
        <v>1</v>
      </c>
    </row>
    <row r="122" spans="1:49" ht="14" customHeight="1" x14ac:dyDescent="0.35">
      <c r="A122">
        <v>5274</v>
      </c>
      <c r="B122" t="s">
        <v>820</v>
      </c>
      <c r="C122">
        <v>3</v>
      </c>
      <c r="D122">
        <v>0</v>
      </c>
      <c r="E122" t="s">
        <v>817</v>
      </c>
      <c r="F122" t="s">
        <v>571</v>
      </c>
      <c r="G122">
        <v>0.91669999999999996</v>
      </c>
      <c r="H122">
        <v>1.1464000000000001</v>
      </c>
      <c r="I122" t="s">
        <v>572</v>
      </c>
      <c r="J122">
        <v>0.66669999999999996</v>
      </c>
      <c r="K122">
        <v>1.049625</v>
      </c>
      <c r="L122" t="s">
        <v>573</v>
      </c>
      <c r="M122">
        <v>0.41670000000000001</v>
      </c>
      <c r="N122">
        <v>1.2968</v>
      </c>
      <c r="O122" t="s">
        <v>574</v>
      </c>
      <c r="P122">
        <v>0.66669999999999996</v>
      </c>
      <c r="Q122">
        <v>1.45075</v>
      </c>
      <c r="R122" t="s">
        <v>852</v>
      </c>
      <c r="S122" t="s">
        <v>1173</v>
      </c>
      <c r="T122">
        <f>VLOOKUP(A122,data_screening!$A$2:$A$76,1,FALSE)</f>
        <v>5274</v>
      </c>
      <c r="U122">
        <f t="shared" si="17"/>
        <v>0.24999999999999994</v>
      </c>
      <c r="V122" t="b">
        <f t="shared" si="18"/>
        <v>0</v>
      </c>
      <c r="W122" t="e">
        <f>VLOOKUP(A122,data_screening!$A$2:$A$50,1,FALSE)</f>
        <v>#N/A</v>
      </c>
      <c r="X122" t="b">
        <f t="shared" si="21"/>
        <v>1</v>
      </c>
      <c r="Z122">
        <v>5274</v>
      </c>
      <c r="AA122" t="s">
        <v>1137</v>
      </c>
      <c r="AB122">
        <v>0</v>
      </c>
      <c r="AC122">
        <v>0</v>
      </c>
      <c r="AD122" t="s">
        <v>1136</v>
      </c>
      <c r="AE122" t="s">
        <v>571</v>
      </c>
      <c r="AF122">
        <v>1</v>
      </c>
      <c r="AG122">
        <v>0.87375000000000003</v>
      </c>
      <c r="AH122" t="s">
        <v>572</v>
      </c>
      <c r="AI122">
        <v>0.66669999999999996</v>
      </c>
      <c r="AJ122">
        <v>1.1755709999999999</v>
      </c>
      <c r="AK122" t="s">
        <v>573</v>
      </c>
      <c r="AL122">
        <v>1</v>
      </c>
      <c r="AM122">
        <v>1.1939169999999999</v>
      </c>
      <c r="AN122" t="s">
        <v>574</v>
      </c>
      <c r="AO122">
        <v>0.91669999999999996</v>
      </c>
      <c r="AP122">
        <v>1.241727</v>
      </c>
      <c r="AQ122" t="s">
        <v>852</v>
      </c>
      <c r="AR122" t="s">
        <v>1173</v>
      </c>
      <c r="AS122">
        <v>5274</v>
      </c>
      <c r="AT122">
        <f t="shared" si="19"/>
        <v>8.3300000000000041E-2</v>
      </c>
      <c r="AU122" t="b">
        <f t="shared" si="20"/>
        <v>1</v>
      </c>
      <c r="AV122" t="e">
        <f>VLOOKUP(Z122,data_screening!$A$2:$A$50,1,FALSE)</f>
        <v>#N/A</v>
      </c>
      <c r="AW122" t="b">
        <f t="shared" si="16"/>
        <v>1</v>
      </c>
    </row>
    <row r="123" spans="1:49" ht="14" customHeight="1" x14ac:dyDescent="0.35">
      <c r="A123">
        <v>5300</v>
      </c>
      <c r="B123" t="s">
        <v>830</v>
      </c>
      <c r="C123">
        <v>6</v>
      </c>
      <c r="D123">
        <v>0</v>
      </c>
      <c r="E123" t="s">
        <v>466</v>
      </c>
      <c r="F123" t="s">
        <v>571</v>
      </c>
      <c r="G123">
        <v>0.91669999999999996</v>
      </c>
      <c r="H123">
        <v>1.0040910000000001</v>
      </c>
      <c r="I123" t="s">
        <v>572</v>
      </c>
      <c r="J123">
        <v>0.58330000000000004</v>
      </c>
      <c r="K123">
        <v>1.238429</v>
      </c>
      <c r="L123" t="s">
        <v>573</v>
      </c>
      <c r="M123">
        <v>0.83330000000000004</v>
      </c>
      <c r="N123">
        <v>1.3635999999999999</v>
      </c>
      <c r="O123" t="s">
        <v>574</v>
      </c>
      <c r="P123">
        <v>0.5</v>
      </c>
      <c r="Q123">
        <v>1.3065</v>
      </c>
      <c r="R123" t="s">
        <v>852</v>
      </c>
      <c r="S123" t="s">
        <v>1173</v>
      </c>
      <c r="T123">
        <f>VLOOKUP(A123,data_screening!$A$2:$A$76,1,FALSE)</f>
        <v>5300</v>
      </c>
      <c r="U123">
        <f t="shared" si="17"/>
        <v>0.33330000000000004</v>
      </c>
      <c r="V123" t="b">
        <f t="shared" si="18"/>
        <v>1</v>
      </c>
      <c r="W123" t="e">
        <f>VLOOKUP(A123,data_screening!$A$2:$A$50,1,FALSE)</f>
        <v>#N/A</v>
      </c>
      <c r="X123" t="b">
        <f t="shared" si="21"/>
        <v>1</v>
      </c>
      <c r="Z123">
        <v>5300</v>
      </c>
      <c r="AA123" t="s">
        <v>1144</v>
      </c>
      <c r="AB123">
        <v>2</v>
      </c>
      <c r="AC123">
        <v>0</v>
      </c>
      <c r="AD123" t="s">
        <v>1143</v>
      </c>
      <c r="AE123" t="s">
        <v>571</v>
      </c>
      <c r="AF123">
        <v>0.83330000000000004</v>
      </c>
      <c r="AG123">
        <v>1.3593999999999999</v>
      </c>
      <c r="AH123" t="s">
        <v>572</v>
      </c>
      <c r="AI123">
        <v>0.66669999999999996</v>
      </c>
      <c r="AJ123">
        <v>1.102714</v>
      </c>
      <c r="AK123" t="s">
        <v>573</v>
      </c>
      <c r="AL123">
        <v>0.83330000000000004</v>
      </c>
      <c r="AM123">
        <v>1.2890999999999999</v>
      </c>
      <c r="AN123" t="s">
        <v>574</v>
      </c>
      <c r="AO123">
        <v>0.41670000000000001</v>
      </c>
      <c r="AP123">
        <v>1.4947999999999999</v>
      </c>
      <c r="AQ123" t="s">
        <v>852</v>
      </c>
      <c r="AR123" t="s">
        <v>1173</v>
      </c>
      <c r="AS123">
        <v>5300</v>
      </c>
      <c r="AT123">
        <f t="shared" si="19"/>
        <v>0.41660000000000003</v>
      </c>
      <c r="AU123" t="b">
        <f t="shared" si="20"/>
        <v>0</v>
      </c>
      <c r="AV123" t="e">
        <f>VLOOKUP(Z123,data_screening!$A$2:$A$50,1,FALSE)</f>
        <v>#N/A</v>
      </c>
      <c r="AW123" t="b">
        <f t="shared" si="16"/>
        <v>1</v>
      </c>
    </row>
    <row r="124" spans="1:49" ht="14" customHeight="1" x14ac:dyDescent="0.35">
      <c r="A124">
        <v>5311</v>
      </c>
      <c r="B124" t="s">
        <v>834</v>
      </c>
      <c r="C124">
        <v>44</v>
      </c>
      <c r="D124">
        <v>1</v>
      </c>
      <c r="E124" t="s">
        <v>195</v>
      </c>
      <c r="F124" t="s">
        <v>571</v>
      </c>
      <c r="G124">
        <v>0.5</v>
      </c>
      <c r="H124">
        <v>1.643</v>
      </c>
      <c r="I124" t="s">
        <v>572</v>
      </c>
      <c r="J124">
        <v>0.58330000000000004</v>
      </c>
      <c r="K124">
        <v>1.091143</v>
      </c>
      <c r="L124" t="s">
        <v>573</v>
      </c>
      <c r="M124">
        <v>0.41670000000000001</v>
      </c>
      <c r="N124">
        <v>1.4316</v>
      </c>
      <c r="O124" t="s">
        <v>574</v>
      </c>
      <c r="P124">
        <v>0.5</v>
      </c>
      <c r="Q124">
        <v>1.3738330000000001</v>
      </c>
      <c r="R124" t="s">
        <v>852</v>
      </c>
      <c r="S124" t="s">
        <v>1173</v>
      </c>
      <c r="T124">
        <f>VLOOKUP(A124,data_screening!$A$2:$A$76,1,FALSE)</f>
        <v>5311</v>
      </c>
      <c r="U124">
        <f t="shared" si="17"/>
        <v>8.3299999999999985E-2</v>
      </c>
      <c r="V124" t="b">
        <f t="shared" si="18"/>
        <v>0</v>
      </c>
      <c r="W124" t="e">
        <f>VLOOKUP(A124,data_screening!$A$2:$A$50,1,FALSE)</f>
        <v>#N/A</v>
      </c>
      <c r="X124" t="b">
        <f t="shared" si="21"/>
        <v>0</v>
      </c>
      <c r="Z124">
        <v>5311</v>
      </c>
      <c r="AA124" t="s">
        <v>1151</v>
      </c>
      <c r="AB124">
        <v>0</v>
      </c>
      <c r="AC124">
        <v>0</v>
      </c>
      <c r="AD124" t="s">
        <v>1149</v>
      </c>
      <c r="AE124" t="s">
        <v>571</v>
      </c>
      <c r="AF124">
        <v>1</v>
      </c>
      <c r="AG124">
        <v>1.114833</v>
      </c>
      <c r="AH124" t="s">
        <v>572</v>
      </c>
      <c r="AI124">
        <v>0.75</v>
      </c>
      <c r="AJ124">
        <v>1.050889</v>
      </c>
      <c r="AK124" t="s">
        <v>573</v>
      </c>
      <c r="AL124">
        <v>0.83330000000000004</v>
      </c>
      <c r="AM124">
        <v>1.1229</v>
      </c>
      <c r="AN124" t="s">
        <v>574</v>
      </c>
      <c r="AO124">
        <v>0.91669999999999996</v>
      </c>
      <c r="AP124">
        <v>1.2190909999999999</v>
      </c>
      <c r="AQ124" t="s">
        <v>852</v>
      </c>
      <c r="AR124" t="s">
        <v>1173</v>
      </c>
      <c r="AS124">
        <v>5311</v>
      </c>
      <c r="AT124">
        <f t="shared" si="19"/>
        <v>8.3399999999999919E-2</v>
      </c>
      <c r="AU124" t="b">
        <f t="shared" si="20"/>
        <v>1</v>
      </c>
      <c r="AV124" t="e">
        <f>VLOOKUP(Z124,data_screening!$A$2:$A$50,1,FALSE)</f>
        <v>#N/A</v>
      </c>
      <c r="AW124" t="b">
        <f t="shared" si="16"/>
        <v>1</v>
      </c>
    </row>
    <row r="125" spans="1:49" ht="14" customHeight="1" x14ac:dyDescent="0.35">
      <c r="A125">
        <v>5330</v>
      </c>
      <c r="B125" t="s">
        <v>836</v>
      </c>
      <c r="C125">
        <v>0</v>
      </c>
      <c r="D125">
        <v>0</v>
      </c>
      <c r="E125" t="s">
        <v>222</v>
      </c>
      <c r="F125" t="s">
        <v>571</v>
      </c>
      <c r="G125">
        <v>0.91669999999999996</v>
      </c>
      <c r="H125">
        <v>2.0278179999999999</v>
      </c>
      <c r="I125" t="s">
        <v>572</v>
      </c>
      <c r="J125">
        <v>0.58330000000000004</v>
      </c>
      <c r="K125">
        <v>1.470286</v>
      </c>
      <c r="L125" t="s">
        <v>573</v>
      </c>
      <c r="M125">
        <v>0.5</v>
      </c>
      <c r="N125">
        <v>1.4231670000000001</v>
      </c>
      <c r="O125" t="s">
        <v>574</v>
      </c>
      <c r="P125">
        <v>0.91669999999999996</v>
      </c>
      <c r="Q125">
        <v>1.497455</v>
      </c>
      <c r="R125" t="s">
        <v>852</v>
      </c>
      <c r="S125" t="s">
        <v>1173</v>
      </c>
      <c r="T125">
        <f>VLOOKUP(A125,data_screening!$A$2:$A$76,1,FALSE)</f>
        <v>5330</v>
      </c>
      <c r="U125">
        <f t="shared" si="17"/>
        <v>0.41669999999999996</v>
      </c>
      <c r="V125" t="b">
        <f t="shared" si="18"/>
        <v>0</v>
      </c>
      <c r="W125" t="e">
        <f>VLOOKUP(A125,data_screening!$A$2:$A$50,1,FALSE)</f>
        <v>#N/A</v>
      </c>
      <c r="X125" t="b">
        <f t="shared" si="21"/>
        <v>1</v>
      </c>
      <c r="Z125">
        <v>5330</v>
      </c>
      <c r="AA125" t="s">
        <v>1154</v>
      </c>
      <c r="AB125">
        <v>0</v>
      </c>
      <c r="AC125">
        <v>0</v>
      </c>
      <c r="AD125" t="s">
        <v>1152</v>
      </c>
      <c r="AE125" t="s">
        <v>571</v>
      </c>
      <c r="AF125">
        <v>1</v>
      </c>
      <c r="AG125">
        <v>1.3206359999999999</v>
      </c>
      <c r="AH125" t="s">
        <v>572</v>
      </c>
      <c r="AI125">
        <v>0.83330000000000004</v>
      </c>
      <c r="AJ125">
        <v>1.4200999999999999</v>
      </c>
      <c r="AK125" t="s">
        <v>573</v>
      </c>
      <c r="AL125">
        <v>0.91669999999999996</v>
      </c>
      <c r="AM125">
        <v>1.3889089999999999</v>
      </c>
      <c r="AN125" t="s">
        <v>574</v>
      </c>
      <c r="AO125">
        <v>0.41670000000000001</v>
      </c>
      <c r="AP125">
        <v>1.2786</v>
      </c>
      <c r="AQ125" t="s">
        <v>852</v>
      </c>
      <c r="AR125" t="s">
        <v>1173</v>
      </c>
      <c r="AS125">
        <v>5330</v>
      </c>
      <c r="AT125">
        <f t="shared" si="19"/>
        <v>0.49999999999999994</v>
      </c>
      <c r="AU125" t="b">
        <f t="shared" si="20"/>
        <v>0</v>
      </c>
      <c r="AV125" t="e">
        <f>VLOOKUP(Z125,data_screening!$A$2:$A$50,1,FALSE)</f>
        <v>#N/A</v>
      </c>
      <c r="AW125" t="b">
        <f t="shared" si="16"/>
        <v>1</v>
      </c>
    </row>
    <row r="126" spans="1:49" ht="14" customHeight="1" x14ac:dyDescent="0.35">
      <c r="A126">
        <v>5004</v>
      </c>
      <c r="B126" t="s">
        <v>581</v>
      </c>
      <c r="C126">
        <v>2</v>
      </c>
      <c r="D126">
        <v>0</v>
      </c>
      <c r="E126" t="s">
        <v>580</v>
      </c>
      <c r="F126" t="s">
        <v>571</v>
      </c>
      <c r="G126">
        <v>0.83330000000000004</v>
      </c>
      <c r="H126">
        <v>1.310222</v>
      </c>
      <c r="I126" t="s">
        <v>572</v>
      </c>
      <c r="J126">
        <v>0.5</v>
      </c>
      <c r="K126">
        <v>0.97783299999999995</v>
      </c>
      <c r="L126" t="s">
        <v>573</v>
      </c>
      <c r="M126">
        <v>0.5</v>
      </c>
      <c r="N126">
        <v>1.2010000000000001</v>
      </c>
      <c r="O126" t="s">
        <v>574</v>
      </c>
      <c r="P126">
        <v>0.66669999999999996</v>
      </c>
      <c r="Q126">
        <v>0.89537500000000003</v>
      </c>
      <c r="R126" t="s">
        <v>852</v>
      </c>
      <c r="S126" t="s">
        <v>1172</v>
      </c>
      <c r="T126">
        <f>VLOOKUP(A126,data_screening!$A$2:$A$76,1,FALSE)</f>
        <v>5004</v>
      </c>
      <c r="U126">
        <f t="shared" si="17"/>
        <v>0.16669999999999996</v>
      </c>
      <c r="V126" t="b">
        <f t="shared" si="18"/>
        <v>1</v>
      </c>
      <c r="W126" t="e">
        <f>VLOOKUP(A126,data_screening!$A$2:$A$50,1,FALSE)</f>
        <v>#N/A</v>
      </c>
      <c r="X126" t="b">
        <f t="shared" si="21"/>
        <v>1</v>
      </c>
      <c r="Z126">
        <v>5004</v>
      </c>
      <c r="AA126" t="s">
        <v>858</v>
      </c>
      <c r="AB126">
        <v>0</v>
      </c>
      <c r="AC126">
        <v>0</v>
      </c>
      <c r="AD126" t="s">
        <v>859</v>
      </c>
      <c r="AE126" t="s">
        <v>571</v>
      </c>
      <c r="AF126">
        <v>1</v>
      </c>
      <c r="AG126">
        <v>1.6754169999999999</v>
      </c>
      <c r="AH126" t="s">
        <v>572</v>
      </c>
      <c r="AI126">
        <v>0.83330000000000004</v>
      </c>
      <c r="AJ126">
        <v>1.2156</v>
      </c>
      <c r="AK126" t="s">
        <v>573</v>
      </c>
      <c r="AL126">
        <v>0.91669999999999996</v>
      </c>
      <c r="AM126">
        <v>1.1734549999999999</v>
      </c>
      <c r="AN126" t="s">
        <v>574</v>
      </c>
      <c r="AO126">
        <v>1</v>
      </c>
      <c r="AP126">
        <v>1.271083</v>
      </c>
      <c r="AQ126" t="s">
        <v>852</v>
      </c>
      <c r="AR126" t="s">
        <v>1172</v>
      </c>
      <c r="AS126">
        <v>5004</v>
      </c>
      <c r="AT126">
        <f t="shared" si="19"/>
        <v>8.3300000000000041E-2</v>
      </c>
      <c r="AU126" t="b">
        <f t="shared" si="20"/>
        <v>1</v>
      </c>
      <c r="AV126" t="e">
        <f>VLOOKUP(Z126,data_screening!$A$2:$A$50,1,FALSE)</f>
        <v>#N/A</v>
      </c>
      <c r="AW126" t="b">
        <f t="shared" si="16"/>
        <v>1</v>
      </c>
    </row>
    <row r="127" spans="1:49" ht="14" customHeight="1" x14ac:dyDescent="0.35">
      <c r="A127">
        <v>5007</v>
      </c>
      <c r="B127" t="s">
        <v>583</v>
      </c>
      <c r="C127">
        <v>0</v>
      </c>
      <c r="D127">
        <v>0</v>
      </c>
      <c r="E127" t="s">
        <v>584</v>
      </c>
      <c r="F127" t="s">
        <v>571</v>
      </c>
      <c r="G127">
        <v>1</v>
      </c>
      <c r="H127">
        <v>1.698455</v>
      </c>
      <c r="I127" t="s">
        <v>572</v>
      </c>
      <c r="J127">
        <v>0.66669999999999996</v>
      </c>
      <c r="K127">
        <v>1.643</v>
      </c>
      <c r="L127" t="s">
        <v>573</v>
      </c>
      <c r="M127">
        <v>0.58330000000000004</v>
      </c>
      <c r="N127">
        <v>1.6098570000000001</v>
      </c>
      <c r="O127" t="s">
        <v>574</v>
      </c>
      <c r="P127">
        <v>0.41670000000000001</v>
      </c>
      <c r="Q127">
        <v>1.51675</v>
      </c>
      <c r="R127" t="s">
        <v>852</v>
      </c>
      <c r="S127" t="s">
        <v>1172</v>
      </c>
      <c r="T127">
        <f>VLOOKUP(A127,data_screening!$A$2:$A$76,1,FALSE)</f>
        <v>5007</v>
      </c>
      <c r="U127">
        <f t="shared" si="17"/>
        <v>0.16660000000000003</v>
      </c>
      <c r="V127" t="b">
        <f t="shared" si="18"/>
        <v>1</v>
      </c>
      <c r="W127" t="e">
        <f>VLOOKUP(A127,data_screening!$A$2:$A$50,1,FALSE)</f>
        <v>#N/A</v>
      </c>
      <c r="X127" t="b">
        <f t="shared" si="21"/>
        <v>1</v>
      </c>
      <c r="Z127">
        <v>5007</v>
      </c>
      <c r="AA127" t="s">
        <v>866</v>
      </c>
      <c r="AB127">
        <v>0</v>
      </c>
      <c r="AC127">
        <v>0</v>
      </c>
      <c r="AD127" t="s">
        <v>864</v>
      </c>
      <c r="AE127" t="s">
        <v>571</v>
      </c>
      <c r="AF127">
        <v>1</v>
      </c>
      <c r="AG127">
        <v>1.0322499999999999</v>
      </c>
      <c r="AH127" t="s">
        <v>572</v>
      </c>
      <c r="AI127">
        <v>0.16669999999999999</v>
      </c>
      <c r="AJ127">
        <v>1.1000000000000001</v>
      </c>
      <c r="AK127" t="s">
        <v>573</v>
      </c>
      <c r="AL127">
        <v>0.41670000000000001</v>
      </c>
      <c r="AM127">
        <v>0.99060000000000004</v>
      </c>
      <c r="AN127" t="s">
        <v>574</v>
      </c>
      <c r="AO127">
        <v>0.41670000000000001</v>
      </c>
      <c r="AP127">
        <v>1.5868</v>
      </c>
      <c r="AQ127" t="s">
        <v>852</v>
      </c>
      <c r="AR127" t="s">
        <v>1172</v>
      </c>
      <c r="AS127">
        <v>5007</v>
      </c>
      <c r="AT127">
        <f t="shared" si="19"/>
        <v>0</v>
      </c>
      <c r="AU127" t="b">
        <f t="shared" si="20"/>
        <v>0</v>
      </c>
      <c r="AV127" t="e">
        <f>VLOOKUP(Z127,data_screening!$A$2:$A$50,1,FALSE)</f>
        <v>#N/A</v>
      </c>
      <c r="AW127" t="b">
        <f t="shared" si="16"/>
        <v>1</v>
      </c>
    </row>
    <row r="128" spans="1:49" ht="14" customHeight="1" x14ac:dyDescent="0.35">
      <c r="A128">
        <v>5025</v>
      </c>
      <c r="B128" t="s">
        <v>612</v>
      </c>
      <c r="C128">
        <v>0</v>
      </c>
      <c r="D128">
        <v>0</v>
      </c>
      <c r="E128" t="s">
        <v>610</v>
      </c>
      <c r="F128" t="s">
        <v>571</v>
      </c>
      <c r="G128">
        <v>0.83330000000000004</v>
      </c>
      <c r="H128">
        <v>2.2555999999999998</v>
      </c>
      <c r="I128" t="s">
        <v>572</v>
      </c>
      <c r="J128">
        <v>0.83330000000000004</v>
      </c>
      <c r="K128">
        <v>1.4326000000000001</v>
      </c>
      <c r="L128" t="s">
        <v>573</v>
      </c>
      <c r="M128">
        <v>0.25</v>
      </c>
      <c r="N128">
        <v>1.0129999999999999</v>
      </c>
      <c r="O128" t="s">
        <v>574</v>
      </c>
      <c r="P128">
        <v>0.83330000000000004</v>
      </c>
      <c r="Q128">
        <v>1.3714999999999999</v>
      </c>
      <c r="R128" t="s">
        <v>852</v>
      </c>
      <c r="S128" t="s">
        <v>1172</v>
      </c>
      <c r="T128">
        <f>VLOOKUP(A128,data_screening!$A$2:$A$76,1,FALSE)</f>
        <v>5025</v>
      </c>
      <c r="U128">
        <f t="shared" si="17"/>
        <v>0.58330000000000004</v>
      </c>
      <c r="V128" t="b">
        <f t="shared" si="18"/>
        <v>0</v>
      </c>
      <c r="W128" t="e">
        <f>VLOOKUP(A128,data_screening!$A$2:$A$50,1,FALSE)</f>
        <v>#N/A</v>
      </c>
      <c r="X128" t="b">
        <f t="shared" si="21"/>
        <v>1</v>
      </c>
      <c r="Z128">
        <v>5025</v>
      </c>
      <c r="AA128" t="s">
        <v>899</v>
      </c>
      <c r="AB128">
        <v>3</v>
      </c>
      <c r="AC128">
        <v>0</v>
      </c>
      <c r="AD128" t="s">
        <v>536</v>
      </c>
      <c r="AE128" t="s">
        <v>571</v>
      </c>
      <c r="AF128">
        <v>0.91669999999999996</v>
      </c>
      <c r="AG128">
        <v>1.9940910000000001</v>
      </c>
      <c r="AH128" t="s">
        <v>572</v>
      </c>
      <c r="AI128">
        <v>1</v>
      </c>
      <c r="AJ128">
        <v>1.2600830000000001</v>
      </c>
      <c r="AK128" t="s">
        <v>573</v>
      </c>
      <c r="AL128">
        <v>0.75</v>
      </c>
      <c r="AM128">
        <v>1.163222</v>
      </c>
      <c r="AN128" t="s">
        <v>574</v>
      </c>
      <c r="AO128">
        <v>1</v>
      </c>
      <c r="AP128">
        <v>1.418083</v>
      </c>
      <c r="AQ128" t="s">
        <v>852</v>
      </c>
      <c r="AR128" t="s">
        <v>1172</v>
      </c>
      <c r="AS128">
        <v>5025</v>
      </c>
      <c r="AT128">
        <f t="shared" si="19"/>
        <v>0.25</v>
      </c>
      <c r="AU128" t="b">
        <f t="shared" si="20"/>
        <v>1</v>
      </c>
      <c r="AV128" t="e">
        <f>VLOOKUP(Z128,data_screening!$A$2:$A$50,1,FALSE)</f>
        <v>#N/A</v>
      </c>
      <c r="AW128" t="b">
        <f t="shared" si="16"/>
        <v>1</v>
      </c>
    </row>
    <row r="129" spans="1:49" ht="14" customHeight="1" x14ac:dyDescent="0.35">
      <c r="A129">
        <v>5036</v>
      </c>
      <c r="B129" t="s">
        <v>628</v>
      </c>
      <c r="C129">
        <v>2</v>
      </c>
      <c r="D129">
        <v>0</v>
      </c>
      <c r="E129" t="s">
        <v>304</v>
      </c>
      <c r="F129" t="s">
        <v>571</v>
      </c>
      <c r="G129">
        <v>0.75</v>
      </c>
      <c r="H129">
        <v>1.6234440000000001</v>
      </c>
      <c r="I129" t="s">
        <v>572</v>
      </c>
      <c r="J129">
        <v>0.75</v>
      </c>
      <c r="K129">
        <v>1.689889</v>
      </c>
      <c r="L129" t="s">
        <v>573</v>
      </c>
      <c r="M129">
        <v>0.5</v>
      </c>
      <c r="N129">
        <v>1.425</v>
      </c>
      <c r="O129" t="s">
        <v>574</v>
      </c>
      <c r="P129">
        <v>0.75</v>
      </c>
      <c r="Q129">
        <v>1.677333</v>
      </c>
      <c r="R129" t="s">
        <v>852</v>
      </c>
      <c r="S129" t="s">
        <v>1172</v>
      </c>
      <c r="T129">
        <f>VLOOKUP(A129,data_screening!$A$2:$A$76,1,FALSE)</f>
        <v>5036</v>
      </c>
      <c r="U129">
        <f t="shared" si="17"/>
        <v>0.25</v>
      </c>
      <c r="V129" t="b">
        <f t="shared" si="18"/>
        <v>1</v>
      </c>
      <c r="W129" t="e">
        <f>VLOOKUP(A129,data_screening!$A$2:$A$50,1,FALSE)</f>
        <v>#N/A</v>
      </c>
      <c r="X129" t="b">
        <f t="shared" si="21"/>
        <v>1</v>
      </c>
      <c r="Z129">
        <v>5036</v>
      </c>
      <c r="AA129" t="s">
        <v>922</v>
      </c>
      <c r="AB129">
        <v>0</v>
      </c>
      <c r="AC129">
        <v>0</v>
      </c>
      <c r="AD129" t="s">
        <v>921</v>
      </c>
      <c r="AE129" t="s">
        <v>571</v>
      </c>
      <c r="AF129">
        <v>0.91669999999999996</v>
      </c>
      <c r="AG129">
        <v>1.0153000000000001</v>
      </c>
      <c r="AH129" t="s">
        <v>572</v>
      </c>
      <c r="AI129">
        <v>0.91669999999999996</v>
      </c>
      <c r="AJ129">
        <v>1.368182</v>
      </c>
      <c r="AK129" t="s">
        <v>573</v>
      </c>
      <c r="AL129">
        <v>1</v>
      </c>
      <c r="AM129">
        <v>1.205667</v>
      </c>
      <c r="AN129" t="s">
        <v>574</v>
      </c>
      <c r="AO129">
        <v>0.5</v>
      </c>
      <c r="AP129">
        <v>1.753833</v>
      </c>
      <c r="AQ129" t="s">
        <v>852</v>
      </c>
      <c r="AR129" t="s">
        <v>1172</v>
      </c>
      <c r="AS129">
        <v>5036</v>
      </c>
      <c r="AT129">
        <f t="shared" si="19"/>
        <v>0.5</v>
      </c>
      <c r="AU129" t="b">
        <f t="shared" si="20"/>
        <v>0</v>
      </c>
      <c r="AV129" t="e">
        <f>VLOOKUP(Z129,data_screening!$A$2:$A$50,1,FALSE)</f>
        <v>#N/A</v>
      </c>
      <c r="AW129" t="b">
        <f t="shared" si="16"/>
        <v>1</v>
      </c>
    </row>
    <row r="130" spans="1:49" ht="14" customHeight="1" x14ac:dyDescent="0.35">
      <c r="A130">
        <v>5040</v>
      </c>
      <c r="B130" t="s">
        <v>632</v>
      </c>
      <c r="C130">
        <v>3</v>
      </c>
      <c r="D130">
        <v>0</v>
      </c>
      <c r="E130" t="s">
        <v>631</v>
      </c>
      <c r="F130" t="s">
        <v>571</v>
      </c>
      <c r="G130">
        <v>0.83330000000000004</v>
      </c>
      <c r="H130">
        <v>1.306222</v>
      </c>
      <c r="I130" t="s">
        <v>572</v>
      </c>
      <c r="J130">
        <v>0.41670000000000001</v>
      </c>
      <c r="K130">
        <v>1.5988</v>
      </c>
      <c r="L130" t="s">
        <v>573</v>
      </c>
      <c r="M130">
        <v>0.83330000000000004</v>
      </c>
      <c r="N130">
        <v>1.1698999999999999</v>
      </c>
      <c r="O130" t="s">
        <v>574</v>
      </c>
      <c r="P130">
        <v>0.41670000000000001</v>
      </c>
      <c r="Q130">
        <v>1.329</v>
      </c>
      <c r="R130" t="s">
        <v>852</v>
      </c>
      <c r="S130" t="s">
        <v>1172</v>
      </c>
      <c r="T130">
        <f>VLOOKUP(A130,data_screening!$A$2:$A$76,1,FALSE)</f>
        <v>5040</v>
      </c>
      <c r="U130">
        <f t="shared" ref="U130:U151" si="22">ABS(M130-P130)</f>
        <v>0.41660000000000003</v>
      </c>
      <c r="V130" t="b">
        <f t="shared" ref="V130:V151" si="23">IF(OR(M130&lt;0.5,G130&lt;0.5,U130&gt;0.4),FALSE,TRUE)</f>
        <v>0</v>
      </c>
      <c r="W130" t="e">
        <f>VLOOKUP(A130,data_screening!$A$2:$A$50,1,FALSE)</f>
        <v>#N/A</v>
      </c>
      <c r="X130" t="b">
        <f t="shared" si="21"/>
        <v>1</v>
      </c>
      <c r="Z130">
        <v>5040</v>
      </c>
      <c r="AA130" t="s">
        <v>924</v>
      </c>
      <c r="AB130">
        <v>4</v>
      </c>
      <c r="AC130">
        <v>0</v>
      </c>
      <c r="AD130" t="s">
        <v>254</v>
      </c>
      <c r="AE130" t="s">
        <v>571</v>
      </c>
      <c r="AF130">
        <v>1</v>
      </c>
      <c r="AG130">
        <v>1.164417</v>
      </c>
      <c r="AH130" t="s">
        <v>572</v>
      </c>
      <c r="AI130">
        <v>0.75</v>
      </c>
      <c r="AJ130">
        <v>1.4188890000000001</v>
      </c>
      <c r="AK130" t="s">
        <v>573</v>
      </c>
      <c r="AL130">
        <v>0.75</v>
      </c>
      <c r="AM130">
        <v>1.2484440000000001</v>
      </c>
      <c r="AN130" t="s">
        <v>574</v>
      </c>
      <c r="AO130">
        <v>0.58330000000000004</v>
      </c>
      <c r="AP130">
        <v>1.4155709999999999</v>
      </c>
      <c r="AQ130" t="s">
        <v>852</v>
      </c>
      <c r="AR130" t="s">
        <v>1172</v>
      </c>
      <c r="AS130">
        <v>5040</v>
      </c>
      <c r="AT130">
        <f t="shared" ref="AT130:AT151" si="24">ABS(AL130-AO130)</f>
        <v>0.16669999999999996</v>
      </c>
      <c r="AU130" t="b">
        <f t="shared" ref="AU130:AU151" si="25">IF(OR(AL130&lt;0.5,AF130&lt;0.5,AT130&gt;0.4),FALSE,TRUE)</f>
        <v>1</v>
      </c>
      <c r="AV130" t="e">
        <f>VLOOKUP(Z130,data_screening!$A$2:$A$50,1,FALSE)</f>
        <v>#N/A</v>
      </c>
      <c r="AW130" t="b">
        <f t="shared" si="16"/>
        <v>1</v>
      </c>
    </row>
    <row r="131" spans="1:49" ht="14" customHeight="1" x14ac:dyDescent="0.35">
      <c r="A131">
        <v>5045</v>
      </c>
      <c r="B131" t="s">
        <v>636</v>
      </c>
      <c r="C131">
        <v>2</v>
      </c>
      <c r="D131">
        <v>0</v>
      </c>
      <c r="E131" t="s">
        <v>627</v>
      </c>
      <c r="F131" t="s">
        <v>571</v>
      </c>
      <c r="G131">
        <v>1</v>
      </c>
      <c r="H131">
        <v>1.06</v>
      </c>
      <c r="I131" t="s">
        <v>572</v>
      </c>
      <c r="J131">
        <v>0.91669999999999996</v>
      </c>
      <c r="K131">
        <v>1.4568179999999999</v>
      </c>
      <c r="L131" t="s">
        <v>573</v>
      </c>
      <c r="M131">
        <v>1</v>
      </c>
      <c r="N131">
        <v>1.2840830000000001</v>
      </c>
      <c r="O131" t="s">
        <v>574</v>
      </c>
      <c r="P131">
        <v>0.75</v>
      </c>
      <c r="Q131">
        <v>1.3472219999999999</v>
      </c>
      <c r="R131" t="s">
        <v>852</v>
      </c>
      <c r="S131" t="s">
        <v>1172</v>
      </c>
      <c r="T131">
        <f>VLOOKUP(A131,data_screening!$A$2:$A$76,1,FALSE)</f>
        <v>5045</v>
      </c>
      <c r="U131">
        <f t="shared" si="22"/>
        <v>0.25</v>
      </c>
      <c r="V131" t="b">
        <f t="shared" si="23"/>
        <v>1</v>
      </c>
      <c r="W131" t="e">
        <f>VLOOKUP(A131,data_screening!$A$2:$A$50,1,FALSE)</f>
        <v>#N/A</v>
      </c>
      <c r="X131" t="b">
        <f t="shared" ref="X131:X151" si="26">IF(OR(C131&gt;15,D131&gt;0),FALSE,TRUE)</f>
        <v>1</v>
      </c>
      <c r="Z131">
        <v>5045</v>
      </c>
      <c r="AA131" t="s">
        <v>931</v>
      </c>
      <c r="AB131">
        <v>0</v>
      </c>
      <c r="AC131">
        <v>0</v>
      </c>
      <c r="AD131" t="s">
        <v>537</v>
      </c>
      <c r="AE131" t="s">
        <v>571</v>
      </c>
      <c r="AF131">
        <v>1</v>
      </c>
      <c r="AG131">
        <v>0.89191699999999996</v>
      </c>
      <c r="AH131" t="s">
        <v>572</v>
      </c>
      <c r="AI131">
        <v>0.83330000000000004</v>
      </c>
      <c r="AJ131">
        <v>1.3892</v>
      </c>
      <c r="AK131" t="s">
        <v>573</v>
      </c>
      <c r="AL131">
        <v>0.66669999999999996</v>
      </c>
      <c r="AM131">
        <v>1.42825</v>
      </c>
      <c r="AN131" t="s">
        <v>574</v>
      </c>
      <c r="AO131">
        <v>1</v>
      </c>
      <c r="AP131">
        <v>1.4779169999999999</v>
      </c>
      <c r="AQ131" t="s">
        <v>852</v>
      </c>
      <c r="AR131" t="s">
        <v>1172</v>
      </c>
      <c r="AS131">
        <v>5045</v>
      </c>
      <c r="AT131">
        <f t="shared" si="24"/>
        <v>0.33330000000000004</v>
      </c>
      <c r="AU131" t="b">
        <f t="shared" si="25"/>
        <v>1</v>
      </c>
      <c r="AV131" t="e">
        <f>VLOOKUP(Z131,data_screening!$A$2:$A$50,1,FALSE)</f>
        <v>#N/A</v>
      </c>
      <c r="AW131" t="b">
        <f t="shared" ref="AW131:AW151" si="27">IF(OR(AB131&gt;15,AC131&gt;0),FALSE,TRUE)</f>
        <v>1</v>
      </c>
    </row>
    <row r="132" spans="1:49" ht="14" customHeight="1" x14ac:dyDescent="0.35">
      <c r="A132">
        <v>5046</v>
      </c>
      <c r="B132" t="s">
        <v>639</v>
      </c>
      <c r="C132">
        <v>3</v>
      </c>
      <c r="D132">
        <v>0</v>
      </c>
      <c r="E132" t="s">
        <v>638</v>
      </c>
      <c r="F132" t="s">
        <v>571</v>
      </c>
      <c r="G132">
        <v>0.75</v>
      </c>
      <c r="H132">
        <v>1.6685000000000001</v>
      </c>
      <c r="I132" t="s">
        <v>572</v>
      </c>
      <c r="J132">
        <v>0.33329999999999999</v>
      </c>
      <c r="K132">
        <v>0.99775000000000003</v>
      </c>
      <c r="L132" t="s">
        <v>573</v>
      </c>
      <c r="M132">
        <v>0.83330000000000004</v>
      </c>
      <c r="N132">
        <v>1.2143999999999999</v>
      </c>
      <c r="O132" t="s">
        <v>574</v>
      </c>
      <c r="P132">
        <v>0.41670000000000001</v>
      </c>
      <c r="Q132">
        <v>1.2968</v>
      </c>
      <c r="R132" t="s">
        <v>852</v>
      </c>
      <c r="S132" t="s">
        <v>1172</v>
      </c>
      <c r="T132">
        <f>VLOOKUP(A132,data_screening!$A$2:$A$76,1,FALSE)</f>
        <v>5046</v>
      </c>
      <c r="U132">
        <f t="shared" si="22"/>
        <v>0.41660000000000003</v>
      </c>
      <c r="V132" t="b">
        <f t="shared" si="23"/>
        <v>0</v>
      </c>
      <c r="W132" t="e">
        <f>VLOOKUP(A132,data_screening!$A$2:$A$50,1,FALSE)</f>
        <v>#N/A</v>
      </c>
      <c r="X132" t="b">
        <f t="shared" si="26"/>
        <v>1</v>
      </c>
      <c r="Z132">
        <v>5046</v>
      </c>
      <c r="AA132" t="s">
        <v>936</v>
      </c>
      <c r="AB132">
        <v>7</v>
      </c>
      <c r="AC132">
        <v>0</v>
      </c>
      <c r="AD132" t="s">
        <v>933</v>
      </c>
      <c r="AE132" t="s">
        <v>571</v>
      </c>
      <c r="AF132">
        <v>0.83330000000000004</v>
      </c>
      <c r="AG132">
        <v>1.2957000000000001</v>
      </c>
      <c r="AH132" t="s">
        <v>572</v>
      </c>
      <c r="AI132">
        <v>0.5</v>
      </c>
      <c r="AJ132">
        <v>1.383</v>
      </c>
      <c r="AK132" t="s">
        <v>573</v>
      </c>
      <c r="AL132">
        <v>0.91669999999999996</v>
      </c>
      <c r="AM132">
        <v>0.92900000000000005</v>
      </c>
      <c r="AN132" t="s">
        <v>574</v>
      </c>
      <c r="AO132">
        <v>0.66669999999999996</v>
      </c>
      <c r="AP132">
        <v>1.3103750000000001</v>
      </c>
      <c r="AQ132" t="s">
        <v>852</v>
      </c>
      <c r="AR132" t="s">
        <v>1172</v>
      </c>
      <c r="AS132">
        <v>5046</v>
      </c>
      <c r="AT132">
        <f t="shared" si="24"/>
        <v>0.25</v>
      </c>
      <c r="AU132" t="b">
        <f t="shared" si="25"/>
        <v>1</v>
      </c>
      <c r="AV132" t="e">
        <f>VLOOKUP(Z132,data_screening!$A$2:$A$50,1,FALSE)</f>
        <v>#N/A</v>
      </c>
      <c r="AW132" t="b">
        <f t="shared" si="27"/>
        <v>1</v>
      </c>
    </row>
    <row r="133" spans="1:49" ht="14" customHeight="1" x14ac:dyDescent="0.35">
      <c r="A133">
        <v>5052</v>
      </c>
      <c r="B133" t="s">
        <v>646</v>
      </c>
      <c r="C133">
        <v>10</v>
      </c>
      <c r="D133">
        <v>0</v>
      </c>
      <c r="E133" t="s">
        <v>645</v>
      </c>
      <c r="F133" t="s">
        <v>571</v>
      </c>
      <c r="G133">
        <v>0.75</v>
      </c>
      <c r="H133">
        <v>2.068222</v>
      </c>
      <c r="I133" t="s">
        <v>572</v>
      </c>
      <c r="J133">
        <v>0.91669999999999996</v>
      </c>
      <c r="K133">
        <v>1.4622729999999999</v>
      </c>
      <c r="L133" t="s">
        <v>573</v>
      </c>
      <c r="M133">
        <v>0.83330000000000004</v>
      </c>
      <c r="N133">
        <v>1.1335999999999999</v>
      </c>
      <c r="O133" t="s">
        <v>574</v>
      </c>
      <c r="P133">
        <v>0.75</v>
      </c>
      <c r="Q133">
        <v>1.222</v>
      </c>
      <c r="R133" t="s">
        <v>852</v>
      </c>
      <c r="S133" t="s">
        <v>1172</v>
      </c>
      <c r="T133">
        <f>VLOOKUP(A133,data_screening!$A$2:$A$76,1,FALSE)</f>
        <v>5052</v>
      </c>
      <c r="U133">
        <f t="shared" si="22"/>
        <v>8.3300000000000041E-2</v>
      </c>
      <c r="V133" t="b">
        <f t="shared" si="23"/>
        <v>1</v>
      </c>
      <c r="W133" t="e">
        <f>VLOOKUP(A133,data_screening!$A$2:$A$50,1,FALSE)</f>
        <v>#N/A</v>
      </c>
      <c r="X133" t="b">
        <f t="shared" si="26"/>
        <v>1</v>
      </c>
      <c r="Z133">
        <v>5052</v>
      </c>
      <c r="AA133" t="s">
        <v>946</v>
      </c>
      <c r="AB133">
        <v>0</v>
      </c>
      <c r="AC133">
        <v>0</v>
      </c>
      <c r="AD133" t="s">
        <v>943</v>
      </c>
      <c r="AE133" t="s">
        <v>571</v>
      </c>
      <c r="AF133">
        <v>1</v>
      </c>
      <c r="AG133">
        <v>1.5969089999999999</v>
      </c>
      <c r="AH133" t="s">
        <v>572</v>
      </c>
      <c r="AI133">
        <v>0.75</v>
      </c>
      <c r="AJ133">
        <v>1.0991109999999999</v>
      </c>
      <c r="AK133" t="s">
        <v>573</v>
      </c>
      <c r="AL133">
        <v>1</v>
      </c>
      <c r="AM133">
        <v>1.2304170000000001</v>
      </c>
      <c r="AN133" t="s">
        <v>574</v>
      </c>
      <c r="AO133">
        <v>0.75</v>
      </c>
      <c r="AP133">
        <v>1.334889</v>
      </c>
      <c r="AQ133" t="s">
        <v>852</v>
      </c>
      <c r="AR133" t="s">
        <v>1172</v>
      </c>
      <c r="AS133">
        <v>5052</v>
      </c>
      <c r="AT133">
        <f t="shared" si="24"/>
        <v>0.25</v>
      </c>
      <c r="AU133" t="b">
        <f t="shared" si="25"/>
        <v>1</v>
      </c>
      <c r="AV133" t="e">
        <f>VLOOKUP(Z133,data_screening!$A$2:$A$50,1,FALSE)</f>
        <v>#N/A</v>
      </c>
      <c r="AW133" t="b">
        <f t="shared" si="27"/>
        <v>1</v>
      </c>
    </row>
    <row r="134" spans="1:49" ht="14" customHeight="1" x14ac:dyDescent="0.35">
      <c r="A134">
        <v>5061</v>
      </c>
      <c r="B134" t="s">
        <v>658</v>
      </c>
      <c r="C134">
        <v>8</v>
      </c>
      <c r="D134">
        <v>0</v>
      </c>
      <c r="E134" t="s">
        <v>383</v>
      </c>
      <c r="F134" t="s">
        <v>571</v>
      </c>
      <c r="G134">
        <v>1</v>
      </c>
      <c r="H134">
        <v>2.2429999999999999</v>
      </c>
      <c r="I134" t="s">
        <v>572</v>
      </c>
      <c r="J134">
        <v>0.66669999999999996</v>
      </c>
      <c r="K134">
        <v>1.581</v>
      </c>
      <c r="L134" t="s">
        <v>573</v>
      </c>
      <c r="M134">
        <v>0.91669999999999996</v>
      </c>
      <c r="N134">
        <v>1.62</v>
      </c>
      <c r="O134" t="s">
        <v>574</v>
      </c>
      <c r="P134">
        <v>0.58330000000000004</v>
      </c>
      <c r="Q134">
        <v>1.5145709999999999</v>
      </c>
      <c r="R134" t="s">
        <v>852</v>
      </c>
      <c r="S134" t="s">
        <v>1172</v>
      </c>
      <c r="T134">
        <f>VLOOKUP(A134,data_screening!$A$2:$A$76,1,FALSE)</f>
        <v>5061</v>
      </c>
      <c r="U134">
        <f t="shared" si="22"/>
        <v>0.33339999999999992</v>
      </c>
      <c r="V134" t="b">
        <f t="shared" si="23"/>
        <v>1</v>
      </c>
      <c r="W134" t="e">
        <f>VLOOKUP(A134,data_screening!$A$2:$A$50,1,FALSE)</f>
        <v>#N/A</v>
      </c>
      <c r="X134" t="b">
        <f t="shared" si="26"/>
        <v>1</v>
      </c>
      <c r="Z134">
        <v>5061</v>
      </c>
      <c r="AA134" t="s">
        <v>966</v>
      </c>
      <c r="AB134">
        <v>0</v>
      </c>
      <c r="AC134">
        <v>0</v>
      </c>
      <c r="AD134" t="s">
        <v>964</v>
      </c>
      <c r="AE134" t="s">
        <v>571</v>
      </c>
      <c r="AF134">
        <v>0.5</v>
      </c>
      <c r="AG134">
        <v>1.8640000000000001</v>
      </c>
      <c r="AH134" t="s">
        <v>572</v>
      </c>
      <c r="AI134">
        <v>0.25</v>
      </c>
      <c r="AJ134">
        <v>1.4483330000000001</v>
      </c>
      <c r="AK134" t="s">
        <v>573</v>
      </c>
      <c r="AL134">
        <v>0.25</v>
      </c>
      <c r="AM134">
        <v>1.006</v>
      </c>
      <c r="AN134" t="s">
        <v>574</v>
      </c>
      <c r="AO134">
        <v>0.41670000000000001</v>
      </c>
      <c r="AP134">
        <v>1.5728</v>
      </c>
      <c r="AQ134" t="s">
        <v>852</v>
      </c>
      <c r="AR134" t="s">
        <v>1172</v>
      </c>
      <c r="AS134">
        <v>5061</v>
      </c>
      <c r="AT134">
        <f t="shared" si="24"/>
        <v>0.16670000000000001</v>
      </c>
      <c r="AU134" t="b">
        <f t="shared" si="25"/>
        <v>0</v>
      </c>
      <c r="AV134" t="e">
        <f>VLOOKUP(Z134,data_screening!$A$2:$A$50,1,FALSE)</f>
        <v>#N/A</v>
      </c>
      <c r="AW134" t="b">
        <f t="shared" si="27"/>
        <v>1</v>
      </c>
    </row>
    <row r="135" spans="1:49" ht="14" customHeight="1" x14ac:dyDescent="0.35">
      <c r="A135">
        <v>5077</v>
      </c>
      <c r="B135" t="s">
        <v>676</v>
      </c>
      <c r="C135">
        <v>5</v>
      </c>
      <c r="D135">
        <v>0</v>
      </c>
      <c r="E135" t="s">
        <v>675</v>
      </c>
      <c r="F135" t="s">
        <v>571</v>
      </c>
      <c r="G135">
        <v>1</v>
      </c>
      <c r="H135">
        <v>2.5975000000000001</v>
      </c>
      <c r="I135" t="s">
        <v>572</v>
      </c>
      <c r="J135">
        <v>0.83330000000000004</v>
      </c>
      <c r="K135">
        <v>1.3727</v>
      </c>
      <c r="L135" t="s">
        <v>573</v>
      </c>
      <c r="M135">
        <v>0.66669999999999996</v>
      </c>
      <c r="N135">
        <v>1.3592500000000001</v>
      </c>
      <c r="O135" t="s">
        <v>574</v>
      </c>
      <c r="P135">
        <v>0.66669999999999996</v>
      </c>
      <c r="Q135">
        <v>1.4781249999999999</v>
      </c>
      <c r="R135" t="s">
        <v>852</v>
      </c>
      <c r="S135" t="s">
        <v>1172</v>
      </c>
      <c r="T135">
        <f>VLOOKUP(A135,data_screening!$A$2:$A$76,1,FALSE)</f>
        <v>5077</v>
      </c>
      <c r="U135">
        <f t="shared" si="22"/>
        <v>0</v>
      </c>
      <c r="V135" t="b">
        <f t="shared" si="23"/>
        <v>1</v>
      </c>
      <c r="W135" t="e">
        <f>VLOOKUP(A135,data_screening!$A$2:$A$50,1,FALSE)</f>
        <v>#N/A</v>
      </c>
      <c r="X135" t="b">
        <f t="shared" si="26"/>
        <v>1</v>
      </c>
      <c r="Z135">
        <v>5077</v>
      </c>
      <c r="AA135" t="s">
        <v>992</v>
      </c>
      <c r="AB135">
        <v>0</v>
      </c>
      <c r="AC135">
        <v>0</v>
      </c>
      <c r="AD135" t="s">
        <v>191</v>
      </c>
      <c r="AE135" t="s">
        <v>571</v>
      </c>
      <c r="AF135">
        <v>1</v>
      </c>
      <c r="AG135">
        <v>2.2392500000000002</v>
      </c>
      <c r="AH135" t="s">
        <v>572</v>
      </c>
      <c r="AI135">
        <v>0.75</v>
      </c>
      <c r="AJ135">
        <v>1.252556</v>
      </c>
      <c r="AK135" t="s">
        <v>573</v>
      </c>
      <c r="AL135">
        <v>0.83330000000000004</v>
      </c>
      <c r="AM135">
        <v>1.1988000000000001</v>
      </c>
      <c r="AN135" t="s">
        <v>574</v>
      </c>
      <c r="AO135">
        <v>0.66669999999999996</v>
      </c>
      <c r="AP135">
        <v>1.17</v>
      </c>
      <c r="AQ135" t="s">
        <v>852</v>
      </c>
      <c r="AR135" t="s">
        <v>1172</v>
      </c>
      <c r="AS135">
        <v>5077</v>
      </c>
      <c r="AT135">
        <f t="shared" si="24"/>
        <v>0.16660000000000008</v>
      </c>
      <c r="AU135" t="b">
        <f t="shared" si="25"/>
        <v>1</v>
      </c>
      <c r="AV135" t="e">
        <f>VLOOKUP(Z135,data_screening!$A$2:$A$50,1,FALSE)</f>
        <v>#N/A</v>
      </c>
      <c r="AW135" t="b">
        <f t="shared" si="27"/>
        <v>1</v>
      </c>
    </row>
    <row r="136" spans="1:49" ht="14" customHeight="1" x14ac:dyDescent="0.35">
      <c r="A136">
        <v>5099</v>
      </c>
      <c r="B136" t="s">
        <v>694</v>
      </c>
      <c r="C136">
        <v>2</v>
      </c>
      <c r="D136">
        <v>0</v>
      </c>
      <c r="E136" t="s">
        <v>288</v>
      </c>
      <c r="F136" t="s">
        <v>571</v>
      </c>
      <c r="G136">
        <v>1</v>
      </c>
      <c r="H136">
        <v>1.7489170000000001</v>
      </c>
      <c r="I136" t="s">
        <v>572</v>
      </c>
      <c r="J136">
        <v>0.58330000000000004</v>
      </c>
      <c r="K136">
        <v>1.516</v>
      </c>
      <c r="L136" t="s">
        <v>573</v>
      </c>
      <c r="M136">
        <v>0.58330000000000004</v>
      </c>
      <c r="N136">
        <v>1.73</v>
      </c>
      <c r="O136" t="s">
        <v>574</v>
      </c>
      <c r="P136">
        <v>0.83330000000000004</v>
      </c>
      <c r="Q136">
        <v>1.4854000000000001</v>
      </c>
      <c r="R136" t="s">
        <v>852</v>
      </c>
      <c r="S136" t="s">
        <v>1172</v>
      </c>
      <c r="T136">
        <f>VLOOKUP(A136,data_screening!$A$2:$A$76,1,FALSE)</f>
        <v>5099</v>
      </c>
      <c r="U136">
        <f t="shared" si="22"/>
        <v>0.25</v>
      </c>
      <c r="V136" t="b">
        <f t="shared" si="23"/>
        <v>1</v>
      </c>
      <c r="W136" t="e">
        <f>VLOOKUP(A136,data_screening!$A$2:$A$50,1,FALSE)</f>
        <v>#N/A</v>
      </c>
      <c r="X136" t="b">
        <f t="shared" si="26"/>
        <v>1</v>
      </c>
      <c r="Z136">
        <v>5099</v>
      </c>
      <c r="AA136" t="s">
        <v>1003</v>
      </c>
      <c r="AB136">
        <v>0</v>
      </c>
      <c r="AC136">
        <v>0</v>
      </c>
      <c r="AD136" t="s">
        <v>906</v>
      </c>
      <c r="AE136" t="s">
        <v>571</v>
      </c>
      <c r="AF136">
        <v>0.91669999999999996</v>
      </c>
      <c r="AG136">
        <v>0.96918199999999999</v>
      </c>
      <c r="AH136" t="s">
        <v>572</v>
      </c>
      <c r="AI136">
        <v>0.75</v>
      </c>
      <c r="AJ136">
        <v>1.3580000000000001</v>
      </c>
      <c r="AK136" t="s">
        <v>573</v>
      </c>
      <c r="AL136">
        <v>0.75</v>
      </c>
      <c r="AM136">
        <v>1.155667</v>
      </c>
      <c r="AN136" t="s">
        <v>574</v>
      </c>
      <c r="AO136">
        <v>0.83330000000000004</v>
      </c>
      <c r="AP136">
        <v>1.6349</v>
      </c>
      <c r="AQ136" t="s">
        <v>852</v>
      </c>
      <c r="AR136" t="s">
        <v>1172</v>
      </c>
      <c r="AS136">
        <v>5099</v>
      </c>
      <c r="AT136">
        <f t="shared" si="24"/>
        <v>8.3300000000000041E-2</v>
      </c>
      <c r="AU136" t="b">
        <f t="shared" si="25"/>
        <v>1</v>
      </c>
      <c r="AV136" t="e">
        <f>VLOOKUP(Z136,data_screening!$A$2:$A$50,1,FALSE)</f>
        <v>#N/A</v>
      </c>
      <c r="AW136" t="b">
        <f t="shared" si="27"/>
        <v>1</v>
      </c>
    </row>
    <row r="137" spans="1:49" ht="14" customHeight="1" x14ac:dyDescent="0.35">
      <c r="A137">
        <v>5105</v>
      </c>
      <c r="B137" t="s">
        <v>700</v>
      </c>
      <c r="C137">
        <v>0</v>
      </c>
      <c r="D137">
        <v>0</v>
      </c>
      <c r="E137" t="s">
        <v>699</v>
      </c>
      <c r="F137" t="s">
        <v>571</v>
      </c>
      <c r="G137">
        <v>0.91669999999999996</v>
      </c>
      <c r="H137">
        <v>1.6584000000000001</v>
      </c>
      <c r="I137" t="s">
        <v>572</v>
      </c>
      <c r="J137">
        <v>0.16669999999999999</v>
      </c>
      <c r="K137">
        <v>2.0640000000000001</v>
      </c>
      <c r="L137" t="s">
        <v>573</v>
      </c>
      <c r="M137">
        <v>0.83330000000000004</v>
      </c>
      <c r="N137">
        <v>1.3353999999999999</v>
      </c>
      <c r="O137" t="s">
        <v>574</v>
      </c>
      <c r="P137">
        <v>0.66669999999999996</v>
      </c>
      <c r="Q137">
        <v>1.73475</v>
      </c>
      <c r="R137" t="s">
        <v>852</v>
      </c>
      <c r="S137" t="s">
        <v>1172</v>
      </c>
      <c r="T137">
        <f>VLOOKUP(A137,data_screening!$A$2:$A$76,1,FALSE)</f>
        <v>5105</v>
      </c>
      <c r="U137">
        <f t="shared" si="22"/>
        <v>0.16660000000000008</v>
      </c>
      <c r="V137" t="b">
        <f t="shared" si="23"/>
        <v>1</v>
      </c>
      <c r="W137" t="e">
        <f>VLOOKUP(A137,data_screening!$A$2:$A$50,1,FALSE)</f>
        <v>#N/A</v>
      </c>
      <c r="X137" t="b">
        <f t="shared" si="26"/>
        <v>1</v>
      </c>
      <c r="Z137">
        <v>5105</v>
      </c>
      <c r="AA137" t="s">
        <v>1014</v>
      </c>
      <c r="AB137">
        <v>5</v>
      </c>
      <c r="AC137">
        <v>0</v>
      </c>
      <c r="AD137" t="s">
        <v>1012</v>
      </c>
      <c r="AE137" t="s">
        <v>571</v>
      </c>
      <c r="AF137">
        <v>1</v>
      </c>
      <c r="AG137">
        <v>0.72963599999999995</v>
      </c>
      <c r="AH137" t="s">
        <v>572</v>
      </c>
      <c r="AI137">
        <v>0.5</v>
      </c>
      <c r="AJ137">
        <v>1.191667</v>
      </c>
      <c r="AK137" t="s">
        <v>573</v>
      </c>
      <c r="AL137">
        <v>1</v>
      </c>
      <c r="AM137">
        <v>1.3055000000000001</v>
      </c>
      <c r="AN137" t="s">
        <v>574</v>
      </c>
      <c r="AO137">
        <v>0.58330000000000004</v>
      </c>
      <c r="AP137">
        <v>1.4194290000000001</v>
      </c>
      <c r="AQ137" t="s">
        <v>852</v>
      </c>
      <c r="AR137" t="s">
        <v>1172</v>
      </c>
      <c r="AS137">
        <v>5105</v>
      </c>
      <c r="AT137">
        <f t="shared" si="24"/>
        <v>0.41669999999999996</v>
      </c>
      <c r="AU137" t="b">
        <f t="shared" si="25"/>
        <v>0</v>
      </c>
      <c r="AV137" t="e">
        <f>VLOOKUP(Z137,data_screening!$A$2:$A$50,1,FALSE)</f>
        <v>#N/A</v>
      </c>
      <c r="AW137" t="b">
        <f t="shared" si="27"/>
        <v>1</v>
      </c>
    </row>
    <row r="138" spans="1:49" ht="14" customHeight="1" x14ac:dyDescent="0.35">
      <c r="A138">
        <v>5136</v>
      </c>
      <c r="B138" t="s">
        <v>723</v>
      </c>
      <c r="C138">
        <v>2</v>
      </c>
      <c r="D138">
        <v>0</v>
      </c>
      <c r="E138" t="s">
        <v>722</v>
      </c>
      <c r="F138" t="s">
        <v>571</v>
      </c>
      <c r="G138">
        <v>0</v>
      </c>
      <c r="H138" t="s">
        <v>10</v>
      </c>
      <c r="I138" t="s">
        <v>572</v>
      </c>
      <c r="J138">
        <v>0.66669999999999996</v>
      </c>
      <c r="K138">
        <v>1.4112499999999999</v>
      </c>
      <c r="L138" t="s">
        <v>573</v>
      </c>
      <c r="M138">
        <v>0.83330000000000004</v>
      </c>
      <c r="N138">
        <v>1.3308</v>
      </c>
      <c r="O138" t="s">
        <v>574</v>
      </c>
      <c r="P138">
        <v>0.58330000000000004</v>
      </c>
      <c r="Q138">
        <v>1.452143</v>
      </c>
      <c r="R138" t="s">
        <v>852</v>
      </c>
      <c r="S138" t="s">
        <v>1172</v>
      </c>
      <c r="T138">
        <f>VLOOKUP(A138,data_screening!$A$2:$A$76,1,FALSE)</f>
        <v>5136</v>
      </c>
      <c r="U138">
        <f t="shared" si="22"/>
        <v>0.25</v>
      </c>
      <c r="V138" t="b">
        <f t="shared" si="23"/>
        <v>0</v>
      </c>
      <c r="W138" t="e">
        <f>VLOOKUP(A138,data_screening!$A$2:$A$50,1,FALSE)</f>
        <v>#N/A</v>
      </c>
      <c r="X138" t="b">
        <f t="shared" si="26"/>
        <v>1</v>
      </c>
      <c r="Z138">
        <v>5136</v>
      </c>
      <c r="AA138" t="s">
        <v>1035</v>
      </c>
      <c r="AB138">
        <v>0</v>
      </c>
      <c r="AC138">
        <v>0</v>
      </c>
      <c r="AD138" t="s">
        <v>1031</v>
      </c>
      <c r="AE138" t="s">
        <v>571</v>
      </c>
      <c r="AF138">
        <v>0.66669999999999996</v>
      </c>
      <c r="AG138">
        <v>1.5371429999999999</v>
      </c>
      <c r="AH138" t="s">
        <v>572</v>
      </c>
      <c r="AI138">
        <v>0.83330000000000004</v>
      </c>
      <c r="AJ138">
        <v>1.0068999999999999</v>
      </c>
      <c r="AK138" t="s">
        <v>573</v>
      </c>
      <c r="AL138">
        <v>1</v>
      </c>
      <c r="AM138">
        <v>0.98741699999999999</v>
      </c>
      <c r="AN138" t="s">
        <v>574</v>
      </c>
      <c r="AO138">
        <v>0.66669999999999996</v>
      </c>
      <c r="AP138">
        <v>1.227875</v>
      </c>
      <c r="AQ138" t="s">
        <v>852</v>
      </c>
      <c r="AR138" t="s">
        <v>1172</v>
      </c>
      <c r="AS138">
        <v>5136</v>
      </c>
      <c r="AT138">
        <f t="shared" si="24"/>
        <v>0.33330000000000004</v>
      </c>
      <c r="AU138" t="b">
        <f t="shared" si="25"/>
        <v>1</v>
      </c>
      <c r="AV138" t="e">
        <f>VLOOKUP(Z138,data_screening!$A$2:$A$50,1,FALSE)</f>
        <v>#N/A</v>
      </c>
      <c r="AW138" t="b">
        <f t="shared" si="27"/>
        <v>1</v>
      </c>
    </row>
    <row r="139" spans="1:49" ht="14" customHeight="1" x14ac:dyDescent="0.35">
      <c r="A139">
        <v>5161</v>
      </c>
      <c r="B139" t="s">
        <v>750</v>
      </c>
      <c r="C139">
        <v>0</v>
      </c>
      <c r="D139">
        <v>0</v>
      </c>
      <c r="E139" t="s">
        <v>749</v>
      </c>
      <c r="F139" t="s">
        <v>571</v>
      </c>
      <c r="G139">
        <v>1</v>
      </c>
      <c r="H139">
        <v>1.2226360000000001</v>
      </c>
      <c r="I139" t="s">
        <v>572</v>
      </c>
      <c r="J139">
        <v>0.5</v>
      </c>
      <c r="K139">
        <v>1.3015000000000001</v>
      </c>
      <c r="L139" t="s">
        <v>573</v>
      </c>
      <c r="M139">
        <v>0.66669999999999996</v>
      </c>
      <c r="N139">
        <v>1.3836250000000001</v>
      </c>
      <c r="O139" t="s">
        <v>574</v>
      </c>
      <c r="P139">
        <v>0.91669999999999996</v>
      </c>
      <c r="Q139">
        <v>1.175727</v>
      </c>
      <c r="R139" t="s">
        <v>852</v>
      </c>
      <c r="S139" t="s">
        <v>1172</v>
      </c>
      <c r="T139">
        <f>VLOOKUP(A139,data_screening!$A$2:$A$76,1,FALSE)</f>
        <v>5161</v>
      </c>
      <c r="U139">
        <f t="shared" si="22"/>
        <v>0.25</v>
      </c>
      <c r="V139" t="b">
        <f t="shared" si="23"/>
        <v>1</v>
      </c>
      <c r="W139" t="e">
        <f>VLOOKUP(A139,data_screening!$A$2:$A$50,1,FALSE)</f>
        <v>#N/A</v>
      </c>
      <c r="X139" t="b">
        <f t="shared" si="26"/>
        <v>1</v>
      </c>
      <c r="Z139">
        <v>5161</v>
      </c>
      <c r="AA139" t="s">
        <v>1071</v>
      </c>
      <c r="AB139">
        <v>0</v>
      </c>
      <c r="AC139">
        <v>0</v>
      </c>
      <c r="AD139" t="s">
        <v>539</v>
      </c>
      <c r="AE139" t="s">
        <v>571</v>
      </c>
      <c r="AF139">
        <v>1</v>
      </c>
      <c r="AG139">
        <v>1.0816669999999999</v>
      </c>
      <c r="AH139" t="s">
        <v>572</v>
      </c>
      <c r="AI139">
        <v>0.5</v>
      </c>
      <c r="AJ139">
        <v>1.2003330000000001</v>
      </c>
      <c r="AK139" t="s">
        <v>573</v>
      </c>
      <c r="AL139">
        <v>0.83330000000000004</v>
      </c>
      <c r="AM139">
        <v>1.2654000000000001</v>
      </c>
      <c r="AN139" t="s">
        <v>574</v>
      </c>
      <c r="AO139">
        <v>0.83330000000000004</v>
      </c>
      <c r="AP139">
        <v>1.2353000000000001</v>
      </c>
      <c r="AQ139" t="s">
        <v>852</v>
      </c>
      <c r="AR139" t="s">
        <v>1172</v>
      </c>
      <c r="AS139">
        <v>5161</v>
      </c>
      <c r="AT139">
        <f t="shared" si="24"/>
        <v>0</v>
      </c>
      <c r="AU139" t="b">
        <f t="shared" si="25"/>
        <v>1</v>
      </c>
      <c r="AV139" t="e">
        <f>VLOOKUP(Z139,data_screening!$A$2:$A$50,1,FALSE)</f>
        <v>#N/A</v>
      </c>
      <c r="AW139" t="b">
        <f t="shared" si="27"/>
        <v>1</v>
      </c>
    </row>
    <row r="140" spans="1:49" ht="14" customHeight="1" x14ac:dyDescent="0.35">
      <c r="A140">
        <v>5169</v>
      </c>
      <c r="B140" t="s">
        <v>765</v>
      </c>
      <c r="C140">
        <v>0</v>
      </c>
      <c r="D140">
        <v>0</v>
      </c>
      <c r="E140" t="s">
        <v>762</v>
      </c>
      <c r="F140" t="s">
        <v>571</v>
      </c>
      <c r="G140">
        <v>0.91669999999999996</v>
      </c>
      <c r="H140">
        <v>0.95445500000000005</v>
      </c>
      <c r="I140" t="s">
        <v>572</v>
      </c>
      <c r="J140">
        <v>0.58330000000000004</v>
      </c>
      <c r="K140">
        <v>0.96942899999999999</v>
      </c>
      <c r="L140" t="s">
        <v>573</v>
      </c>
      <c r="M140">
        <v>0.66669999999999996</v>
      </c>
      <c r="N140">
        <v>0.90812499999999996</v>
      </c>
      <c r="O140" t="s">
        <v>574</v>
      </c>
      <c r="P140">
        <v>0.5</v>
      </c>
      <c r="Q140">
        <v>0.93133299999999997</v>
      </c>
      <c r="R140" t="s">
        <v>852</v>
      </c>
      <c r="S140" t="s">
        <v>1172</v>
      </c>
      <c r="T140">
        <f>VLOOKUP(A140,data_screening!$A$2:$A$76,1,FALSE)</f>
        <v>5169</v>
      </c>
      <c r="U140">
        <f t="shared" si="22"/>
        <v>0.16669999999999996</v>
      </c>
      <c r="V140" t="b">
        <f t="shared" si="23"/>
        <v>1</v>
      </c>
      <c r="W140" t="e">
        <f>VLOOKUP(A140,data_screening!$A$2:$A$50,1,FALSE)</f>
        <v>#N/A</v>
      </c>
      <c r="X140" t="b">
        <f t="shared" si="26"/>
        <v>1</v>
      </c>
      <c r="Z140">
        <v>5169</v>
      </c>
      <c r="AA140" t="s">
        <v>1084</v>
      </c>
      <c r="AB140">
        <v>0</v>
      </c>
      <c r="AC140">
        <v>0</v>
      </c>
      <c r="AD140" t="s">
        <v>961</v>
      </c>
      <c r="AE140" t="s">
        <v>571</v>
      </c>
      <c r="AF140">
        <v>1</v>
      </c>
      <c r="AG140">
        <v>0.63783299999999998</v>
      </c>
      <c r="AH140" t="s">
        <v>572</v>
      </c>
      <c r="AI140">
        <v>1</v>
      </c>
      <c r="AJ140">
        <v>1.067083</v>
      </c>
      <c r="AK140" t="s">
        <v>573</v>
      </c>
      <c r="AL140">
        <v>0.91669999999999996</v>
      </c>
      <c r="AM140">
        <v>1.0324549999999999</v>
      </c>
      <c r="AN140" t="s">
        <v>574</v>
      </c>
      <c r="AO140">
        <v>0.66669999999999996</v>
      </c>
      <c r="AP140">
        <v>1.2255</v>
      </c>
      <c r="AQ140" t="s">
        <v>852</v>
      </c>
      <c r="AR140" t="s">
        <v>1172</v>
      </c>
      <c r="AS140">
        <v>5169</v>
      </c>
      <c r="AT140">
        <f t="shared" si="24"/>
        <v>0.25</v>
      </c>
      <c r="AU140" t="b">
        <f t="shared" si="25"/>
        <v>1</v>
      </c>
      <c r="AV140" t="e">
        <f>VLOOKUP(Z140,data_screening!$A$2:$A$50,1,FALSE)</f>
        <v>#N/A</v>
      </c>
      <c r="AW140" t="b">
        <f t="shared" si="27"/>
        <v>1</v>
      </c>
    </row>
    <row r="141" spans="1:49" ht="14" customHeight="1" x14ac:dyDescent="0.35">
      <c r="A141">
        <v>5179</v>
      </c>
      <c r="B141" t="s">
        <v>773</v>
      </c>
      <c r="C141">
        <v>0</v>
      </c>
      <c r="D141">
        <v>0</v>
      </c>
      <c r="E141" t="s">
        <v>771</v>
      </c>
      <c r="F141" t="s">
        <v>571</v>
      </c>
      <c r="G141">
        <v>0.91669999999999996</v>
      </c>
      <c r="H141">
        <v>1.1870000000000001</v>
      </c>
      <c r="I141" t="s">
        <v>572</v>
      </c>
      <c r="J141">
        <v>0.33329999999999999</v>
      </c>
      <c r="K141">
        <v>1.69225</v>
      </c>
      <c r="L141" t="s">
        <v>573</v>
      </c>
      <c r="M141">
        <v>0.5</v>
      </c>
      <c r="N141">
        <v>1.4346669999999999</v>
      </c>
      <c r="O141" t="s">
        <v>574</v>
      </c>
      <c r="P141">
        <v>0.41670000000000001</v>
      </c>
      <c r="Q141">
        <v>1.667</v>
      </c>
      <c r="R141" t="s">
        <v>852</v>
      </c>
      <c r="S141" t="s">
        <v>1172</v>
      </c>
      <c r="T141">
        <f>VLOOKUP(A141,data_screening!$A$2:$A$76,1,FALSE)</f>
        <v>5179</v>
      </c>
      <c r="U141">
        <f t="shared" si="22"/>
        <v>8.3299999999999985E-2</v>
      </c>
      <c r="V141" t="b">
        <f t="shared" si="23"/>
        <v>1</v>
      </c>
      <c r="W141" t="e">
        <f>VLOOKUP(A141,data_screening!$A$2:$A$50,1,FALSE)</f>
        <v>#N/A</v>
      </c>
      <c r="X141" t="b">
        <f t="shared" si="26"/>
        <v>1</v>
      </c>
      <c r="Z141">
        <v>5179</v>
      </c>
      <c r="AA141" t="s">
        <v>1089</v>
      </c>
      <c r="AB141">
        <v>0</v>
      </c>
      <c r="AC141">
        <v>0</v>
      </c>
      <c r="AD141" t="s">
        <v>1088</v>
      </c>
      <c r="AE141" t="s">
        <v>571</v>
      </c>
      <c r="AF141">
        <v>1</v>
      </c>
      <c r="AG141">
        <v>0.69041699999999995</v>
      </c>
      <c r="AH141" t="s">
        <v>572</v>
      </c>
      <c r="AI141">
        <v>0.66669999999999996</v>
      </c>
      <c r="AJ141">
        <v>1.340625</v>
      </c>
      <c r="AK141" t="s">
        <v>573</v>
      </c>
      <c r="AL141">
        <v>0.91669999999999996</v>
      </c>
      <c r="AM141">
        <v>1.305636</v>
      </c>
      <c r="AN141" t="s">
        <v>574</v>
      </c>
      <c r="AO141">
        <v>1</v>
      </c>
      <c r="AP141">
        <v>1.2383329999999999</v>
      </c>
      <c r="AQ141" t="s">
        <v>852</v>
      </c>
      <c r="AR141" t="s">
        <v>1172</v>
      </c>
      <c r="AS141">
        <v>5179</v>
      </c>
      <c r="AT141">
        <f t="shared" si="24"/>
        <v>8.3300000000000041E-2</v>
      </c>
      <c r="AU141" t="b">
        <f t="shared" si="25"/>
        <v>1</v>
      </c>
      <c r="AV141" t="e">
        <f>VLOOKUP(Z141,data_screening!$A$2:$A$50,1,FALSE)</f>
        <v>#N/A</v>
      </c>
      <c r="AW141" t="b">
        <f t="shared" si="27"/>
        <v>1</v>
      </c>
    </row>
    <row r="142" spans="1:49" ht="14" customHeight="1" x14ac:dyDescent="0.35">
      <c r="A142">
        <v>5190</v>
      </c>
      <c r="B142" t="s">
        <v>781</v>
      </c>
      <c r="C142">
        <v>13</v>
      </c>
      <c r="D142">
        <v>0</v>
      </c>
      <c r="E142" t="s">
        <v>780</v>
      </c>
      <c r="F142" t="s">
        <v>571</v>
      </c>
      <c r="G142">
        <v>0.66669999999999996</v>
      </c>
      <c r="H142">
        <v>0.84187500000000004</v>
      </c>
      <c r="I142" t="s">
        <v>572</v>
      </c>
      <c r="J142">
        <v>0.5</v>
      </c>
      <c r="K142">
        <v>1.1121669999999999</v>
      </c>
      <c r="L142" t="s">
        <v>573</v>
      </c>
      <c r="M142">
        <v>0.66669999999999996</v>
      </c>
      <c r="N142">
        <v>0.97399999999999998</v>
      </c>
      <c r="O142" t="s">
        <v>574</v>
      </c>
      <c r="P142">
        <v>0.5</v>
      </c>
      <c r="Q142">
        <v>0.96919999999999995</v>
      </c>
      <c r="R142" t="s">
        <v>852</v>
      </c>
      <c r="S142" t="s">
        <v>1172</v>
      </c>
      <c r="T142">
        <f>VLOOKUP(A142,data_screening!$A$2:$A$76,1,FALSE)</f>
        <v>5190</v>
      </c>
      <c r="U142">
        <f t="shared" si="22"/>
        <v>0.16669999999999996</v>
      </c>
      <c r="V142" t="b">
        <f t="shared" si="23"/>
        <v>1</v>
      </c>
      <c r="W142" t="e">
        <f>VLOOKUP(A142,data_screening!$A$2:$A$50,1,FALSE)</f>
        <v>#N/A</v>
      </c>
      <c r="X142" t="b">
        <f t="shared" si="26"/>
        <v>1</v>
      </c>
      <c r="Z142">
        <v>5190</v>
      </c>
      <c r="AA142" t="s">
        <v>1099</v>
      </c>
      <c r="AB142">
        <v>1</v>
      </c>
      <c r="AC142">
        <v>0</v>
      </c>
      <c r="AD142" t="s">
        <v>972</v>
      </c>
      <c r="AE142" t="s">
        <v>571</v>
      </c>
      <c r="AF142">
        <v>0.83330000000000004</v>
      </c>
      <c r="AG142">
        <v>0.86050000000000004</v>
      </c>
      <c r="AH142" t="s">
        <v>572</v>
      </c>
      <c r="AI142">
        <v>0.33329999999999999</v>
      </c>
      <c r="AJ142">
        <v>1.0814999999999999</v>
      </c>
      <c r="AK142" t="s">
        <v>573</v>
      </c>
      <c r="AL142">
        <v>0.66669999999999996</v>
      </c>
      <c r="AM142">
        <v>0.97085699999999997</v>
      </c>
      <c r="AN142" t="s">
        <v>574</v>
      </c>
      <c r="AO142">
        <v>0.75</v>
      </c>
      <c r="AP142">
        <v>0.94011100000000003</v>
      </c>
      <c r="AQ142" t="s">
        <v>852</v>
      </c>
      <c r="AR142" t="s">
        <v>1172</v>
      </c>
      <c r="AS142">
        <v>5190</v>
      </c>
      <c r="AT142">
        <f t="shared" si="24"/>
        <v>8.3300000000000041E-2</v>
      </c>
      <c r="AU142" t="b">
        <f t="shared" si="25"/>
        <v>1</v>
      </c>
      <c r="AV142" t="e">
        <f>VLOOKUP(Z142,data_screening!$A$2:$A$50,1,FALSE)</f>
        <v>#N/A</v>
      </c>
      <c r="AW142" t="b">
        <f t="shared" si="27"/>
        <v>1</v>
      </c>
    </row>
    <row r="143" spans="1:49" ht="14" customHeight="1" x14ac:dyDescent="0.35">
      <c r="A143">
        <v>5198</v>
      </c>
      <c r="B143" t="s">
        <v>783</v>
      </c>
      <c r="C143">
        <v>33</v>
      </c>
      <c r="D143">
        <v>0</v>
      </c>
      <c r="E143" t="s">
        <v>72</v>
      </c>
      <c r="F143" t="s">
        <v>571</v>
      </c>
      <c r="G143">
        <v>1</v>
      </c>
      <c r="H143">
        <v>1.778</v>
      </c>
      <c r="I143" t="s">
        <v>572</v>
      </c>
      <c r="J143">
        <v>0.75</v>
      </c>
      <c r="K143">
        <v>1.2181109999999999</v>
      </c>
      <c r="L143" t="s">
        <v>573</v>
      </c>
      <c r="M143">
        <v>1</v>
      </c>
      <c r="N143">
        <v>1.1694169999999999</v>
      </c>
      <c r="O143" t="s">
        <v>574</v>
      </c>
      <c r="P143">
        <v>0.91669999999999996</v>
      </c>
      <c r="Q143">
        <v>1.593909</v>
      </c>
      <c r="R143" t="s">
        <v>852</v>
      </c>
      <c r="S143" t="s">
        <v>1172</v>
      </c>
      <c r="T143">
        <f>VLOOKUP(A143,data_screening!$A$2:$A$76,1,FALSE)</f>
        <v>5198</v>
      </c>
      <c r="U143">
        <f t="shared" si="22"/>
        <v>8.3300000000000041E-2</v>
      </c>
      <c r="V143" t="b">
        <f t="shared" si="23"/>
        <v>1</v>
      </c>
      <c r="W143" t="e">
        <f>VLOOKUP(A143,data_screening!$A$2:$A$50,1,FALSE)</f>
        <v>#N/A</v>
      </c>
      <c r="X143" t="b">
        <f t="shared" si="26"/>
        <v>0</v>
      </c>
      <c r="Z143">
        <v>5198</v>
      </c>
      <c r="AA143" t="s">
        <v>1105</v>
      </c>
      <c r="AB143">
        <v>29</v>
      </c>
      <c r="AC143">
        <v>1</v>
      </c>
      <c r="AD143" t="s">
        <v>1104</v>
      </c>
      <c r="AE143" t="s">
        <v>571</v>
      </c>
      <c r="AF143">
        <v>1</v>
      </c>
      <c r="AG143">
        <v>0.93149999999999999</v>
      </c>
      <c r="AH143" t="s">
        <v>572</v>
      </c>
      <c r="AI143">
        <v>0.75</v>
      </c>
      <c r="AJ143">
        <v>1.4001110000000001</v>
      </c>
      <c r="AK143" t="s">
        <v>573</v>
      </c>
      <c r="AL143">
        <v>0.91669999999999996</v>
      </c>
      <c r="AM143">
        <v>1.4415450000000001</v>
      </c>
      <c r="AN143" t="s">
        <v>574</v>
      </c>
      <c r="AO143">
        <v>0.75</v>
      </c>
      <c r="AP143">
        <v>1.4463330000000001</v>
      </c>
      <c r="AQ143" t="s">
        <v>852</v>
      </c>
      <c r="AR143" t="s">
        <v>1172</v>
      </c>
      <c r="AS143">
        <v>5198</v>
      </c>
      <c r="AT143">
        <f t="shared" si="24"/>
        <v>0.16669999999999996</v>
      </c>
      <c r="AU143" t="b">
        <f t="shared" si="25"/>
        <v>1</v>
      </c>
      <c r="AV143" t="e">
        <f>VLOOKUP(Z143,data_screening!$A$2:$A$50,1,FALSE)</f>
        <v>#N/A</v>
      </c>
      <c r="AW143" t="b">
        <f t="shared" si="27"/>
        <v>0</v>
      </c>
    </row>
    <row r="144" spans="1:49" ht="14" customHeight="1" x14ac:dyDescent="0.35">
      <c r="A144">
        <v>5207</v>
      </c>
      <c r="B144" t="s">
        <v>791</v>
      </c>
      <c r="C144">
        <v>0</v>
      </c>
      <c r="D144">
        <v>0</v>
      </c>
      <c r="E144" t="s">
        <v>768</v>
      </c>
      <c r="F144" t="s">
        <v>571</v>
      </c>
      <c r="G144">
        <v>1</v>
      </c>
      <c r="H144">
        <v>1.42825</v>
      </c>
      <c r="I144" t="s">
        <v>572</v>
      </c>
      <c r="J144">
        <v>0.5</v>
      </c>
      <c r="K144">
        <v>0.88900000000000001</v>
      </c>
      <c r="L144" t="s">
        <v>573</v>
      </c>
      <c r="M144">
        <v>0.83330000000000004</v>
      </c>
      <c r="N144">
        <v>1.0974999999999999</v>
      </c>
      <c r="O144" t="s">
        <v>574</v>
      </c>
      <c r="P144">
        <v>0.5</v>
      </c>
      <c r="Q144">
        <v>1.161667</v>
      </c>
      <c r="R144" t="s">
        <v>852</v>
      </c>
      <c r="S144" t="s">
        <v>1172</v>
      </c>
      <c r="T144">
        <f>VLOOKUP(A144,data_screening!$A$2:$A$76,1,FALSE)</f>
        <v>5207</v>
      </c>
      <c r="U144">
        <f t="shared" si="22"/>
        <v>0.33330000000000004</v>
      </c>
      <c r="V144" t="b">
        <f t="shared" si="23"/>
        <v>1</v>
      </c>
      <c r="W144" t="e">
        <f>VLOOKUP(A144,data_screening!$A$2:$A$50,1,FALSE)</f>
        <v>#N/A</v>
      </c>
      <c r="X144" t="b">
        <f t="shared" si="26"/>
        <v>1</v>
      </c>
      <c r="Z144">
        <v>5207</v>
      </c>
      <c r="AA144" t="s">
        <v>1112</v>
      </c>
      <c r="AB144">
        <v>4</v>
      </c>
      <c r="AC144">
        <v>0</v>
      </c>
      <c r="AD144" t="s">
        <v>1021</v>
      </c>
      <c r="AE144" t="s">
        <v>571</v>
      </c>
      <c r="AF144">
        <v>0.75</v>
      </c>
      <c r="AG144">
        <v>0.98677800000000004</v>
      </c>
      <c r="AH144" t="s">
        <v>572</v>
      </c>
      <c r="AI144">
        <v>0.16669999999999999</v>
      </c>
      <c r="AJ144">
        <v>1.288</v>
      </c>
      <c r="AK144" t="s">
        <v>573</v>
      </c>
      <c r="AL144">
        <v>0.75</v>
      </c>
      <c r="AM144">
        <v>1.462375</v>
      </c>
      <c r="AN144" t="s">
        <v>574</v>
      </c>
      <c r="AO144">
        <v>0.83330000000000004</v>
      </c>
      <c r="AP144">
        <v>1.3431999999999999</v>
      </c>
      <c r="AQ144" t="s">
        <v>852</v>
      </c>
      <c r="AR144" t="s">
        <v>1172</v>
      </c>
      <c r="AS144">
        <v>5207</v>
      </c>
      <c r="AT144">
        <f t="shared" si="24"/>
        <v>8.3300000000000041E-2</v>
      </c>
      <c r="AU144" t="b">
        <f t="shared" si="25"/>
        <v>1</v>
      </c>
      <c r="AV144" t="e">
        <f>VLOOKUP(Z144,data_screening!$A$2:$A$50,1,FALSE)</f>
        <v>#N/A</v>
      </c>
      <c r="AW144" t="b">
        <f t="shared" si="27"/>
        <v>1</v>
      </c>
    </row>
    <row r="145" spans="1:49" ht="14" customHeight="1" x14ac:dyDescent="0.35">
      <c r="A145">
        <v>5224</v>
      </c>
      <c r="B145" t="s">
        <v>797</v>
      </c>
      <c r="C145">
        <v>2</v>
      </c>
      <c r="D145">
        <v>0</v>
      </c>
      <c r="E145" t="s">
        <v>795</v>
      </c>
      <c r="F145" t="s">
        <v>571</v>
      </c>
      <c r="G145">
        <v>1</v>
      </c>
      <c r="H145">
        <v>0.82974999999999999</v>
      </c>
      <c r="I145" t="s">
        <v>572</v>
      </c>
      <c r="J145">
        <v>0.91669999999999996</v>
      </c>
      <c r="K145">
        <v>1.0589999999999999</v>
      </c>
      <c r="L145" t="s">
        <v>573</v>
      </c>
      <c r="M145">
        <v>1</v>
      </c>
      <c r="N145">
        <v>1.031417</v>
      </c>
      <c r="O145" t="s">
        <v>574</v>
      </c>
      <c r="P145">
        <v>0.83330000000000004</v>
      </c>
      <c r="Q145">
        <v>1.099</v>
      </c>
      <c r="R145" t="s">
        <v>852</v>
      </c>
      <c r="S145" t="s">
        <v>1172</v>
      </c>
      <c r="T145">
        <f>VLOOKUP(A145,data_screening!$A$2:$A$76,1,FALSE)</f>
        <v>5224</v>
      </c>
      <c r="U145">
        <f t="shared" si="22"/>
        <v>0.16669999999999996</v>
      </c>
      <c r="V145" t="b">
        <f t="shared" si="23"/>
        <v>1</v>
      </c>
      <c r="W145" t="e">
        <f>VLOOKUP(A145,data_screening!$A$2:$A$50,1,FALSE)</f>
        <v>#N/A</v>
      </c>
      <c r="X145" t="b">
        <f t="shared" si="26"/>
        <v>1</v>
      </c>
      <c r="Z145">
        <v>5224</v>
      </c>
      <c r="AA145" t="s">
        <v>1120</v>
      </c>
      <c r="AB145">
        <v>0</v>
      </c>
      <c r="AC145">
        <v>0</v>
      </c>
      <c r="AD145" t="s">
        <v>1118</v>
      </c>
      <c r="AE145" t="s">
        <v>571</v>
      </c>
      <c r="AF145">
        <v>1</v>
      </c>
      <c r="AG145">
        <v>1.1570830000000001</v>
      </c>
      <c r="AH145" t="s">
        <v>572</v>
      </c>
      <c r="AI145">
        <v>0.75</v>
      </c>
      <c r="AJ145">
        <v>1.0917779999999999</v>
      </c>
      <c r="AK145" t="s">
        <v>573</v>
      </c>
      <c r="AL145">
        <v>1</v>
      </c>
      <c r="AM145">
        <v>1.0913330000000001</v>
      </c>
      <c r="AN145" t="s">
        <v>574</v>
      </c>
      <c r="AO145">
        <v>0.91669999999999996</v>
      </c>
      <c r="AP145">
        <v>1.172455</v>
      </c>
      <c r="AQ145" t="s">
        <v>852</v>
      </c>
      <c r="AR145" t="s">
        <v>1172</v>
      </c>
      <c r="AS145">
        <v>5224</v>
      </c>
      <c r="AT145">
        <f t="shared" si="24"/>
        <v>8.3300000000000041E-2</v>
      </c>
      <c r="AU145" t="b">
        <f t="shared" si="25"/>
        <v>1</v>
      </c>
      <c r="AV145" t="e">
        <f>VLOOKUP(Z145,data_screening!$A$2:$A$50,1,FALSE)</f>
        <v>#N/A</v>
      </c>
      <c r="AW145" t="b">
        <f t="shared" si="27"/>
        <v>1</v>
      </c>
    </row>
    <row r="146" spans="1:49" ht="14" customHeight="1" x14ac:dyDescent="0.35">
      <c r="A146">
        <v>5244</v>
      </c>
      <c r="B146" t="s">
        <v>803</v>
      </c>
      <c r="C146">
        <v>4</v>
      </c>
      <c r="D146">
        <v>0</v>
      </c>
      <c r="E146" t="s">
        <v>445</v>
      </c>
      <c r="F146" t="s">
        <v>571</v>
      </c>
      <c r="G146">
        <v>0.75</v>
      </c>
      <c r="H146">
        <v>1.7286250000000001</v>
      </c>
      <c r="I146" t="s">
        <v>572</v>
      </c>
      <c r="J146">
        <v>0.33329999999999999</v>
      </c>
      <c r="K146">
        <v>1.0687500000000001</v>
      </c>
      <c r="L146" t="s">
        <v>573</v>
      </c>
      <c r="M146">
        <v>0.5</v>
      </c>
      <c r="N146">
        <v>1.0601670000000001</v>
      </c>
      <c r="O146" t="s">
        <v>574</v>
      </c>
      <c r="P146">
        <v>0.5</v>
      </c>
      <c r="Q146">
        <v>1.0938330000000001</v>
      </c>
      <c r="R146" t="s">
        <v>852</v>
      </c>
      <c r="S146" t="s">
        <v>1172</v>
      </c>
      <c r="T146">
        <f>VLOOKUP(A146,data_screening!$A$2:$A$76,1,FALSE)</f>
        <v>5244</v>
      </c>
      <c r="U146">
        <f t="shared" si="22"/>
        <v>0</v>
      </c>
      <c r="V146" t="b">
        <f t="shared" si="23"/>
        <v>1</v>
      </c>
      <c r="W146" t="e">
        <f>VLOOKUP(A146,data_screening!$A$2:$A$50,1,FALSE)</f>
        <v>#N/A</v>
      </c>
      <c r="X146" t="b">
        <f t="shared" si="26"/>
        <v>1</v>
      </c>
      <c r="Z146">
        <v>5244</v>
      </c>
      <c r="AA146" t="s">
        <v>1126</v>
      </c>
      <c r="AB146">
        <v>0</v>
      </c>
      <c r="AC146">
        <v>0</v>
      </c>
      <c r="AD146" t="s">
        <v>1125</v>
      </c>
      <c r="AE146" t="s">
        <v>571</v>
      </c>
      <c r="AF146">
        <v>1</v>
      </c>
      <c r="AG146">
        <v>1.64</v>
      </c>
      <c r="AH146" t="s">
        <v>572</v>
      </c>
      <c r="AI146">
        <v>0.41670000000000001</v>
      </c>
      <c r="AJ146">
        <v>1.4698</v>
      </c>
      <c r="AK146" t="s">
        <v>573</v>
      </c>
      <c r="AL146">
        <v>1</v>
      </c>
      <c r="AM146">
        <v>1.225833</v>
      </c>
      <c r="AN146" t="s">
        <v>574</v>
      </c>
      <c r="AO146">
        <v>0.75</v>
      </c>
      <c r="AP146">
        <v>1.4887779999999999</v>
      </c>
      <c r="AQ146" t="s">
        <v>852</v>
      </c>
      <c r="AR146" t="s">
        <v>1172</v>
      </c>
      <c r="AS146">
        <v>5244</v>
      </c>
      <c r="AT146">
        <f t="shared" si="24"/>
        <v>0.25</v>
      </c>
      <c r="AU146" t="b">
        <f t="shared" si="25"/>
        <v>1</v>
      </c>
      <c r="AV146" t="e">
        <f>VLOOKUP(Z146,data_screening!$A$2:$A$50,1,FALSE)</f>
        <v>#N/A</v>
      </c>
      <c r="AW146" t="b">
        <f t="shared" si="27"/>
        <v>1</v>
      </c>
    </row>
    <row r="147" spans="1:49" ht="14" customHeight="1" x14ac:dyDescent="0.35">
      <c r="A147">
        <v>5270</v>
      </c>
      <c r="B147" t="s">
        <v>812</v>
      </c>
      <c r="C147">
        <v>2</v>
      </c>
      <c r="D147">
        <v>0</v>
      </c>
      <c r="E147" t="s">
        <v>72</v>
      </c>
      <c r="F147" t="s">
        <v>571</v>
      </c>
      <c r="G147">
        <v>0.75</v>
      </c>
      <c r="H147">
        <v>1.259333</v>
      </c>
      <c r="I147" t="s">
        <v>572</v>
      </c>
      <c r="J147">
        <v>0.58330000000000004</v>
      </c>
      <c r="K147">
        <v>1.3121430000000001</v>
      </c>
      <c r="L147" t="s">
        <v>573</v>
      </c>
      <c r="M147">
        <v>0.91669999999999996</v>
      </c>
      <c r="N147">
        <v>1.4642999999999999</v>
      </c>
      <c r="O147" t="s">
        <v>574</v>
      </c>
      <c r="P147">
        <v>0.58330000000000004</v>
      </c>
      <c r="Q147">
        <v>1.709857</v>
      </c>
      <c r="R147" t="s">
        <v>852</v>
      </c>
      <c r="S147" t="s">
        <v>1172</v>
      </c>
      <c r="T147">
        <f>VLOOKUP(A147,data_screening!$A$2:$A$76,1,FALSE)</f>
        <v>5270</v>
      </c>
      <c r="U147">
        <f t="shared" si="22"/>
        <v>0.33339999999999992</v>
      </c>
      <c r="V147" t="b">
        <f t="shared" si="23"/>
        <v>1</v>
      </c>
      <c r="W147" t="e">
        <f>VLOOKUP(A147,data_screening!$A$2:$A$50,1,FALSE)</f>
        <v>#N/A</v>
      </c>
      <c r="X147" t="b">
        <f t="shared" si="26"/>
        <v>1</v>
      </c>
      <c r="Z147">
        <v>5270</v>
      </c>
      <c r="AA147" t="s">
        <v>1133</v>
      </c>
      <c r="AB147">
        <v>0</v>
      </c>
      <c r="AC147">
        <v>0</v>
      </c>
      <c r="AD147" t="s">
        <v>427</v>
      </c>
      <c r="AE147" t="s">
        <v>571</v>
      </c>
      <c r="AF147">
        <v>0.83330000000000004</v>
      </c>
      <c r="AG147">
        <v>0.76929999999999998</v>
      </c>
      <c r="AH147" t="s">
        <v>572</v>
      </c>
      <c r="AI147">
        <v>0.83330000000000004</v>
      </c>
      <c r="AJ147">
        <v>1.4239999999999999</v>
      </c>
      <c r="AK147" t="s">
        <v>573</v>
      </c>
      <c r="AL147">
        <v>1</v>
      </c>
      <c r="AM147">
        <v>1.1206670000000001</v>
      </c>
      <c r="AN147" t="s">
        <v>574</v>
      </c>
      <c r="AO147">
        <v>0.5</v>
      </c>
      <c r="AP147">
        <v>1.3684000000000001</v>
      </c>
      <c r="AQ147" t="s">
        <v>852</v>
      </c>
      <c r="AR147" t="s">
        <v>1172</v>
      </c>
      <c r="AS147">
        <v>5270</v>
      </c>
      <c r="AT147">
        <f t="shared" si="24"/>
        <v>0.5</v>
      </c>
      <c r="AU147" t="b">
        <f t="shared" si="25"/>
        <v>0</v>
      </c>
      <c r="AV147" t="e">
        <f>VLOOKUP(Z147,data_screening!$A$2:$A$50,1,FALSE)</f>
        <v>#N/A</v>
      </c>
      <c r="AW147" t="b">
        <f t="shared" si="27"/>
        <v>1</v>
      </c>
    </row>
    <row r="148" spans="1:49" ht="14" customHeight="1" x14ac:dyDescent="0.35">
      <c r="A148">
        <v>5274</v>
      </c>
      <c r="B148" t="s">
        <v>819</v>
      </c>
      <c r="C148">
        <v>7</v>
      </c>
      <c r="D148">
        <v>1</v>
      </c>
      <c r="E148" t="s">
        <v>817</v>
      </c>
      <c r="F148" t="s">
        <v>571</v>
      </c>
      <c r="G148">
        <v>0.91669999999999996</v>
      </c>
      <c r="H148">
        <v>1.4873639999999999</v>
      </c>
      <c r="I148" t="s">
        <v>572</v>
      </c>
      <c r="J148">
        <v>0.83330000000000004</v>
      </c>
      <c r="K148">
        <v>1.4037999999999999</v>
      </c>
      <c r="L148" t="s">
        <v>573</v>
      </c>
      <c r="M148">
        <v>1</v>
      </c>
      <c r="N148">
        <v>1.4450000000000001</v>
      </c>
      <c r="O148" t="s">
        <v>574</v>
      </c>
      <c r="P148">
        <v>0.75</v>
      </c>
      <c r="Q148">
        <v>1.1872499999999999</v>
      </c>
      <c r="R148" t="s">
        <v>852</v>
      </c>
      <c r="S148" t="s">
        <v>1172</v>
      </c>
      <c r="T148">
        <f>VLOOKUP(A148,data_screening!$A$2:$A$76,1,FALSE)</f>
        <v>5274</v>
      </c>
      <c r="U148">
        <f t="shared" si="22"/>
        <v>0.25</v>
      </c>
      <c r="V148" t="b">
        <f t="shared" si="23"/>
        <v>1</v>
      </c>
      <c r="W148" t="e">
        <f>VLOOKUP(A148,data_screening!$A$2:$A$50,1,FALSE)</f>
        <v>#N/A</v>
      </c>
      <c r="X148" t="b">
        <f t="shared" si="26"/>
        <v>0</v>
      </c>
      <c r="Z148">
        <v>5274</v>
      </c>
      <c r="AA148" t="s">
        <v>1138</v>
      </c>
      <c r="AB148">
        <v>0</v>
      </c>
      <c r="AC148">
        <v>0</v>
      </c>
      <c r="AD148" t="s">
        <v>1136</v>
      </c>
      <c r="AE148" t="s">
        <v>571</v>
      </c>
      <c r="AF148">
        <v>0.91669999999999996</v>
      </c>
      <c r="AG148">
        <v>0.789636</v>
      </c>
      <c r="AH148" t="s">
        <v>572</v>
      </c>
      <c r="AI148">
        <v>0.91669999999999996</v>
      </c>
      <c r="AJ148">
        <v>1.2553639999999999</v>
      </c>
      <c r="AK148" t="s">
        <v>573</v>
      </c>
      <c r="AL148">
        <v>0.91669999999999996</v>
      </c>
      <c r="AM148">
        <v>1.0660909999999999</v>
      </c>
      <c r="AN148" t="s">
        <v>574</v>
      </c>
      <c r="AO148">
        <v>0.91669999999999996</v>
      </c>
      <c r="AP148">
        <v>1.400455</v>
      </c>
      <c r="AQ148" t="s">
        <v>852</v>
      </c>
      <c r="AR148" t="s">
        <v>1172</v>
      </c>
      <c r="AS148">
        <v>5274</v>
      </c>
      <c r="AT148">
        <f t="shared" si="24"/>
        <v>0</v>
      </c>
      <c r="AU148" t="b">
        <f t="shared" si="25"/>
        <v>1</v>
      </c>
      <c r="AV148" t="e">
        <f>VLOOKUP(Z148,data_screening!$A$2:$A$50,1,FALSE)</f>
        <v>#N/A</v>
      </c>
      <c r="AW148" t="b">
        <f t="shared" si="27"/>
        <v>1</v>
      </c>
    </row>
    <row r="149" spans="1:49" ht="14" customHeight="1" x14ac:dyDescent="0.35">
      <c r="A149">
        <v>5300</v>
      </c>
      <c r="B149" t="s">
        <v>831</v>
      </c>
      <c r="C149">
        <v>29</v>
      </c>
      <c r="D149">
        <v>1</v>
      </c>
      <c r="E149" t="s">
        <v>466</v>
      </c>
      <c r="F149" t="s">
        <v>571</v>
      </c>
      <c r="G149">
        <v>0.91669999999999996</v>
      </c>
      <c r="H149">
        <v>1.410182</v>
      </c>
      <c r="I149" t="s">
        <v>572</v>
      </c>
      <c r="J149">
        <v>0.58330000000000004</v>
      </c>
      <c r="K149">
        <v>1.3009999999999999</v>
      </c>
      <c r="L149" t="s">
        <v>573</v>
      </c>
      <c r="M149">
        <v>0.91669999999999996</v>
      </c>
      <c r="N149">
        <v>1.1599999999999999</v>
      </c>
      <c r="O149" t="s">
        <v>574</v>
      </c>
      <c r="P149">
        <v>0.16669999999999999</v>
      </c>
      <c r="Q149">
        <v>1.2310000000000001</v>
      </c>
      <c r="R149" t="s">
        <v>852</v>
      </c>
      <c r="S149" t="s">
        <v>1172</v>
      </c>
      <c r="T149">
        <f>VLOOKUP(A149,data_screening!$A$2:$A$76,1,FALSE)</f>
        <v>5300</v>
      </c>
      <c r="U149">
        <f t="shared" si="22"/>
        <v>0.75</v>
      </c>
      <c r="V149" t="b">
        <f t="shared" si="23"/>
        <v>0</v>
      </c>
      <c r="W149" t="e">
        <f>VLOOKUP(A149,data_screening!$A$2:$A$50,1,FALSE)</f>
        <v>#N/A</v>
      </c>
      <c r="X149" t="b">
        <f t="shared" si="26"/>
        <v>0</v>
      </c>
      <c r="Z149">
        <v>5300</v>
      </c>
      <c r="AA149" t="s">
        <v>1145</v>
      </c>
      <c r="AB149">
        <v>0</v>
      </c>
      <c r="AC149">
        <v>0</v>
      </c>
      <c r="AD149" t="s">
        <v>1143</v>
      </c>
      <c r="AE149" t="s">
        <v>571</v>
      </c>
      <c r="AF149">
        <v>0.83330000000000004</v>
      </c>
      <c r="AG149">
        <v>1.3615999999999999</v>
      </c>
      <c r="AH149" t="s">
        <v>572</v>
      </c>
      <c r="AI149">
        <v>0.5</v>
      </c>
      <c r="AJ149">
        <v>1.3915999999999999</v>
      </c>
      <c r="AK149" t="s">
        <v>573</v>
      </c>
      <c r="AL149">
        <v>0.83330000000000004</v>
      </c>
      <c r="AM149">
        <v>1.3781000000000001</v>
      </c>
      <c r="AN149" t="s">
        <v>574</v>
      </c>
      <c r="AO149">
        <v>0.58330000000000004</v>
      </c>
      <c r="AP149">
        <v>1.5975710000000001</v>
      </c>
      <c r="AQ149" t="s">
        <v>852</v>
      </c>
      <c r="AR149" t="s">
        <v>1172</v>
      </c>
      <c r="AS149">
        <v>5300</v>
      </c>
      <c r="AT149">
        <f t="shared" si="24"/>
        <v>0.25</v>
      </c>
      <c r="AU149" t="b">
        <f t="shared" si="25"/>
        <v>1</v>
      </c>
      <c r="AV149" t="e">
        <f>VLOOKUP(Z149,data_screening!$A$2:$A$50,1,FALSE)</f>
        <v>#N/A</v>
      </c>
      <c r="AW149" t="b">
        <f t="shared" si="27"/>
        <v>1</v>
      </c>
    </row>
    <row r="150" spans="1:49" ht="14" customHeight="1" x14ac:dyDescent="0.35">
      <c r="A150">
        <v>5311</v>
      </c>
      <c r="B150" t="s">
        <v>835</v>
      </c>
      <c r="C150">
        <v>2</v>
      </c>
      <c r="D150">
        <v>0</v>
      </c>
      <c r="E150" t="s">
        <v>195</v>
      </c>
      <c r="F150" t="s">
        <v>571</v>
      </c>
      <c r="G150">
        <v>0.33329999999999999</v>
      </c>
      <c r="H150">
        <v>1.7066669999999999</v>
      </c>
      <c r="I150" t="s">
        <v>572</v>
      </c>
      <c r="J150">
        <v>0.16669999999999999</v>
      </c>
      <c r="K150">
        <v>1.2324999999999999</v>
      </c>
      <c r="L150" t="s">
        <v>573</v>
      </c>
      <c r="M150">
        <v>0.5</v>
      </c>
      <c r="N150">
        <v>1.209667</v>
      </c>
      <c r="O150" t="s">
        <v>574</v>
      </c>
      <c r="P150">
        <v>0.5</v>
      </c>
      <c r="Q150">
        <v>1.2509999999999999</v>
      </c>
      <c r="R150" t="s">
        <v>852</v>
      </c>
      <c r="S150" t="s">
        <v>1172</v>
      </c>
      <c r="T150">
        <f>VLOOKUP(A150,data_screening!$A$2:$A$76,1,FALSE)</f>
        <v>5311</v>
      </c>
      <c r="U150">
        <f t="shared" si="22"/>
        <v>0</v>
      </c>
      <c r="V150" t="b">
        <f t="shared" si="23"/>
        <v>0</v>
      </c>
      <c r="W150" t="e">
        <f>VLOOKUP(A150,data_screening!$A$2:$A$50,1,FALSE)</f>
        <v>#N/A</v>
      </c>
      <c r="X150" t="b">
        <f t="shared" si="26"/>
        <v>1</v>
      </c>
      <c r="Z150">
        <v>5311</v>
      </c>
      <c r="AA150" t="s">
        <v>1150</v>
      </c>
      <c r="AB150">
        <v>0</v>
      </c>
      <c r="AC150">
        <v>0</v>
      </c>
      <c r="AD150" t="s">
        <v>1149</v>
      </c>
      <c r="AE150" t="s">
        <v>571</v>
      </c>
      <c r="AF150">
        <v>0.83330000000000004</v>
      </c>
      <c r="AG150">
        <v>1.121111</v>
      </c>
      <c r="AH150" t="s">
        <v>572</v>
      </c>
      <c r="AI150">
        <v>0.58330000000000004</v>
      </c>
      <c r="AJ150">
        <v>1.0877140000000001</v>
      </c>
      <c r="AK150" t="s">
        <v>573</v>
      </c>
      <c r="AL150">
        <v>0.75</v>
      </c>
      <c r="AM150">
        <v>1.1645559999999999</v>
      </c>
      <c r="AN150" t="s">
        <v>574</v>
      </c>
      <c r="AO150">
        <v>0.91669999999999996</v>
      </c>
      <c r="AP150">
        <v>1.2007270000000001</v>
      </c>
      <c r="AQ150" t="s">
        <v>852</v>
      </c>
      <c r="AR150" t="s">
        <v>1172</v>
      </c>
      <c r="AS150">
        <v>5311</v>
      </c>
      <c r="AT150">
        <f t="shared" si="24"/>
        <v>0.16669999999999996</v>
      </c>
      <c r="AU150" t="b">
        <f t="shared" si="25"/>
        <v>1</v>
      </c>
      <c r="AV150" t="e">
        <f>VLOOKUP(Z150,data_screening!$A$2:$A$50,1,FALSE)</f>
        <v>#N/A</v>
      </c>
      <c r="AW150" t="b">
        <f t="shared" si="27"/>
        <v>1</v>
      </c>
    </row>
    <row r="151" spans="1:49" ht="14" customHeight="1" x14ac:dyDescent="0.35">
      <c r="A151">
        <v>5330</v>
      </c>
      <c r="B151" t="s">
        <v>837</v>
      </c>
      <c r="C151">
        <v>6</v>
      </c>
      <c r="D151">
        <v>0</v>
      </c>
      <c r="E151" t="s">
        <v>222</v>
      </c>
      <c r="F151" t="s">
        <v>571</v>
      </c>
      <c r="G151">
        <v>0</v>
      </c>
      <c r="H151" t="s">
        <v>10</v>
      </c>
      <c r="I151" t="s">
        <v>572</v>
      </c>
      <c r="J151">
        <v>0</v>
      </c>
      <c r="K151" t="s">
        <v>10</v>
      </c>
      <c r="L151" t="s">
        <v>573</v>
      </c>
      <c r="M151">
        <v>0</v>
      </c>
      <c r="N151" t="s">
        <v>10</v>
      </c>
      <c r="O151" t="s">
        <v>574</v>
      </c>
      <c r="P151">
        <v>0</v>
      </c>
      <c r="Q151" t="s">
        <v>10</v>
      </c>
      <c r="R151" t="s">
        <v>852</v>
      </c>
      <c r="S151" t="s">
        <v>1172</v>
      </c>
      <c r="T151">
        <f>VLOOKUP(A151,data_screening!$A$2:$A$76,1,FALSE)</f>
        <v>5330</v>
      </c>
      <c r="U151">
        <f t="shared" si="22"/>
        <v>0</v>
      </c>
      <c r="V151" t="b">
        <f t="shared" si="23"/>
        <v>0</v>
      </c>
      <c r="W151" t="e">
        <f>VLOOKUP(A151,data_screening!$A$2:$A$50,1,FALSE)</f>
        <v>#N/A</v>
      </c>
      <c r="X151" t="b">
        <f t="shared" si="26"/>
        <v>1</v>
      </c>
      <c r="Z151">
        <v>5330</v>
      </c>
      <c r="AA151" t="s">
        <v>1153</v>
      </c>
      <c r="AB151">
        <v>1</v>
      </c>
      <c r="AC151">
        <v>0</v>
      </c>
      <c r="AD151" t="s">
        <v>1152</v>
      </c>
      <c r="AE151" t="s">
        <v>571</v>
      </c>
      <c r="AF151">
        <v>0.91669999999999996</v>
      </c>
      <c r="AG151">
        <v>1.110636</v>
      </c>
      <c r="AH151" t="s">
        <v>572</v>
      </c>
      <c r="AI151">
        <v>0.83330000000000004</v>
      </c>
      <c r="AJ151">
        <v>1.3446</v>
      </c>
      <c r="AK151" t="s">
        <v>573</v>
      </c>
      <c r="AL151">
        <v>0.75</v>
      </c>
      <c r="AM151">
        <v>1.1768890000000001</v>
      </c>
      <c r="AN151" t="s">
        <v>574</v>
      </c>
      <c r="AO151">
        <v>0.58330000000000004</v>
      </c>
      <c r="AP151">
        <v>1.200143</v>
      </c>
      <c r="AQ151" t="s">
        <v>852</v>
      </c>
      <c r="AR151" t="s">
        <v>1172</v>
      </c>
      <c r="AS151">
        <v>5330</v>
      </c>
      <c r="AT151">
        <f t="shared" si="24"/>
        <v>0.16669999999999996</v>
      </c>
      <c r="AU151" t="b">
        <f t="shared" si="25"/>
        <v>1</v>
      </c>
      <c r="AV151" t="e">
        <f>VLOOKUP(Z151,data_screening!$A$2:$A$50,1,FALSE)</f>
        <v>#N/A</v>
      </c>
      <c r="AW151" t="b">
        <f t="shared" si="27"/>
        <v>1</v>
      </c>
    </row>
  </sheetData>
  <conditionalFormatting sqref="C1:C1048576 AB1:AB1048576">
    <cfRule type="cellIs" dxfId="23" priority="9" operator="greaterThan">
      <formula>15</formula>
    </cfRule>
  </conditionalFormatting>
  <conditionalFormatting sqref="AT1:AT1048576 U1:U1048576 AU1:AW1">
    <cfRule type="cellIs" dxfId="22" priority="8" operator="greaterThan">
      <formula>0.4</formula>
    </cfRule>
  </conditionalFormatting>
  <conditionalFormatting sqref="D1:D1048576 AC1:AC1048576">
    <cfRule type="cellIs" dxfId="21" priority="6" operator="greaterThan">
      <formula>0</formula>
    </cfRule>
  </conditionalFormatting>
  <conditionalFormatting sqref="T2:T76">
    <cfRule type="duplicateValues" dxfId="20" priority="154"/>
  </conditionalFormatting>
  <conditionalFormatting sqref="T77:T151">
    <cfRule type="duplicateValues" dxfId="19" priority="265"/>
  </conditionalFormatting>
  <conditionalFormatting sqref="AS2:AS76">
    <cfRule type="duplicateValues" dxfId="18" priority="356"/>
  </conditionalFormatting>
  <conditionalFormatting sqref="AS77:AS151">
    <cfRule type="duplicateValues" dxfId="17" priority="457"/>
  </conditionalFormatting>
  <conditionalFormatting sqref="M1:M1048576">
    <cfRule type="cellIs" dxfId="16" priority="3" operator="lessThan">
      <formula>0.5</formula>
    </cfRule>
  </conditionalFormatting>
  <conditionalFormatting sqref="G1:G1048576">
    <cfRule type="cellIs" dxfId="15" priority="2" operator="lessThan">
      <formula>0.5</formula>
    </cfRule>
  </conditionalFormatting>
  <conditionalFormatting sqref="V1:W1048576 X1:Y1">
    <cfRule type="containsText" dxfId="14" priority="1" operator="containsText" text="false">
      <formula>NOT(ISERROR(SEARCH("false",V1)))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80"/>
  <sheetViews>
    <sheetView workbookViewId="0">
      <selection activeCell="W114" sqref="W114:AO114"/>
    </sheetView>
  </sheetViews>
  <sheetFormatPr defaultRowHeight="14.5" x14ac:dyDescent="0.35"/>
  <cols>
    <col min="2" max="2" width="49.453125" customWidth="1"/>
    <col min="19" max="21" width="11.7265625" customWidth="1"/>
    <col min="24" max="24" width="39.453125" customWidth="1"/>
  </cols>
  <sheetData>
    <row r="1" spans="1:43" x14ac:dyDescent="0.35">
      <c r="A1" t="s">
        <v>0</v>
      </c>
      <c r="B1" t="s">
        <v>554</v>
      </c>
      <c r="C1" t="s">
        <v>555</v>
      </c>
      <c r="D1" t="s">
        <v>556</v>
      </c>
      <c r="E1" t="s">
        <v>557</v>
      </c>
      <c r="F1" t="s">
        <v>558</v>
      </c>
      <c r="G1" t="s">
        <v>559</v>
      </c>
      <c r="H1" t="s">
        <v>560</v>
      </c>
      <c r="I1" t="s">
        <v>561</v>
      </c>
      <c r="J1" t="s">
        <v>562</v>
      </c>
      <c r="K1" t="s">
        <v>563</v>
      </c>
      <c r="L1" t="s">
        <v>564</v>
      </c>
      <c r="M1" t="s">
        <v>565</v>
      </c>
      <c r="N1" t="s">
        <v>566</v>
      </c>
      <c r="O1" t="s">
        <v>567</v>
      </c>
      <c r="P1" t="s">
        <v>568</v>
      </c>
      <c r="Q1" t="s">
        <v>569</v>
      </c>
      <c r="R1" t="s">
        <v>851</v>
      </c>
      <c r="S1" t="s">
        <v>1171</v>
      </c>
      <c r="T1" t="s">
        <v>1179</v>
      </c>
      <c r="U1" t="s">
        <v>1180</v>
      </c>
      <c r="W1" t="s">
        <v>0</v>
      </c>
      <c r="X1" t="s">
        <v>554</v>
      </c>
      <c r="Y1" t="s">
        <v>555</v>
      </c>
      <c r="Z1" t="s">
        <v>556</v>
      </c>
      <c r="AA1" t="s">
        <v>557</v>
      </c>
      <c r="AB1" t="s">
        <v>558</v>
      </c>
      <c r="AC1" t="s">
        <v>559</v>
      </c>
      <c r="AD1" t="s">
        <v>560</v>
      </c>
      <c r="AE1" t="s">
        <v>561</v>
      </c>
      <c r="AF1" t="s">
        <v>562</v>
      </c>
      <c r="AG1" t="s">
        <v>563</v>
      </c>
      <c r="AH1" t="s">
        <v>564</v>
      </c>
      <c r="AI1" t="s">
        <v>565</v>
      </c>
      <c r="AJ1" t="s">
        <v>566</v>
      </c>
      <c r="AK1" t="s">
        <v>567</v>
      </c>
      <c r="AL1" t="s">
        <v>568</v>
      </c>
      <c r="AM1" t="s">
        <v>569</v>
      </c>
      <c r="AN1" t="s">
        <v>851</v>
      </c>
      <c r="AO1" t="s">
        <v>1171</v>
      </c>
      <c r="AP1" t="s">
        <v>1179</v>
      </c>
      <c r="AQ1" t="s">
        <v>1180</v>
      </c>
    </row>
    <row r="2" spans="1:43" x14ac:dyDescent="0.35">
      <c r="A2">
        <v>5003</v>
      </c>
      <c r="B2" t="s">
        <v>577</v>
      </c>
      <c r="C2">
        <v>0</v>
      </c>
      <c r="D2">
        <v>0</v>
      </c>
      <c r="E2" t="s">
        <v>576</v>
      </c>
      <c r="F2" t="s">
        <v>571</v>
      </c>
      <c r="G2">
        <v>1</v>
      </c>
      <c r="H2">
        <v>1.5281819999999999</v>
      </c>
      <c r="I2" t="s">
        <v>572</v>
      </c>
      <c r="J2">
        <v>0.91669999999999996</v>
      </c>
      <c r="K2">
        <v>1.3346359999999999</v>
      </c>
      <c r="L2" t="s">
        <v>573</v>
      </c>
      <c r="M2">
        <v>0.83330000000000004</v>
      </c>
      <c r="N2">
        <v>1.0994999999999999</v>
      </c>
      <c r="O2" t="s">
        <v>574</v>
      </c>
      <c r="P2">
        <v>0.83330000000000004</v>
      </c>
      <c r="Q2">
        <v>1.4518</v>
      </c>
      <c r="R2" t="s">
        <v>852</v>
      </c>
      <c r="S2" t="s">
        <v>1173</v>
      </c>
      <c r="T2">
        <f>VLOOKUP(A2,data_screening!$A$2:$A$76,1,FALSE)</f>
        <v>5003</v>
      </c>
      <c r="U2">
        <f>ABS(M2-P2)</f>
        <v>0</v>
      </c>
      <c r="W2">
        <v>5003</v>
      </c>
      <c r="X2" t="s">
        <v>853</v>
      </c>
      <c r="Y2">
        <v>4</v>
      </c>
      <c r="Z2">
        <v>0</v>
      </c>
      <c r="AA2" t="s">
        <v>829</v>
      </c>
      <c r="AB2" t="s">
        <v>571</v>
      </c>
      <c r="AC2">
        <v>0.91669999999999996</v>
      </c>
      <c r="AD2">
        <v>0.62290900000000005</v>
      </c>
      <c r="AE2" t="s">
        <v>572</v>
      </c>
      <c r="AF2">
        <v>0.91669999999999996</v>
      </c>
      <c r="AG2">
        <v>1.031636</v>
      </c>
      <c r="AH2" t="s">
        <v>573</v>
      </c>
      <c r="AI2">
        <v>1</v>
      </c>
      <c r="AJ2">
        <v>0.96399999999999997</v>
      </c>
      <c r="AK2" t="s">
        <v>574</v>
      </c>
      <c r="AL2">
        <v>1</v>
      </c>
      <c r="AM2">
        <v>1.0191669999999999</v>
      </c>
      <c r="AN2" t="s">
        <v>852</v>
      </c>
      <c r="AO2" t="s">
        <v>1173</v>
      </c>
      <c r="AP2">
        <v>5003</v>
      </c>
      <c r="AQ2">
        <f>ABS(AI2-AL2)</f>
        <v>0</v>
      </c>
    </row>
    <row r="3" spans="1:43" x14ac:dyDescent="0.35">
      <c r="A3" s="3">
        <v>5004</v>
      </c>
      <c r="B3" s="3" t="s">
        <v>579</v>
      </c>
      <c r="C3" s="3">
        <v>12</v>
      </c>
      <c r="D3" s="3">
        <v>0</v>
      </c>
      <c r="E3" s="3" t="s">
        <v>580</v>
      </c>
      <c r="F3" s="3" t="s">
        <v>571</v>
      </c>
      <c r="G3" s="3">
        <v>0.83330000000000004</v>
      </c>
      <c r="H3" s="3">
        <v>1.7685999999999999</v>
      </c>
      <c r="I3" s="3" t="s">
        <v>572</v>
      </c>
      <c r="J3" s="3">
        <v>0.33329999999999999</v>
      </c>
      <c r="K3" s="3">
        <v>1.4185000000000001</v>
      </c>
      <c r="L3" s="3" t="s">
        <v>573</v>
      </c>
      <c r="M3" s="3">
        <v>0.33329999999999999</v>
      </c>
      <c r="N3" s="3">
        <v>1.84575</v>
      </c>
      <c r="O3" s="3" t="s">
        <v>574</v>
      </c>
      <c r="P3" s="3">
        <v>0.33329999999999999</v>
      </c>
      <c r="Q3" s="3">
        <v>1.2137500000000001</v>
      </c>
      <c r="R3" s="3" t="s">
        <v>852</v>
      </c>
      <c r="S3" s="3" t="s">
        <v>1173</v>
      </c>
      <c r="T3" s="3">
        <f>VLOOKUP(A3,data_screening!$A$2:$A$76,1,FALSE)</f>
        <v>5004</v>
      </c>
      <c r="U3">
        <f t="shared" ref="U3:U66" si="0">ABS(M3-P3)</f>
        <v>0</v>
      </c>
      <c r="W3" s="3">
        <v>5004</v>
      </c>
      <c r="X3" s="3" t="s">
        <v>857</v>
      </c>
      <c r="Y3" s="3">
        <v>17</v>
      </c>
      <c r="Z3" s="3">
        <v>1</v>
      </c>
      <c r="AA3" s="3" t="s">
        <v>855</v>
      </c>
      <c r="AB3" s="3" t="s">
        <v>571</v>
      </c>
      <c r="AC3" s="3">
        <v>1</v>
      </c>
      <c r="AD3" s="3">
        <v>2.2464170000000001</v>
      </c>
      <c r="AE3" s="3" t="s">
        <v>572</v>
      </c>
      <c r="AF3" s="3">
        <v>0.83330000000000004</v>
      </c>
      <c r="AG3" s="3">
        <v>1.4036999999999999</v>
      </c>
      <c r="AH3" s="3" t="s">
        <v>573</v>
      </c>
      <c r="AI3" s="3">
        <v>0.75</v>
      </c>
      <c r="AJ3" s="3">
        <v>1.4642219999999999</v>
      </c>
      <c r="AK3" s="3" t="s">
        <v>574</v>
      </c>
      <c r="AL3" s="3">
        <v>0.75</v>
      </c>
      <c r="AM3" s="3">
        <v>1.485333</v>
      </c>
      <c r="AN3" s="3" t="s">
        <v>852</v>
      </c>
      <c r="AO3" s="3" t="s">
        <v>1173</v>
      </c>
      <c r="AP3" s="3">
        <v>5004</v>
      </c>
      <c r="AQ3">
        <f t="shared" ref="AQ3:AQ66" si="1">ABS(AI3-AL3)</f>
        <v>0</v>
      </c>
    </row>
    <row r="4" spans="1:43" x14ac:dyDescent="0.35">
      <c r="A4">
        <v>5004</v>
      </c>
      <c r="B4" t="s">
        <v>582</v>
      </c>
      <c r="C4">
        <v>0</v>
      </c>
      <c r="D4">
        <v>0</v>
      </c>
      <c r="E4" t="s">
        <v>580</v>
      </c>
      <c r="F4" t="s">
        <v>571</v>
      </c>
      <c r="G4">
        <v>0.58330000000000004</v>
      </c>
      <c r="H4">
        <v>1.4632860000000001</v>
      </c>
      <c r="I4" t="s">
        <v>572</v>
      </c>
      <c r="J4">
        <v>0.41670000000000001</v>
      </c>
      <c r="K4">
        <v>0.80100000000000005</v>
      </c>
      <c r="L4" t="s">
        <v>573</v>
      </c>
      <c r="M4">
        <v>0.16669999999999999</v>
      </c>
      <c r="N4">
        <v>1.0429999999999999</v>
      </c>
      <c r="O4" t="s">
        <v>574</v>
      </c>
      <c r="P4">
        <v>0.33329999999999999</v>
      </c>
      <c r="Q4">
        <v>0.95899999999999996</v>
      </c>
      <c r="R4" t="s">
        <v>852</v>
      </c>
      <c r="S4" t="s">
        <v>1173</v>
      </c>
      <c r="T4">
        <f>VLOOKUP(A4,data_screening!$A$2:$A$76,1,FALSE)</f>
        <v>5004</v>
      </c>
      <c r="U4">
        <f t="shared" si="0"/>
        <v>0.1666</v>
      </c>
      <c r="W4">
        <v>5004</v>
      </c>
      <c r="X4" t="s">
        <v>860</v>
      </c>
      <c r="Y4">
        <v>6</v>
      </c>
      <c r="Z4">
        <v>0</v>
      </c>
      <c r="AA4" t="s">
        <v>859</v>
      </c>
      <c r="AB4" t="s">
        <v>571</v>
      </c>
      <c r="AC4">
        <v>1</v>
      </c>
      <c r="AD4">
        <v>1.9636670000000001</v>
      </c>
      <c r="AE4" t="s">
        <v>572</v>
      </c>
      <c r="AF4">
        <v>0.66669999999999996</v>
      </c>
      <c r="AG4">
        <v>1.104625</v>
      </c>
      <c r="AH4" t="s">
        <v>573</v>
      </c>
      <c r="AI4">
        <v>1</v>
      </c>
      <c r="AJ4">
        <v>1.224083</v>
      </c>
      <c r="AK4" t="s">
        <v>574</v>
      </c>
      <c r="AL4">
        <v>0.91669999999999996</v>
      </c>
      <c r="AM4">
        <v>1.3622730000000001</v>
      </c>
      <c r="AN4" t="s">
        <v>852</v>
      </c>
      <c r="AO4" t="s">
        <v>1173</v>
      </c>
      <c r="AP4">
        <v>5004</v>
      </c>
      <c r="AQ4">
        <f t="shared" si="1"/>
        <v>8.3300000000000041E-2</v>
      </c>
    </row>
    <row r="5" spans="1:43" x14ac:dyDescent="0.35">
      <c r="A5">
        <v>5007</v>
      </c>
      <c r="B5" t="s">
        <v>585</v>
      </c>
      <c r="C5">
        <v>30</v>
      </c>
      <c r="D5">
        <v>0</v>
      </c>
      <c r="E5" t="s">
        <v>584</v>
      </c>
      <c r="F5" t="s">
        <v>571</v>
      </c>
      <c r="G5">
        <v>0.33329999999999999</v>
      </c>
      <c r="H5">
        <v>1.8085</v>
      </c>
      <c r="I5" t="s">
        <v>572</v>
      </c>
      <c r="J5">
        <v>0.41670000000000001</v>
      </c>
      <c r="K5">
        <v>1.4872000000000001</v>
      </c>
      <c r="L5" t="s">
        <v>573</v>
      </c>
      <c r="M5">
        <v>0.25</v>
      </c>
      <c r="N5">
        <v>1.957333</v>
      </c>
      <c r="O5" t="s">
        <v>574</v>
      </c>
      <c r="P5">
        <v>0.41670000000000001</v>
      </c>
      <c r="Q5">
        <v>2.06</v>
      </c>
      <c r="R5" t="s">
        <v>852</v>
      </c>
      <c r="S5" t="s">
        <v>1173</v>
      </c>
      <c r="T5">
        <f>VLOOKUP(A5,data_screening!$A$2:$A$76,1,FALSE)</f>
        <v>5007</v>
      </c>
      <c r="U5">
        <f t="shared" si="0"/>
        <v>0.16670000000000001</v>
      </c>
      <c r="W5">
        <v>5007</v>
      </c>
      <c r="X5" t="s">
        <v>865</v>
      </c>
      <c r="Y5">
        <v>0</v>
      </c>
      <c r="Z5">
        <v>0</v>
      </c>
      <c r="AA5" t="s">
        <v>864</v>
      </c>
      <c r="AB5" t="s">
        <v>571</v>
      </c>
      <c r="AC5">
        <v>0.75</v>
      </c>
      <c r="AD5">
        <v>1.0435000000000001</v>
      </c>
      <c r="AE5" t="s">
        <v>572</v>
      </c>
      <c r="AF5">
        <v>0.58330000000000004</v>
      </c>
      <c r="AG5">
        <v>1.3031429999999999</v>
      </c>
      <c r="AH5" t="s">
        <v>573</v>
      </c>
      <c r="AI5">
        <v>0.5</v>
      </c>
      <c r="AJ5">
        <v>1.2066669999999999</v>
      </c>
      <c r="AK5" t="s">
        <v>574</v>
      </c>
      <c r="AL5">
        <v>0.5</v>
      </c>
      <c r="AM5">
        <v>1.252</v>
      </c>
      <c r="AN5" t="s">
        <v>852</v>
      </c>
      <c r="AO5" t="s">
        <v>1173</v>
      </c>
      <c r="AP5">
        <v>5007</v>
      </c>
      <c r="AQ5">
        <f t="shared" si="1"/>
        <v>0</v>
      </c>
    </row>
    <row r="6" spans="1:43" x14ac:dyDescent="0.35">
      <c r="A6">
        <v>5008</v>
      </c>
      <c r="B6" t="s">
        <v>586</v>
      </c>
      <c r="C6">
        <v>0</v>
      </c>
      <c r="D6">
        <v>0</v>
      </c>
      <c r="E6" t="s">
        <v>67</v>
      </c>
      <c r="F6" t="s">
        <v>571</v>
      </c>
      <c r="G6">
        <v>0.83330000000000004</v>
      </c>
      <c r="H6">
        <v>1.4635</v>
      </c>
      <c r="I6" t="s">
        <v>572</v>
      </c>
      <c r="J6">
        <v>0.75</v>
      </c>
      <c r="K6">
        <v>1.754556</v>
      </c>
      <c r="L6" t="s">
        <v>573</v>
      </c>
      <c r="M6">
        <v>0.66669999999999996</v>
      </c>
      <c r="N6">
        <v>1.22275</v>
      </c>
      <c r="O6" t="s">
        <v>574</v>
      </c>
      <c r="P6">
        <v>0.75</v>
      </c>
      <c r="Q6">
        <v>1.4361109999999999</v>
      </c>
      <c r="R6" t="s">
        <v>852</v>
      </c>
      <c r="S6" t="s">
        <v>1173</v>
      </c>
      <c r="T6">
        <f>VLOOKUP(A6,data_screening!$A$2:$A$76,1,FALSE)</f>
        <v>5008</v>
      </c>
      <c r="U6">
        <f t="shared" si="0"/>
        <v>8.3300000000000041E-2</v>
      </c>
      <c r="W6">
        <v>5008</v>
      </c>
      <c r="X6" t="s">
        <v>869</v>
      </c>
      <c r="Y6">
        <v>1</v>
      </c>
      <c r="Z6">
        <v>0</v>
      </c>
      <c r="AA6" t="s">
        <v>867</v>
      </c>
      <c r="AB6" t="s">
        <v>571</v>
      </c>
      <c r="AC6">
        <v>1</v>
      </c>
      <c r="AD6">
        <v>1.9910829999999999</v>
      </c>
      <c r="AE6" t="s">
        <v>572</v>
      </c>
      <c r="AF6">
        <v>0.66669999999999996</v>
      </c>
      <c r="AG6">
        <v>1.3556250000000001</v>
      </c>
      <c r="AH6" t="s">
        <v>573</v>
      </c>
      <c r="AI6">
        <v>1</v>
      </c>
      <c r="AJ6">
        <v>1.3142499999999999</v>
      </c>
      <c r="AK6" t="s">
        <v>574</v>
      </c>
      <c r="AL6">
        <v>0.75</v>
      </c>
      <c r="AM6">
        <v>1.3586670000000001</v>
      </c>
      <c r="AN6" t="s">
        <v>852</v>
      </c>
      <c r="AO6" t="s">
        <v>1173</v>
      </c>
      <c r="AP6">
        <v>5008</v>
      </c>
      <c r="AQ6">
        <f t="shared" si="1"/>
        <v>0.25</v>
      </c>
    </row>
    <row r="7" spans="1:43" x14ac:dyDescent="0.35">
      <c r="A7" s="3">
        <v>5009</v>
      </c>
      <c r="B7" s="3" t="s">
        <v>590</v>
      </c>
      <c r="C7" s="3">
        <v>12</v>
      </c>
      <c r="D7" s="3">
        <v>0</v>
      </c>
      <c r="E7" s="3" t="s">
        <v>589</v>
      </c>
      <c r="F7" s="3" t="s">
        <v>571</v>
      </c>
      <c r="G7" s="3">
        <v>0.75</v>
      </c>
      <c r="H7" s="3">
        <v>1.8578749999999999</v>
      </c>
      <c r="I7" s="3" t="s">
        <v>572</v>
      </c>
      <c r="J7" s="3">
        <v>0.58330000000000004</v>
      </c>
      <c r="K7" s="3">
        <v>1.741857</v>
      </c>
      <c r="L7" s="3" t="s">
        <v>573</v>
      </c>
      <c r="M7" s="3">
        <v>0.91669999999999996</v>
      </c>
      <c r="N7" s="3">
        <v>1.6613640000000001</v>
      </c>
      <c r="O7" s="3" t="s">
        <v>574</v>
      </c>
      <c r="P7" s="3">
        <v>0.66669999999999996</v>
      </c>
      <c r="Q7" s="3">
        <v>1.9573750000000001</v>
      </c>
      <c r="R7" s="3" t="s">
        <v>852</v>
      </c>
      <c r="S7" s="3" t="s">
        <v>1173</v>
      </c>
      <c r="T7" s="3">
        <f>VLOOKUP(A7,data_screening!$A$2:$A$76,1,FALSE)</f>
        <v>5009</v>
      </c>
      <c r="U7">
        <f t="shared" si="0"/>
        <v>0.25</v>
      </c>
      <c r="W7">
        <v>5009</v>
      </c>
      <c r="X7" t="s">
        <v>871</v>
      </c>
      <c r="Y7">
        <v>0</v>
      </c>
      <c r="Z7">
        <v>0</v>
      </c>
      <c r="AA7" t="s">
        <v>870</v>
      </c>
      <c r="AB7" t="s">
        <v>571</v>
      </c>
      <c r="AC7">
        <v>0.91669999999999996</v>
      </c>
      <c r="AD7">
        <v>1.3374550000000001</v>
      </c>
      <c r="AE7" t="s">
        <v>572</v>
      </c>
      <c r="AF7">
        <v>0.5</v>
      </c>
      <c r="AG7">
        <v>1.7563329999999999</v>
      </c>
      <c r="AH7" t="s">
        <v>573</v>
      </c>
      <c r="AI7">
        <v>1</v>
      </c>
      <c r="AJ7">
        <v>1.7135830000000001</v>
      </c>
      <c r="AK7" t="s">
        <v>574</v>
      </c>
      <c r="AL7">
        <v>0.91669999999999996</v>
      </c>
      <c r="AM7">
        <v>1.2406360000000001</v>
      </c>
      <c r="AN7" t="s">
        <v>852</v>
      </c>
      <c r="AO7" t="s">
        <v>1173</v>
      </c>
      <c r="AP7">
        <v>5009</v>
      </c>
      <c r="AQ7">
        <f t="shared" si="1"/>
        <v>8.3300000000000041E-2</v>
      </c>
    </row>
    <row r="8" spans="1:43" x14ac:dyDescent="0.35">
      <c r="A8">
        <v>5009</v>
      </c>
      <c r="B8" t="s">
        <v>592</v>
      </c>
      <c r="C8">
        <v>0</v>
      </c>
      <c r="D8">
        <v>0</v>
      </c>
      <c r="E8" t="s">
        <v>63</v>
      </c>
      <c r="F8" t="s">
        <v>571</v>
      </c>
      <c r="G8">
        <v>1</v>
      </c>
      <c r="H8">
        <v>1.4303330000000001</v>
      </c>
      <c r="I8" t="s">
        <v>572</v>
      </c>
      <c r="J8">
        <v>0.66669999999999996</v>
      </c>
      <c r="K8">
        <v>1.7933749999999999</v>
      </c>
      <c r="L8" t="s">
        <v>573</v>
      </c>
      <c r="M8">
        <v>0.66669999999999996</v>
      </c>
      <c r="N8">
        <v>1.7586250000000001</v>
      </c>
      <c r="O8" t="s">
        <v>574</v>
      </c>
      <c r="P8">
        <v>0.83330000000000004</v>
      </c>
      <c r="Q8">
        <v>1.9719</v>
      </c>
      <c r="R8" t="s">
        <v>852</v>
      </c>
      <c r="S8" t="s">
        <v>1173</v>
      </c>
      <c r="T8">
        <f>VLOOKUP(A8,data_screening!$A$2:$A$76,1,FALSE)</f>
        <v>5009</v>
      </c>
      <c r="U8">
        <f t="shared" si="0"/>
        <v>0.16660000000000008</v>
      </c>
      <c r="W8">
        <v>5010</v>
      </c>
      <c r="X8" t="s">
        <v>874</v>
      </c>
      <c r="Y8">
        <v>4</v>
      </c>
      <c r="Z8">
        <v>0</v>
      </c>
      <c r="AA8" t="s">
        <v>863</v>
      </c>
      <c r="AB8" t="s">
        <v>571</v>
      </c>
      <c r="AC8">
        <v>0.91669999999999996</v>
      </c>
      <c r="AD8">
        <v>0.99954500000000002</v>
      </c>
      <c r="AE8" t="s">
        <v>572</v>
      </c>
      <c r="AF8">
        <v>0.66669999999999996</v>
      </c>
      <c r="AG8">
        <v>1.3812500000000001</v>
      </c>
      <c r="AH8" t="s">
        <v>573</v>
      </c>
      <c r="AI8">
        <v>1</v>
      </c>
      <c r="AJ8">
        <v>1.5851999999999999</v>
      </c>
      <c r="AK8" t="s">
        <v>574</v>
      </c>
      <c r="AL8">
        <v>0.75</v>
      </c>
      <c r="AM8">
        <v>1.374444</v>
      </c>
      <c r="AN8" t="s">
        <v>852</v>
      </c>
      <c r="AO8" t="s">
        <v>1173</v>
      </c>
      <c r="AP8">
        <v>5010</v>
      </c>
      <c r="AQ8">
        <f t="shared" si="1"/>
        <v>0.25</v>
      </c>
    </row>
    <row r="9" spans="1:43" x14ac:dyDescent="0.35">
      <c r="A9">
        <v>5010</v>
      </c>
      <c r="B9" t="s">
        <v>595</v>
      </c>
      <c r="C9">
        <v>2</v>
      </c>
      <c r="D9">
        <v>0</v>
      </c>
      <c r="E9" t="s">
        <v>594</v>
      </c>
      <c r="F9" t="s">
        <v>571</v>
      </c>
      <c r="G9">
        <v>1</v>
      </c>
      <c r="H9">
        <v>1.356182</v>
      </c>
      <c r="I9" t="s">
        <v>572</v>
      </c>
      <c r="J9">
        <v>0.58330000000000004</v>
      </c>
      <c r="K9">
        <v>1.2291430000000001</v>
      </c>
      <c r="L9" t="s">
        <v>573</v>
      </c>
      <c r="M9">
        <v>0.91669999999999996</v>
      </c>
      <c r="N9">
        <v>1.186455</v>
      </c>
      <c r="O9" t="s">
        <v>574</v>
      </c>
      <c r="P9">
        <v>0.58330000000000004</v>
      </c>
      <c r="Q9">
        <v>1.3360000000000001</v>
      </c>
      <c r="R9" t="s">
        <v>852</v>
      </c>
      <c r="S9" t="s">
        <v>1173</v>
      </c>
      <c r="T9">
        <f>VLOOKUP(A9,data_screening!$A$2:$A$76,1,FALSE)</f>
        <v>5010</v>
      </c>
      <c r="U9">
        <f t="shared" si="0"/>
        <v>0.33339999999999992</v>
      </c>
      <c r="W9">
        <v>5015</v>
      </c>
      <c r="X9" t="s">
        <v>880</v>
      </c>
      <c r="Y9">
        <v>0</v>
      </c>
      <c r="Z9">
        <v>0</v>
      </c>
      <c r="AA9" t="s">
        <v>878</v>
      </c>
      <c r="AB9" t="s">
        <v>571</v>
      </c>
      <c r="AC9">
        <v>1</v>
      </c>
      <c r="AD9">
        <v>1.241333</v>
      </c>
      <c r="AE9" t="s">
        <v>572</v>
      </c>
      <c r="AF9">
        <v>0.83330000000000004</v>
      </c>
      <c r="AG9">
        <v>1.2351000000000001</v>
      </c>
      <c r="AH9" t="s">
        <v>573</v>
      </c>
      <c r="AI9">
        <v>0.91669999999999996</v>
      </c>
      <c r="AJ9">
        <v>1.091818</v>
      </c>
      <c r="AK9" t="s">
        <v>574</v>
      </c>
      <c r="AL9">
        <v>0.91669999999999996</v>
      </c>
      <c r="AM9">
        <v>1.327091</v>
      </c>
      <c r="AN9" t="s">
        <v>852</v>
      </c>
      <c r="AO9" t="s">
        <v>1173</v>
      </c>
      <c r="AP9">
        <v>5015</v>
      </c>
      <c r="AQ9">
        <f t="shared" si="1"/>
        <v>0</v>
      </c>
    </row>
    <row r="10" spans="1:43" x14ac:dyDescent="0.35">
      <c r="A10">
        <v>5015</v>
      </c>
      <c r="B10" t="s">
        <v>599</v>
      </c>
      <c r="C10">
        <v>0</v>
      </c>
      <c r="D10">
        <v>0</v>
      </c>
      <c r="E10" t="s">
        <v>83</v>
      </c>
      <c r="F10" t="s">
        <v>571</v>
      </c>
      <c r="G10">
        <v>0.83330000000000004</v>
      </c>
      <c r="H10">
        <v>2.6164000000000001</v>
      </c>
      <c r="I10" t="s">
        <v>572</v>
      </c>
      <c r="J10">
        <v>0.66669999999999996</v>
      </c>
      <c r="K10">
        <v>1.574875</v>
      </c>
      <c r="L10" t="s">
        <v>573</v>
      </c>
      <c r="M10">
        <v>0.75</v>
      </c>
      <c r="N10">
        <v>1.2891250000000001</v>
      </c>
      <c r="O10" t="s">
        <v>574</v>
      </c>
      <c r="P10">
        <v>0.75</v>
      </c>
      <c r="Q10">
        <v>1.6905559999999999</v>
      </c>
      <c r="R10" t="s">
        <v>852</v>
      </c>
      <c r="S10" t="s">
        <v>1173</v>
      </c>
      <c r="T10">
        <f>VLOOKUP(A10,data_screening!$A$2:$A$76,1,FALSE)</f>
        <v>5015</v>
      </c>
      <c r="U10">
        <f t="shared" si="0"/>
        <v>0</v>
      </c>
      <c r="W10">
        <v>5023</v>
      </c>
      <c r="X10" t="s">
        <v>894</v>
      </c>
      <c r="Y10">
        <v>9</v>
      </c>
      <c r="Z10">
        <v>0</v>
      </c>
      <c r="AA10" t="s">
        <v>16</v>
      </c>
      <c r="AB10" t="s">
        <v>571</v>
      </c>
      <c r="AC10">
        <v>1</v>
      </c>
      <c r="AD10">
        <v>1.904417</v>
      </c>
      <c r="AE10" t="s">
        <v>572</v>
      </c>
      <c r="AF10">
        <v>0.41670000000000001</v>
      </c>
      <c r="AG10">
        <v>1.7558</v>
      </c>
      <c r="AH10" t="s">
        <v>573</v>
      </c>
      <c r="AI10">
        <v>0.83330000000000004</v>
      </c>
      <c r="AJ10">
        <v>1.5979000000000001</v>
      </c>
      <c r="AK10" t="s">
        <v>574</v>
      </c>
      <c r="AL10">
        <v>1</v>
      </c>
      <c r="AM10">
        <v>1.485417</v>
      </c>
      <c r="AN10" t="s">
        <v>852</v>
      </c>
      <c r="AO10" t="s">
        <v>1173</v>
      </c>
      <c r="AP10">
        <v>5023</v>
      </c>
      <c r="AQ10">
        <f t="shared" si="1"/>
        <v>0.16669999999999996</v>
      </c>
    </row>
    <row r="11" spans="1:43" x14ac:dyDescent="0.35">
      <c r="A11" s="3">
        <v>5023</v>
      </c>
      <c r="B11" s="3" t="s">
        <v>600</v>
      </c>
      <c r="C11" s="3">
        <v>5</v>
      </c>
      <c r="D11" s="3">
        <v>0</v>
      </c>
      <c r="E11" s="3" t="s">
        <v>601</v>
      </c>
      <c r="F11" s="3" t="s">
        <v>571</v>
      </c>
      <c r="G11" s="3">
        <v>1</v>
      </c>
      <c r="H11" s="3">
        <v>2.5130910000000002</v>
      </c>
      <c r="I11" s="3" t="s">
        <v>572</v>
      </c>
      <c r="J11" s="3">
        <v>0.83330000000000004</v>
      </c>
      <c r="K11" s="3">
        <v>1.5391999999999999</v>
      </c>
      <c r="L11" s="3" t="s">
        <v>573</v>
      </c>
      <c r="M11" s="3">
        <v>1</v>
      </c>
      <c r="N11" s="3">
        <v>1.69625</v>
      </c>
      <c r="O11" s="3" t="s">
        <v>574</v>
      </c>
      <c r="P11" s="3">
        <v>0.58330000000000004</v>
      </c>
      <c r="Q11" s="3">
        <v>1.601286</v>
      </c>
      <c r="R11" s="3" t="s">
        <v>852</v>
      </c>
      <c r="S11" s="3" t="s">
        <v>1173</v>
      </c>
      <c r="T11" s="3">
        <f>VLOOKUP(A11,data_screening!$A$2:$A$76,1,FALSE)</f>
        <v>5023</v>
      </c>
      <c r="U11">
        <f t="shared" si="0"/>
        <v>0.41669999999999996</v>
      </c>
      <c r="W11">
        <v>5024</v>
      </c>
      <c r="X11" t="s">
        <v>897</v>
      </c>
      <c r="Y11">
        <v>0</v>
      </c>
      <c r="Z11">
        <v>0</v>
      </c>
      <c r="AA11" t="s">
        <v>439</v>
      </c>
      <c r="AB11" t="s">
        <v>571</v>
      </c>
      <c r="AC11">
        <v>0.75</v>
      </c>
      <c r="AD11">
        <v>1.6925559999999999</v>
      </c>
      <c r="AE11" t="s">
        <v>572</v>
      </c>
      <c r="AF11">
        <v>0.16669999999999999</v>
      </c>
      <c r="AG11">
        <v>1.5329999999999999</v>
      </c>
      <c r="AH11" t="s">
        <v>573</v>
      </c>
      <c r="AI11">
        <v>0.83330000000000004</v>
      </c>
      <c r="AJ11">
        <v>0.98299999999999998</v>
      </c>
      <c r="AK11" t="s">
        <v>574</v>
      </c>
      <c r="AL11">
        <v>0.75</v>
      </c>
      <c r="AM11">
        <v>1.3165560000000001</v>
      </c>
      <c r="AN11" t="s">
        <v>852</v>
      </c>
      <c r="AO11" t="s">
        <v>1173</v>
      </c>
      <c r="AP11">
        <v>5024</v>
      </c>
      <c r="AQ11">
        <f t="shared" si="1"/>
        <v>8.3300000000000041E-2</v>
      </c>
    </row>
    <row r="12" spans="1:43" x14ac:dyDescent="0.35">
      <c r="A12">
        <v>5023</v>
      </c>
      <c r="B12" t="s">
        <v>603</v>
      </c>
      <c r="C12">
        <v>0</v>
      </c>
      <c r="D12">
        <v>0</v>
      </c>
      <c r="E12" t="s">
        <v>604</v>
      </c>
      <c r="F12" t="s">
        <v>571</v>
      </c>
      <c r="G12">
        <v>0.83330000000000004</v>
      </c>
      <c r="H12">
        <v>1.7631110000000001</v>
      </c>
      <c r="I12" t="s">
        <v>572</v>
      </c>
      <c r="J12">
        <v>0.75</v>
      </c>
      <c r="K12">
        <v>1.1593329999999999</v>
      </c>
      <c r="L12" t="s">
        <v>573</v>
      </c>
      <c r="M12">
        <v>0.58330000000000004</v>
      </c>
      <c r="N12">
        <v>1.1141430000000001</v>
      </c>
      <c r="O12" t="s">
        <v>574</v>
      </c>
      <c r="P12">
        <v>0.5</v>
      </c>
      <c r="Q12">
        <v>1.3296669999999999</v>
      </c>
      <c r="R12" t="s">
        <v>852</v>
      </c>
      <c r="S12" t="s">
        <v>1173</v>
      </c>
      <c r="T12">
        <f>VLOOKUP(A12,data_screening!$A$2:$A$76,1,FALSE)</f>
        <v>5023</v>
      </c>
      <c r="U12">
        <f t="shared" si="0"/>
        <v>8.3300000000000041E-2</v>
      </c>
      <c r="W12">
        <v>5025</v>
      </c>
      <c r="X12" t="s">
        <v>898</v>
      </c>
      <c r="Y12">
        <v>0</v>
      </c>
      <c r="Z12">
        <v>0</v>
      </c>
      <c r="AA12" t="s">
        <v>536</v>
      </c>
      <c r="AB12" t="s">
        <v>571</v>
      </c>
      <c r="AC12">
        <v>0.83330000000000004</v>
      </c>
      <c r="AD12">
        <v>1.8373999999999999</v>
      </c>
      <c r="AE12" t="s">
        <v>572</v>
      </c>
      <c r="AF12">
        <v>0.75</v>
      </c>
      <c r="AG12">
        <v>1.5011110000000001</v>
      </c>
      <c r="AH12" t="s">
        <v>573</v>
      </c>
      <c r="AI12">
        <v>0.91669999999999996</v>
      </c>
      <c r="AJ12">
        <v>1.668091</v>
      </c>
      <c r="AK12" t="s">
        <v>574</v>
      </c>
      <c r="AL12">
        <v>0.83330000000000004</v>
      </c>
      <c r="AM12">
        <v>1.3207</v>
      </c>
      <c r="AN12" t="s">
        <v>852</v>
      </c>
      <c r="AO12" t="s">
        <v>1173</v>
      </c>
      <c r="AP12">
        <v>5025</v>
      </c>
      <c r="AQ12">
        <f t="shared" si="1"/>
        <v>8.3399999999999919E-2</v>
      </c>
    </row>
    <row r="13" spans="1:43" x14ac:dyDescent="0.35">
      <c r="A13">
        <v>5024</v>
      </c>
      <c r="B13" t="s">
        <v>608</v>
      </c>
      <c r="C13">
        <v>5</v>
      </c>
      <c r="D13">
        <v>0</v>
      </c>
      <c r="E13" t="s">
        <v>607</v>
      </c>
      <c r="F13" t="s">
        <v>571</v>
      </c>
      <c r="G13">
        <v>1</v>
      </c>
      <c r="H13">
        <v>1.170417</v>
      </c>
      <c r="I13" t="s">
        <v>572</v>
      </c>
      <c r="J13">
        <v>0.16669999999999999</v>
      </c>
      <c r="K13">
        <v>2.6230000000000002</v>
      </c>
      <c r="L13" t="s">
        <v>573</v>
      </c>
      <c r="M13">
        <v>0.66669999999999996</v>
      </c>
      <c r="N13">
        <v>2.29575</v>
      </c>
      <c r="O13" t="s">
        <v>574</v>
      </c>
      <c r="P13">
        <v>0.58330000000000004</v>
      </c>
      <c r="Q13">
        <v>2.6242860000000001</v>
      </c>
      <c r="R13" t="s">
        <v>852</v>
      </c>
      <c r="S13" t="s">
        <v>1173</v>
      </c>
      <c r="T13">
        <f>VLOOKUP(A13,data_screening!$A$2:$A$76,1,FALSE)</f>
        <v>5024</v>
      </c>
      <c r="U13">
        <f t="shared" si="0"/>
        <v>8.3399999999999919E-2</v>
      </c>
      <c r="W13">
        <v>5029</v>
      </c>
      <c r="X13" t="s">
        <v>902</v>
      </c>
      <c r="Y13">
        <v>5</v>
      </c>
      <c r="Z13">
        <v>0</v>
      </c>
      <c r="AA13" t="s">
        <v>900</v>
      </c>
      <c r="AB13" t="s">
        <v>571</v>
      </c>
      <c r="AC13">
        <v>1</v>
      </c>
      <c r="AD13">
        <v>0.8105</v>
      </c>
      <c r="AE13" t="s">
        <v>572</v>
      </c>
      <c r="AF13">
        <v>0.66669999999999996</v>
      </c>
      <c r="AG13">
        <v>1.2265710000000001</v>
      </c>
      <c r="AH13" t="s">
        <v>573</v>
      </c>
      <c r="AI13">
        <v>1</v>
      </c>
      <c r="AJ13">
        <v>1.1472500000000001</v>
      </c>
      <c r="AK13" t="s">
        <v>574</v>
      </c>
      <c r="AL13">
        <v>0.83330000000000004</v>
      </c>
      <c r="AM13">
        <v>1.348889</v>
      </c>
      <c r="AN13" t="s">
        <v>852</v>
      </c>
      <c r="AO13" t="s">
        <v>1173</v>
      </c>
      <c r="AP13">
        <v>5029</v>
      </c>
      <c r="AQ13">
        <f t="shared" si="1"/>
        <v>0.16669999999999996</v>
      </c>
    </row>
    <row r="14" spans="1:43" x14ac:dyDescent="0.35">
      <c r="A14">
        <v>5025</v>
      </c>
      <c r="B14" t="s">
        <v>609</v>
      </c>
      <c r="C14">
        <v>0</v>
      </c>
      <c r="D14">
        <v>0</v>
      </c>
      <c r="E14" t="s">
        <v>610</v>
      </c>
      <c r="F14" t="s">
        <v>571</v>
      </c>
      <c r="G14">
        <v>0.91669999999999996</v>
      </c>
      <c r="H14">
        <v>2.3029090000000001</v>
      </c>
      <c r="I14" t="s">
        <v>572</v>
      </c>
      <c r="J14">
        <v>0.66669999999999996</v>
      </c>
      <c r="K14">
        <v>1.151375</v>
      </c>
      <c r="L14" t="s">
        <v>573</v>
      </c>
      <c r="M14">
        <v>0.75</v>
      </c>
      <c r="N14">
        <v>1.251889</v>
      </c>
      <c r="O14" t="s">
        <v>574</v>
      </c>
      <c r="P14">
        <v>0.75</v>
      </c>
      <c r="Q14">
        <v>1.157222</v>
      </c>
      <c r="R14" t="s">
        <v>852</v>
      </c>
      <c r="S14" t="s">
        <v>1173</v>
      </c>
      <c r="T14">
        <f>VLOOKUP(A14,data_screening!$A$2:$A$76,1,FALSE)</f>
        <v>5025</v>
      </c>
      <c r="U14">
        <f t="shared" si="0"/>
        <v>0</v>
      </c>
      <c r="W14">
        <v>5031</v>
      </c>
      <c r="X14" t="s">
        <v>905</v>
      </c>
      <c r="Y14">
        <v>0</v>
      </c>
      <c r="Z14">
        <v>0</v>
      </c>
      <c r="AA14" t="s">
        <v>165</v>
      </c>
      <c r="AB14" t="s">
        <v>571</v>
      </c>
      <c r="AC14">
        <v>1</v>
      </c>
      <c r="AD14">
        <v>1.6675</v>
      </c>
      <c r="AE14" t="s">
        <v>572</v>
      </c>
      <c r="AF14">
        <v>0.75</v>
      </c>
      <c r="AG14">
        <v>1.33</v>
      </c>
      <c r="AH14" t="s">
        <v>573</v>
      </c>
      <c r="AI14">
        <v>1</v>
      </c>
      <c r="AJ14">
        <v>1.3024169999999999</v>
      </c>
      <c r="AK14" t="s">
        <v>574</v>
      </c>
      <c r="AL14">
        <v>0.75</v>
      </c>
      <c r="AM14">
        <v>1.5052220000000001</v>
      </c>
      <c r="AN14" t="s">
        <v>852</v>
      </c>
      <c r="AO14" t="s">
        <v>1173</v>
      </c>
      <c r="AP14">
        <v>5031</v>
      </c>
      <c r="AQ14">
        <f t="shared" si="1"/>
        <v>0.25</v>
      </c>
    </row>
    <row r="15" spans="1:43" x14ac:dyDescent="0.35">
      <c r="A15" s="3">
        <v>5025</v>
      </c>
      <c r="B15" s="3" t="s">
        <v>611</v>
      </c>
      <c r="C15" s="3">
        <v>0</v>
      </c>
      <c r="D15" s="3">
        <v>0</v>
      </c>
      <c r="E15" s="3" t="s">
        <v>610</v>
      </c>
      <c r="F15" s="3" t="s">
        <v>571</v>
      </c>
      <c r="G15" s="3">
        <v>0.91669999999999996</v>
      </c>
      <c r="H15" s="3">
        <v>2.2931819999999998</v>
      </c>
      <c r="I15" s="3" t="s">
        <v>572</v>
      </c>
      <c r="J15" s="3">
        <v>0.33329999999999999</v>
      </c>
      <c r="K15" s="3">
        <v>1.2477499999999999</v>
      </c>
      <c r="L15" s="3" t="s">
        <v>573</v>
      </c>
      <c r="M15" s="3">
        <v>0.5</v>
      </c>
      <c r="N15" s="3">
        <v>1.2781670000000001</v>
      </c>
      <c r="O15" s="3" t="s">
        <v>574</v>
      </c>
      <c r="P15" s="3">
        <v>1</v>
      </c>
      <c r="Q15" s="3">
        <v>1.28925</v>
      </c>
      <c r="R15" s="3" t="s">
        <v>852</v>
      </c>
      <c r="S15" s="3" t="s">
        <v>1173</v>
      </c>
      <c r="T15" s="3">
        <f>VLOOKUP(A15,data_screening!$A$2:$A$76,1,FALSE)</f>
        <v>5025</v>
      </c>
      <c r="U15">
        <f t="shared" si="0"/>
        <v>0.5</v>
      </c>
      <c r="W15">
        <v>5032</v>
      </c>
      <c r="X15" t="s">
        <v>908</v>
      </c>
      <c r="Y15">
        <v>6</v>
      </c>
      <c r="Z15">
        <v>0</v>
      </c>
      <c r="AA15" t="s">
        <v>907</v>
      </c>
      <c r="AB15" t="s">
        <v>571</v>
      </c>
      <c r="AC15">
        <v>1</v>
      </c>
      <c r="AD15">
        <v>0.57872699999999999</v>
      </c>
      <c r="AE15" t="s">
        <v>572</v>
      </c>
      <c r="AF15">
        <v>0.91669999999999996</v>
      </c>
      <c r="AG15">
        <v>1.130636</v>
      </c>
      <c r="AH15" t="s">
        <v>573</v>
      </c>
      <c r="AI15">
        <v>1</v>
      </c>
      <c r="AJ15">
        <v>1.0393330000000001</v>
      </c>
      <c r="AK15" t="s">
        <v>574</v>
      </c>
      <c r="AL15">
        <v>0.66669999999999996</v>
      </c>
      <c r="AM15">
        <v>1.3440000000000001</v>
      </c>
      <c r="AN15" t="s">
        <v>852</v>
      </c>
      <c r="AO15" t="s">
        <v>1173</v>
      </c>
      <c r="AP15">
        <v>5032</v>
      </c>
      <c r="AQ15">
        <f t="shared" si="1"/>
        <v>0.33330000000000004</v>
      </c>
    </row>
    <row r="16" spans="1:43" x14ac:dyDescent="0.35">
      <c r="A16">
        <v>5029</v>
      </c>
      <c r="B16" t="s">
        <v>614</v>
      </c>
      <c r="C16">
        <v>2</v>
      </c>
      <c r="D16">
        <v>0</v>
      </c>
      <c r="E16" t="s">
        <v>613</v>
      </c>
      <c r="F16" t="s">
        <v>571</v>
      </c>
      <c r="G16">
        <v>1</v>
      </c>
      <c r="H16">
        <v>1.9297500000000001</v>
      </c>
      <c r="I16" t="s">
        <v>572</v>
      </c>
      <c r="J16">
        <v>0.75</v>
      </c>
      <c r="K16">
        <v>1.2669999999999999</v>
      </c>
      <c r="L16" t="s">
        <v>573</v>
      </c>
      <c r="M16">
        <v>1</v>
      </c>
      <c r="N16">
        <v>1.202167</v>
      </c>
      <c r="O16" t="s">
        <v>574</v>
      </c>
      <c r="P16">
        <v>0.83330000000000004</v>
      </c>
      <c r="Q16">
        <v>1.1580999999999999</v>
      </c>
      <c r="R16" t="s">
        <v>852</v>
      </c>
      <c r="S16" t="s">
        <v>1173</v>
      </c>
      <c r="T16">
        <f>VLOOKUP(A16,data_screening!$A$2:$A$76,1,FALSE)</f>
        <v>5029</v>
      </c>
      <c r="U16">
        <f t="shared" si="0"/>
        <v>0.16669999999999996</v>
      </c>
      <c r="W16">
        <v>5034</v>
      </c>
      <c r="X16" t="s">
        <v>913</v>
      </c>
      <c r="Y16">
        <v>0</v>
      </c>
      <c r="Z16">
        <v>0</v>
      </c>
      <c r="AA16" t="s">
        <v>912</v>
      </c>
      <c r="AB16" t="s">
        <v>571</v>
      </c>
      <c r="AC16">
        <v>1</v>
      </c>
      <c r="AD16">
        <v>0.97599999999999998</v>
      </c>
      <c r="AE16" t="s">
        <v>572</v>
      </c>
      <c r="AF16">
        <v>0.58330000000000004</v>
      </c>
      <c r="AG16">
        <v>1.178571</v>
      </c>
      <c r="AH16" t="s">
        <v>573</v>
      </c>
      <c r="AI16">
        <v>0.75</v>
      </c>
      <c r="AJ16">
        <v>1.544889</v>
      </c>
      <c r="AK16" t="s">
        <v>574</v>
      </c>
      <c r="AL16">
        <v>0.91669999999999996</v>
      </c>
      <c r="AM16">
        <v>1.1830000000000001</v>
      </c>
      <c r="AN16" t="s">
        <v>852</v>
      </c>
      <c r="AO16" t="s">
        <v>1173</v>
      </c>
      <c r="AP16">
        <v>5034</v>
      </c>
      <c r="AQ16">
        <f t="shared" si="1"/>
        <v>0.16669999999999996</v>
      </c>
    </row>
    <row r="17" spans="1:43" x14ac:dyDescent="0.35">
      <c r="A17">
        <v>5031</v>
      </c>
      <c r="B17" t="s">
        <v>617</v>
      </c>
      <c r="C17">
        <v>12</v>
      </c>
      <c r="D17">
        <v>0</v>
      </c>
      <c r="E17" t="s">
        <v>616</v>
      </c>
      <c r="F17" t="s">
        <v>571</v>
      </c>
      <c r="G17">
        <v>1</v>
      </c>
      <c r="H17">
        <v>1.531909</v>
      </c>
      <c r="I17" t="s">
        <v>572</v>
      </c>
      <c r="J17">
        <v>0.75</v>
      </c>
      <c r="K17">
        <v>1.369111</v>
      </c>
      <c r="L17" t="s">
        <v>573</v>
      </c>
      <c r="M17">
        <v>0.83330000000000004</v>
      </c>
      <c r="N17">
        <v>1.3832</v>
      </c>
      <c r="O17" t="s">
        <v>574</v>
      </c>
      <c r="P17">
        <v>0.91669999999999996</v>
      </c>
      <c r="Q17">
        <v>1.7826360000000001</v>
      </c>
      <c r="R17" t="s">
        <v>852</v>
      </c>
      <c r="S17" t="s">
        <v>1173</v>
      </c>
      <c r="T17">
        <f>VLOOKUP(A17,data_screening!$A$2:$A$76,1,FALSE)</f>
        <v>5031</v>
      </c>
      <c r="U17">
        <f t="shared" si="0"/>
        <v>8.3399999999999919E-2</v>
      </c>
      <c r="W17" s="3">
        <v>5036</v>
      </c>
      <c r="X17" s="3" t="s">
        <v>918</v>
      </c>
      <c r="Y17" s="3">
        <v>24</v>
      </c>
      <c r="Z17" s="3">
        <v>1</v>
      </c>
      <c r="AA17" s="3" t="s">
        <v>917</v>
      </c>
      <c r="AB17" s="3" t="s">
        <v>571</v>
      </c>
      <c r="AC17" s="3">
        <v>0.75</v>
      </c>
      <c r="AD17" s="3">
        <v>1.322333</v>
      </c>
      <c r="AE17" s="3" t="s">
        <v>572</v>
      </c>
      <c r="AF17" s="3">
        <v>0.58330000000000004</v>
      </c>
      <c r="AG17" s="3">
        <v>1.2668569999999999</v>
      </c>
      <c r="AH17" s="3" t="s">
        <v>573</v>
      </c>
      <c r="AI17" s="3">
        <v>0.5</v>
      </c>
      <c r="AJ17" s="3">
        <v>1.5986</v>
      </c>
      <c r="AK17" s="3" t="s">
        <v>574</v>
      </c>
      <c r="AL17" s="3">
        <v>0.33329999999999999</v>
      </c>
      <c r="AM17" s="3">
        <v>1.375</v>
      </c>
      <c r="AN17" s="3" t="s">
        <v>852</v>
      </c>
      <c r="AO17" s="3" t="s">
        <v>1173</v>
      </c>
      <c r="AP17" s="3">
        <v>5036</v>
      </c>
      <c r="AQ17">
        <f t="shared" si="1"/>
        <v>0.16670000000000001</v>
      </c>
    </row>
    <row r="18" spans="1:43" x14ac:dyDescent="0.35">
      <c r="A18">
        <v>5032</v>
      </c>
      <c r="B18" t="s">
        <v>621</v>
      </c>
      <c r="C18">
        <v>23</v>
      </c>
      <c r="D18">
        <v>0</v>
      </c>
      <c r="E18" t="s">
        <v>132</v>
      </c>
      <c r="F18" t="s">
        <v>571</v>
      </c>
      <c r="G18">
        <v>0.58330000000000004</v>
      </c>
      <c r="H18">
        <v>2.7168570000000001</v>
      </c>
      <c r="I18" t="s">
        <v>572</v>
      </c>
      <c r="J18">
        <v>0.41670000000000001</v>
      </c>
      <c r="K18">
        <v>1.4984</v>
      </c>
      <c r="L18" t="s">
        <v>573</v>
      </c>
      <c r="M18">
        <v>0.58330000000000004</v>
      </c>
      <c r="N18">
        <v>1.577143</v>
      </c>
      <c r="O18" t="s">
        <v>574</v>
      </c>
      <c r="P18">
        <v>0.25</v>
      </c>
      <c r="Q18">
        <v>2.5783330000000002</v>
      </c>
      <c r="R18" t="s">
        <v>852</v>
      </c>
      <c r="S18" t="s">
        <v>1173</v>
      </c>
      <c r="T18">
        <f>VLOOKUP(A18,data_screening!$A$2:$A$76,1,FALSE)</f>
        <v>5032</v>
      </c>
      <c r="U18">
        <f t="shared" si="0"/>
        <v>0.33330000000000004</v>
      </c>
      <c r="W18">
        <v>5036</v>
      </c>
      <c r="X18" t="s">
        <v>920</v>
      </c>
      <c r="Y18">
        <v>0</v>
      </c>
      <c r="Z18">
        <v>0</v>
      </c>
      <c r="AA18" t="s">
        <v>921</v>
      </c>
      <c r="AB18" t="s">
        <v>571</v>
      </c>
      <c r="AC18">
        <v>1</v>
      </c>
      <c r="AD18">
        <v>0.914636</v>
      </c>
      <c r="AE18" t="s">
        <v>572</v>
      </c>
      <c r="AF18">
        <v>0.75</v>
      </c>
      <c r="AG18">
        <v>1.229889</v>
      </c>
      <c r="AH18" t="s">
        <v>573</v>
      </c>
      <c r="AI18">
        <v>0.91669999999999996</v>
      </c>
      <c r="AJ18">
        <v>1.536273</v>
      </c>
      <c r="AK18" t="s">
        <v>574</v>
      </c>
      <c r="AL18">
        <v>0.41670000000000001</v>
      </c>
      <c r="AM18">
        <v>1.5369999999999999</v>
      </c>
      <c r="AN18" t="s">
        <v>852</v>
      </c>
      <c r="AO18" t="s">
        <v>1173</v>
      </c>
      <c r="AP18">
        <v>5036</v>
      </c>
      <c r="AQ18">
        <f t="shared" si="1"/>
        <v>0.49999999999999994</v>
      </c>
    </row>
    <row r="19" spans="1:43" x14ac:dyDescent="0.35">
      <c r="A19" s="3">
        <v>5032</v>
      </c>
      <c r="B19" s="3" t="s">
        <v>622</v>
      </c>
      <c r="C19" s="3">
        <v>24</v>
      </c>
      <c r="D19" s="3">
        <v>1</v>
      </c>
      <c r="E19" s="3" t="s">
        <v>619</v>
      </c>
      <c r="F19" s="3" t="s">
        <v>571</v>
      </c>
      <c r="G19" s="3">
        <v>1</v>
      </c>
      <c r="H19" s="3">
        <v>2.072667</v>
      </c>
      <c r="I19" s="3" t="s">
        <v>572</v>
      </c>
      <c r="J19" s="3">
        <v>0.83330000000000004</v>
      </c>
      <c r="K19" s="3">
        <v>1.2878000000000001</v>
      </c>
      <c r="L19" s="3" t="s">
        <v>573</v>
      </c>
      <c r="M19" s="3">
        <v>0.91669999999999996</v>
      </c>
      <c r="N19" s="3">
        <v>1.3563639999999999</v>
      </c>
      <c r="O19" s="3" t="s">
        <v>574</v>
      </c>
      <c r="P19" s="3">
        <v>0.33329999999999999</v>
      </c>
      <c r="Q19" s="3">
        <v>1.504</v>
      </c>
      <c r="R19" s="3" t="s">
        <v>852</v>
      </c>
      <c r="S19" s="3" t="s">
        <v>1173</v>
      </c>
      <c r="T19" s="3">
        <f>VLOOKUP(A19,data_screening!$A$2:$A$76,1,FALSE)</f>
        <v>5032</v>
      </c>
      <c r="U19">
        <f t="shared" si="0"/>
        <v>0.58339999999999992</v>
      </c>
      <c r="W19">
        <v>5040</v>
      </c>
      <c r="X19" t="s">
        <v>923</v>
      </c>
      <c r="Y19">
        <v>0</v>
      </c>
      <c r="Z19">
        <v>0</v>
      </c>
      <c r="AA19" t="s">
        <v>254</v>
      </c>
      <c r="AB19" t="s">
        <v>571</v>
      </c>
      <c r="AC19">
        <v>0.91669999999999996</v>
      </c>
      <c r="AD19">
        <v>1.0508999999999999</v>
      </c>
      <c r="AE19" t="s">
        <v>572</v>
      </c>
      <c r="AF19">
        <v>0.66669999999999996</v>
      </c>
      <c r="AG19">
        <v>0.87662499999999999</v>
      </c>
      <c r="AH19" t="s">
        <v>573</v>
      </c>
      <c r="AI19">
        <v>0.5</v>
      </c>
      <c r="AJ19">
        <v>1.0553330000000001</v>
      </c>
      <c r="AK19" t="s">
        <v>574</v>
      </c>
      <c r="AL19">
        <v>0.58330000000000004</v>
      </c>
      <c r="AM19">
        <v>0.97742899999999999</v>
      </c>
      <c r="AN19" t="s">
        <v>852</v>
      </c>
      <c r="AO19" t="s">
        <v>1173</v>
      </c>
      <c r="AP19">
        <v>5040</v>
      </c>
      <c r="AQ19">
        <f t="shared" si="1"/>
        <v>8.3300000000000041E-2</v>
      </c>
    </row>
    <row r="20" spans="1:43" x14ac:dyDescent="0.35">
      <c r="A20">
        <v>5034</v>
      </c>
      <c r="B20" t="s">
        <v>625</v>
      </c>
      <c r="C20">
        <v>2</v>
      </c>
      <c r="D20">
        <v>0</v>
      </c>
      <c r="E20" t="s">
        <v>624</v>
      </c>
      <c r="F20" t="s">
        <v>571</v>
      </c>
      <c r="G20">
        <v>1</v>
      </c>
      <c r="H20">
        <v>1.2868329999999999</v>
      </c>
      <c r="I20" t="s">
        <v>572</v>
      </c>
      <c r="J20">
        <v>0.33329999999999999</v>
      </c>
      <c r="K20">
        <v>1.5874999999999999</v>
      </c>
      <c r="L20" t="s">
        <v>573</v>
      </c>
      <c r="M20">
        <v>0.91669999999999996</v>
      </c>
      <c r="N20">
        <v>1.300818</v>
      </c>
      <c r="O20" t="s">
        <v>574</v>
      </c>
      <c r="P20">
        <v>0.91669999999999996</v>
      </c>
      <c r="Q20">
        <v>1.5466359999999999</v>
      </c>
      <c r="R20" t="s">
        <v>852</v>
      </c>
      <c r="S20" t="s">
        <v>1173</v>
      </c>
      <c r="T20">
        <f>VLOOKUP(A20,data_screening!$A$2:$A$76,1,FALSE)</f>
        <v>5034</v>
      </c>
      <c r="U20">
        <f t="shared" si="0"/>
        <v>0</v>
      </c>
      <c r="W20" s="3">
        <v>5040</v>
      </c>
      <c r="X20" s="3" t="s">
        <v>925</v>
      </c>
      <c r="Y20" s="3">
        <v>0</v>
      </c>
      <c r="Z20" s="3">
        <v>0</v>
      </c>
      <c r="AA20" s="3" t="s">
        <v>254</v>
      </c>
      <c r="AB20" s="3" t="s">
        <v>571</v>
      </c>
      <c r="AC20" s="3">
        <v>0.91669999999999996</v>
      </c>
      <c r="AD20" s="3">
        <v>1.2653639999999999</v>
      </c>
      <c r="AE20" s="3" t="s">
        <v>572</v>
      </c>
      <c r="AF20" s="3">
        <v>0.66669999999999996</v>
      </c>
      <c r="AG20" s="3">
        <v>0.93012499999999998</v>
      </c>
      <c r="AH20" s="3" t="s">
        <v>573</v>
      </c>
      <c r="AI20" s="3">
        <v>0.5</v>
      </c>
      <c r="AJ20" s="3">
        <v>0.90033300000000005</v>
      </c>
      <c r="AK20" s="3" t="s">
        <v>574</v>
      </c>
      <c r="AL20" s="3">
        <v>0.25</v>
      </c>
      <c r="AM20" s="3">
        <v>1.229333</v>
      </c>
      <c r="AN20" s="3" t="s">
        <v>852</v>
      </c>
      <c r="AO20" s="3" t="s">
        <v>1173</v>
      </c>
      <c r="AP20">
        <v>5040</v>
      </c>
      <c r="AQ20">
        <f t="shared" si="1"/>
        <v>0.25</v>
      </c>
    </row>
    <row r="21" spans="1:43" x14ac:dyDescent="0.35">
      <c r="A21">
        <v>5036</v>
      </c>
      <c r="B21" t="s">
        <v>629</v>
      </c>
      <c r="C21">
        <v>5</v>
      </c>
      <c r="D21">
        <v>0</v>
      </c>
      <c r="E21" t="s">
        <v>304</v>
      </c>
      <c r="F21" t="s">
        <v>571</v>
      </c>
      <c r="G21">
        <v>0.66669999999999996</v>
      </c>
      <c r="H21">
        <v>1.524875</v>
      </c>
      <c r="I21" t="s">
        <v>572</v>
      </c>
      <c r="J21">
        <v>0.58330000000000004</v>
      </c>
      <c r="K21">
        <v>1.358857</v>
      </c>
      <c r="L21" t="s">
        <v>573</v>
      </c>
      <c r="M21">
        <v>0.41670000000000001</v>
      </c>
      <c r="N21">
        <v>1.5149999999999999</v>
      </c>
      <c r="O21" t="s">
        <v>574</v>
      </c>
      <c r="P21">
        <v>0.41670000000000001</v>
      </c>
      <c r="Q21">
        <v>1.7312000000000001</v>
      </c>
      <c r="R21" t="s">
        <v>852</v>
      </c>
      <c r="S21" t="s">
        <v>1173</v>
      </c>
      <c r="T21">
        <f>VLOOKUP(A21,data_screening!$A$2:$A$76,1,FALSE)</f>
        <v>5036</v>
      </c>
      <c r="U21">
        <f t="shared" si="0"/>
        <v>0</v>
      </c>
      <c r="W21">
        <v>5045</v>
      </c>
      <c r="X21" t="s">
        <v>932</v>
      </c>
      <c r="Y21">
        <v>0</v>
      </c>
      <c r="Z21">
        <v>0</v>
      </c>
      <c r="AA21" t="s">
        <v>537</v>
      </c>
      <c r="AB21" t="s">
        <v>571</v>
      </c>
      <c r="AC21">
        <v>1</v>
      </c>
      <c r="AD21">
        <v>0.83491700000000002</v>
      </c>
      <c r="AE21" t="s">
        <v>572</v>
      </c>
      <c r="AF21">
        <v>0.5</v>
      </c>
      <c r="AG21">
        <v>1.0376669999999999</v>
      </c>
      <c r="AH21" t="s">
        <v>573</v>
      </c>
      <c r="AI21">
        <v>0.83330000000000004</v>
      </c>
      <c r="AJ21">
        <v>1.197889</v>
      </c>
      <c r="AK21" t="s">
        <v>574</v>
      </c>
      <c r="AL21">
        <v>0.91669999999999996</v>
      </c>
      <c r="AM21">
        <v>1.240364</v>
      </c>
      <c r="AN21" t="s">
        <v>852</v>
      </c>
      <c r="AO21" t="s">
        <v>1173</v>
      </c>
      <c r="AP21">
        <v>5045</v>
      </c>
      <c r="AQ21">
        <f t="shared" si="1"/>
        <v>8.3399999999999919E-2</v>
      </c>
    </row>
    <row r="22" spans="1:43" x14ac:dyDescent="0.35">
      <c r="A22" s="3">
        <v>5036</v>
      </c>
      <c r="B22" s="3" t="s">
        <v>630</v>
      </c>
      <c r="C22" s="3">
        <v>20</v>
      </c>
      <c r="D22" s="3">
        <v>0</v>
      </c>
      <c r="E22" s="3" t="s">
        <v>304</v>
      </c>
      <c r="F22" s="3" t="s">
        <v>571</v>
      </c>
      <c r="G22" s="3">
        <v>0.91669999999999996</v>
      </c>
      <c r="H22" s="3">
        <v>1.880091</v>
      </c>
      <c r="I22" s="3" t="s">
        <v>572</v>
      </c>
      <c r="J22" s="3">
        <v>0.91669999999999996</v>
      </c>
      <c r="K22" s="3">
        <v>1.178545</v>
      </c>
      <c r="L22" s="3" t="s">
        <v>573</v>
      </c>
      <c r="M22" s="3">
        <v>0.75</v>
      </c>
      <c r="N22" s="3">
        <v>1.423222</v>
      </c>
      <c r="O22" s="3" t="s">
        <v>574</v>
      </c>
      <c r="P22" s="3">
        <v>0.66669999999999996</v>
      </c>
      <c r="Q22" s="3">
        <v>1.4713750000000001</v>
      </c>
      <c r="R22" s="3" t="s">
        <v>852</v>
      </c>
      <c r="S22" s="3" t="s">
        <v>1173</v>
      </c>
      <c r="T22" s="3">
        <f>VLOOKUP(A22,data_screening!$A$2:$A$76,1,FALSE)</f>
        <v>5036</v>
      </c>
      <c r="U22">
        <f t="shared" si="0"/>
        <v>8.3300000000000041E-2</v>
      </c>
      <c r="W22">
        <v>5046</v>
      </c>
      <c r="X22" t="s">
        <v>935</v>
      </c>
      <c r="Y22">
        <v>4</v>
      </c>
      <c r="Z22">
        <v>0</v>
      </c>
      <c r="AA22" t="s">
        <v>933</v>
      </c>
      <c r="AB22" t="s">
        <v>571</v>
      </c>
      <c r="AC22">
        <v>0.75</v>
      </c>
      <c r="AD22">
        <v>0.96</v>
      </c>
      <c r="AE22" t="s">
        <v>572</v>
      </c>
      <c r="AF22">
        <v>0.5</v>
      </c>
      <c r="AG22">
        <v>1.159</v>
      </c>
      <c r="AH22" t="s">
        <v>573</v>
      </c>
      <c r="AI22">
        <v>0.83330000000000004</v>
      </c>
      <c r="AJ22">
        <v>0.86670000000000003</v>
      </c>
      <c r="AK22" t="s">
        <v>574</v>
      </c>
      <c r="AL22">
        <v>0.5</v>
      </c>
      <c r="AM22">
        <v>1.018167</v>
      </c>
      <c r="AN22" t="s">
        <v>852</v>
      </c>
      <c r="AO22" t="s">
        <v>1173</v>
      </c>
      <c r="AP22">
        <v>5046</v>
      </c>
      <c r="AQ22">
        <f t="shared" si="1"/>
        <v>0.33330000000000004</v>
      </c>
    </row>
    <row r="23" spans="1:43" x14ac:dyDescent="0.35">
      <c r="A23">
        <v>5040</v>
      </c>
      <c r="B23" t="s">
        <v>633</v>
      </c>
      <c r="C23">
        <v>5</v>
      </c>
      <c r="D23">
        <v>0</v>
      </c>
      <c r="E23" t="s">
        <v>631</v>
      </c>
      <c r="F23" t="s">
        <v>571</v>
      </c>
      <c r="G23">
        <v>0.75</v>
      </c>
      <c r="H23">
        <v>0.94033299999999997</v>
      </c>
      <c r="I23" t="s">
        <v>572</v>
      </c>
      <c r="J23">
        <v>0.66669999999999996</v>
      </c>
      <c r="K23">
        <v>0.68762500000000004</v>
      </c>
      <c r="L23" t="s">
        <v>573</v>
      </c>
      <c r="M23">
        <v>0.66669999999999996</v>
      </c>
      <c r="N23">
        <v>0.90100000000000002</v>
      </c>
      <c r="O23" t="s">
        <v>574</v>
      </c>
      <c r="P23">
        <v>0.33329999999999999</v>
      </c>
      <c r="Q23">
        <v>1.5309999999999999</v>
      </c>
      <c r="R23" t="s">
        <v>852</v>
      </c>
      <c r="S23" t="s">
        <v>1173</v>
      </c>
      <c r="T23">
        <f>VLOOKUP(A23,data_screening!$A$2:$A$76,1,FALSE)</f>
        <v>5040</v>
      </c>
      <c r="U23">
        <f t="shared" si="0"/>
        <v>0.33339999999999997</v>
      </c>
      <c r="W23" s="3">
        <v>5046</v>
      </c>
      <c r="X23" s="3" t="s">
        <v>937</v>
      </c>
      <c r="Y23" s="3">
        <v>19</v>
      </c>
      <c r="Z23" s="3">
        <v>1</v>
      </c>
      <c r="AA23" s="3" t="s">
        <v>933</v>
      </c>
      <c r="AB23" s="3" t="s">
        <v>571</v>
      </c>
      <c r="AC23" s="3">
        <v>0.75</v>
      </c>
      <c r="AD23" s="3">
        <v>0.748</v>
      </c>
      <c r="AE23" s="3" t="s">
        <v>572</v>
      </c>
      <c r="AF23" s="3">
        <v>0.66669999999999996</v>
      </c>
      <c r="AG23" s="3">
        <v>0.98042899999999999</v>
      </c>
      <c r="AH23" s="3" t="s">
        <v>573</v>
      </c>
      <c r="AI23" s="3">
        <v>0.91669999999999996</v>
      </c>
      <c r="AJ23" s="3">
        <v>0.99936400000000003</v>
      </c>
      <c r="AK23" s="3" t="s">
        <v>574</v>
      </c>
      <c r="AL23" s="3">
        <v>0.75</v>
      </c>
      <c r="AM23" s="3">
        <v>1.0293330000000001</v>
      </c>
      <c r="AN23" s="3" t="s">
        <v>852</v>
      </c>
      <c r="AO23" s="3" t="s">
        <v>1173</v>
      </c>
      <c r="AP23">
        <v>5046</v>
      </c>
      <c r="AQ23">
        <f t="shared" si="1"/>
        <v>0.16669999999999996</v>
      </c>
    </row>
    <row r="24" spans="1:43" x14ac:dyDescent="0.35">
      <c r="A24">
        <v>5045</v>
      </c>
      <c r="B24" t="s">
        <v>635</v>
      </c>
      <c r="C24">
        <v>2</v>
      </c>
      <c r="D24">
        <v>0</v>
      </c>
      <c r="E24" t="s">
        <v>627</v>
      </c>
      <c r="F24" t="s">
        <v>571</v>
      </c>
      <c r="G24">
        <v>0.91669999999999996</v>
      </c>
      <c r="H24">
        <v>1.2</v>
      </c>
      <c r="I24" t="s">
        <v>572</v>
      </c>
      <c r="J24">
        <v>0.91669999999999996</v>
      </c>
      <c r="K24">
        <v>1.515636</v>
      </c>
      <c r="L24" t="s">
        <v>573</v>
      </c>
      <c r="M24">
        <v>1</v>
      </c>
      <c r="N24">
        <v>1.575083</v>
      </c>
      <c r="O24" t="s">
        <v>574</v>
      </c>
      <c r="P24">
        <v>0.58330000000000004</v>
      </c>
      <c r="Q24">
        <v>1.531857</v>
      </c>
      <c r="R24" t="s">
        <v>852</v>
      </c>
      <c r="S24" t="s">
        <v>1173</v>
      </c>
      <c r="T24">
        <f>VLOOKUP(A24,data_screening!$A$2:$A$76,1,FALSE)</f>
        <v>5045</v>
      </c>
      <c r="U24">
        <f t="shared" si="0"/>
        <v>0.41669999999999996</v>
      </c>
      <c r="W24">
        <v>5047</v>
      </c>
      <c r="X24" t="s">
        <v>939</v>
      </c>
      <c r="Y24">
        <v>3</v>
      </c>
      <c r="Z24">
        <v>0</v>
      </c>
      <c r="AA24" t="s">
        <v>938</v>
      </c>
      <c r="AB24" t="s">
        <v>571</v>
      </c>
      <c r="AC24">
        <v>0.91669999999999996</v>
      </c>
      <c r="AD24">
        <v>1.5228999999999999</v>
      </c>
      <c r="AE24" t="s">
        <v>572</v>
      </c>
      <c r="AF24">
        <v>0.75</v>
      </c>
      <c r="AG24">
        <v>1.3436669999999999</v>
      </c>
      <c r="AH24" t="s">
        <v>573</v>
      </c>
      <c r="AI24">
        <v>0.91669999999999996</v>
      </c>
      <c r="AJ24">
        <v>1.7747269999999999</v>
      </c>
      <c r="AK24" t="s">
        <v>574</v>
      </c>
      <c r="AL24">
        <v>0.66669999999999996</v>
      </c>
      <c r="AM24">
        <v>1.62175</v>
      </c>
      <c r="AN24" t="s">
        <v>852</v>
      </c>
      <c r="AO24" t="s">
        <v>1173</v>
      </c>
      <c r="AP24">
        <v>5047</v>
      </c>
      <c r="AQ24">
        <f t="shared" si="1"/>
        <v>0.25</v>
      </c>
    </row>
    <row r="25" spans="1:43" x14ac:dyDescent="0.35">
      <c r="A25">
        <v>5046</v>
      </c>
      <c r="B25" t="s">
        <v>637</v>
      </c>
      <c r="C25">
        <v>0</v>
      </c>
      <c r="D25">
        <v>0</v>
      </c>
      <c r="E25" t="s">
        <v>638</v>
      </c>
      <c r="F25" t="s">
        <v>571</v>
      </c>
      <c r="G25">
        <v>0.83330000000000004</v>
      </c>
      <c r="H25">
        <v>1.1405559999999999</v>
      </c>
      <c r="I25" t="s">
        <v>572</v>
      </c>
      <c r="J25">
        <v>0.58330000000000004</v>
      </c>
      <c r="K25">
        <v>1.012</v>
      </c>
      <c r="L25" t="s">
        <v>573</v>
      </c>
      <c r="M25">
        <v>0.75</v>
      </c>
      <c r="N25">
        <v>1.0897779999999999</v>
      </c>
      <c r="O25" t="s">
        <v>574</v>
      </c>
      <c r="P25">
        <v>0.83330000000000004</v>
      </c>
      <c r="Q25">
        <v>1.2878000000000001</v>
      </c>
      <c r="R25" t="s">
        <v>852</v>
      </c>
      <c r="S25" t="s">
        <v>1173</v>
      </c>
      <c r="T25">
        <f>VLOOKUP(A25,data_screening!$A$2:$A$76,1,FALSE)</f>
        <v>5046</v>
      </c>
      <c r="U25">
        <f t="shared" si="0"/>
        <v>8.3300000000000041E-2</v>
      </c>
      <c r="W25" s="3">
        <v>5052</v>
      </c>
      <c r="X25" s="3" t="s">
        <v>945</v>
      </c>
      <c r="Y25" s="3">
        <v>3</v>
      </c>
      <c r="Z25" s="3">
        <v>0</v>
      </c>
      <c r="AA25" s="3" t="s">
        <v>943</v>
      </c>
      <c r="AB25" s="3" t="s">
        <v>571</v>
      </c>
      <c r="AC25" s="3">
        <v>0.91669999999999996</v>
      </c>
      <c r="AD25" s="3">
        <v>1.084111</v>
      </c>
      <c r="AE25" s="3" t="s">
        <v>572</v>
      </c>
      <c r="AF25" s="3">
        <v>0.75</v>
      </c>
      <c r="AG25" s="3">
        <v>1.164444</v>
      </c>
      <c r="AH25" s="3" t="s">
        <v>573</v>
      </c>
      <c r="AI25" s="3">
        <v>0.91669999999999996</v>
      </c>
      <c r="AJ25" s="3">
        <v>1.2755449999999999</v>
      </c>
      <c r="AK25" s="3" t="s">
        <v>574</v>
      </c>
      <c r="AL25" s="3">
        <v>0.5</v>
      </c>
      <c r="AM25" s="3">
        <v>1.3474999999999999</v>
      </c>
      <c r="AN25" s="3" t="s">
        <v>852</v>
      </c>
      <c r="AO25" s="3" t="s">
        <v>1173</v>
      </c>
      <c r="AP25">
        <v>5052</v>
      </c>
      <c r="AQ25">
        <f t="shared" si="1"/>
        <v>0.41669999999999996</v>
      </c>
    </row>
    <row r="26" spans="1:43" x14ac:dyDescent="0.35">
      <c r="A26">
        <v>5047</v>
      </c>
      <c r="B26" t="s">
        <v>641</v>
      </c>
      <c r="C26">
        <v>34</v>
      </c>
      <c r="D26">
        <v>0</v>
      </c>
      <c r="E26" t="s">
        <v>640</v>
      </c>
      <c r="F26" t="s">
        <v>571</v>
      </c>
      <c r="G26">
        <v>0.91669999999999996</v>
      </c>
      <c r="H26">
        <v>1.6594</v>
      </c>
      <c r="I26" t="s">
        <v>572</v>
      </c>
      <c r="J26">
        <v>0.33329999999999999</v>
      </c>
      <c r="K26">
        <v>1.913</v>
      </c>
      <c r="L26" t="s">
        <v>573</v>
      </c>
      <c r="M26">
        <v>0.75</v>
      </c>
      <c r="N26">
        <v>1.754556</v>
      </c>
      <c r="O26" t="s">
        <v>574</v>
      </c>
      <c r="P26">
        <v>0.75</v>
      </c>
      <c r="Q26">
        <v>1.6141110000000001</v>
      </c>
      <c r="R26" t="s">
        <v>852</v>
      </c>
      <c r="S26" t="s">
        <v>1173</v>
      </c>
      <c r="T26">
        <f>VLOOKUP(A26,data_screening!$A$2:$A$76,1,FALSE)</f>
        <v>5047</v>
      </c>
      <c r="U26">
        <f t="shared" si="0"/>
        <v>0</v>
      </c>
      <c r="W26">
        <v>5052</v>
      </c>
      <c r="X26" t="s">
        <v>947</v>
      </c>
      <c r="Y26">
        <v>2</v>
      </c>
      <c r="Z26">
        <v>0</v>
      </c>
      <c r="AA26" t="s">
        <v>944</v>
      </c>
      <c r="AB26" t="s">
        <v>571</v>
      </c>
      <c r="AC26">
        <v>1</v>
      </c>
      <c r="AD26">
        <v>1.2829170000000001</v>
      </c>
      <c r="AE26" t="s">
        <v>572</v>
      </c>
      <c r="AF26">
        <v>1</v>
      </c>
      <c r="AG26">
        <v>1.045417</v>
      </c>
      <c r="AH26" t="s">
        <v>573</v>
      </c>
      <c r="AI26">
        <v>1</v>
      </c>
      <c r="AJ26">
        <v>1.0448329999999999</v>
      </c>
      <c r="AK26" t="s">
        <v>574</v>
      </c>
      <c r="AL26">
        <v>0.66669999999999996</v>
      </c>
      <c r="AM26">
        <v>1.03725</v>
      </c>
      <c r="AN26" t="s">
        <v>852</v>
      </c>
      <c r="AO26" t="s">
        <v>1173</v>
      </c>
      <c r="AP26">
        <v>5052</v>
      </c>
      <c r="AQ26">
        <f t="shared" si="1"/>
        <v>0.33330000000000004</v>
      </c>
    </row>
    <row r="27" spans="1:43" x14ac:dyDescent="0.35">
      <c r="A27">
        <v>5052</v>
      </c>
      <c r="B27" t="s">
        <v>647</v>
      </c>
      <c r="C27">
        <v>18</v>
      </c>
      <c r="D27">
        <v>1</v>
      </c>
      <c r="E27" t="s">
        <v>645</v>
      </c>
      <c r="F27" t="s">
        <v>571</v>
      </c>
      <c r="G27">
        <v>1</v>
      </c>
      <c r="H27">
        <v>2.0542729999999998</v>
      </c>
      <c r="I27" t="s">
        <v>572</v>
      </c>
      <c r="J27">
        <v>0.83330000000000004</v>
      </c>
      <c r="K27">
        <v>1.3106</v>
      </c>
      <c r="L27" t="s">
        <v>573</v>
      </c>
      <c r="M27">
        <v>1</v>
      </c>
      <c r="N27">
        <v>1.290583</v>
      </c>
      <c r="O27" t="s">
        <v>574</v>
      </c>
      <c r="P27">
        <v>0.5</v>
      </c>
      <c r="Q27">
        <v>1.4964999999999999</v>
      </c>
      <c r="R27" t="s">
        <v>852</v>
      </c>
      <c r="S27" t="s">
        <v>1173</v>
      </c>
      <c r="T27">
        <f>VLOOKUP(A27,data_screening!$A$2:$A$76,1,FALSE)</f>
        <v>5052</v>
      </c>
      <c r="U27">
        <f t="shared" si="0"/>
        <v>0.5</v>
      </c>
      <c r="W27">
        <v>5054</v>
      </c>
      <c r="X27" t="s">
        <v>951</v>
      </c>
      <c r="Y27">
        <v>0</v>
      </c>
      <c r="Z27">
        <v>0</v>
      </c>
      <c r="AA27" t="s">
        <v>535</v>
      </c>
      <c r="AB27" t="s">
        <v>571</v>
      </c>
      <c r="AC27">
        <v>1</v>
      </c>
      <c r="AD27">
        <v>1.4033329999999999</v>
      </c>
      <c r="AE27" t="s">
        <v>572</v>
      </c>
      <c r="AF27">
        <v>0.75</v>
      </c>
      <c r="AG27">
        <v>1.2684439999999999</v>
      </c>
      <c r="AH27" t="s">
        <v>573</v>
      </c>
      <c r="AI27">
        <v>1</v>
      </c>
      <c r="AJ27">
        <v>1.329167</v>
      </c>
      <c r="AK27" t="s">
        <v>574</v>
      </c>
      <c r="AL27">
        <v>1</v>
      </c>
      <c r="AM27">
        <v>1.349917</v>
      </c>
      <c r="AN27" t="s">
        <v>852</v>
      </c>
      <c r="AO27" t="s">
        <v>1173</v>
      </c>
      <c r="AP27">
        <v>5054</v>
      </c>
      <c r="AQ27">
        <f t="shared" si="1"/>
        <v>0</v>
      </c>
    </row>
    <row r="28" spans="1:43" x14ac:dyDescent="0.35">
      <c r="A28">
        <v>5054</v>
      </c>
      <c r="B28" t="s">
        <v>649</v>
      </c>
      <c r="C28">
        <v>0</v>
      </c>
      <c r="D28">
        <v>0</v>
      </c>
      <c r="E28" t="s">
        <v>648</v>
      </c>
      <c r="F28" t="s">
        <v>571</v>
      </c>
      <c r="G28">
        <v>1</v>
      </c>
      <c r="H28">
        <v>1.948833</v>
      </c>
      <c r="I28" t="s">
        <v>572</v>
      </c>
      <c r="J28">
        <v>0.66669999999999996</v>
      </c>
      <c r="K28">
        <v>1.851375</v>
      </c>
      <c r="L28" t="s">
        <v>573</v>
      </c>
      <c r="M28">
        <v>0.91669999999999996</v>
      </c>
      <c r="N28">
        <v>1.4633640000000001</v>
      </c>
      <c r="O28" t="s">
        <v>574</v>
      </c>
      <c r="P28">
        <v>0.58330000000000004</v>
      </c>
      <c r="Q28">
        <v>1.764</v>
      </c>
      <c r="R28" t="s">
        <v>852</v>
      </c>
      <c r="S28" t="s">
        <v>1173</v>
      </c>
      <c r="T28">
        <f>VLOOKUP(A28,data_screening!$A$2:$A$76,1,FALSE)</f>
        <v>5054</v>
      </c>
      <c r="U28">
        <f t="shared" si="0"/>
        <v>0.33339999999999992</v>
      </c>
      <c r="W28">
        <v>5055</v>
      </c>
      <c r="X28" t="s">
        <v>954</v>
      </c>
      <c r="Y28">
        <v>0</v>
      </c>
      <c r="Z28">
        <v>0</v>
      </c>
      <c r="AA28" t="s">
        <v>414</v>
      </c>
      <c r="AB28" t="s">
        <v>571</v>
      </c>
      <c r="AC28">
        <v>0.83330000000000004</v>
      </c>
      <c r="AD28">
        <v>0.97989999999999999</v>
      </c>
      <c r="AE28" t="s">
        <v>572</v>
      </c>
      <c r="AF28">
        <v>0.5</v>
      </c>
      <c r="AG28">
        <v>1.5958330000000001</v>
      </c>
      <c r="AH28" t="s">
        <v>573</v>
      </c>
      <c r="AI28">
        <v>0.91669999999999996</v>
      </c>
      <c r="AJ28">
        <v>1.5300910000000001</v>
      </c>
      <c r="AK28" t="s">
        <v>574</v>
      </c>
      <c r="AL28">
        <v>0.83330000000000004</v>
      </c>
      <c r="AM28">
        <v>1.3875</v>
      </c>
      <c r="AN28" t="s">
        <v>852</v>
      </c>
      <c r="AO28" t="s">
        <v>1173</v>
      </c>
      <c r="AP28">
        <v>5055</v>
      </c>
      <c r="AQ28">
        <f t="shared" si="1"/>
        <v>8.3399999999999919E-2</v>
      </c>
    </row>
    <row r="29" spans="1:43" x14ac:dyDescent="0.35">
      <c r="A29">
        <v>5055</v>
      </c>
      <c r="B29" t="s">
        <v>653</v>
      </c>
      <c r="C29">
        <v>0</v>
      </c>
      <c r="D29">
        <v>0</v>
      </c>
      <c r="E29" t="s">
        <v>651</v>
      </c>
      <c r="F29" t="s">
        <v>571</v>
      </c>
      <c r="G29">
        <v>1</v>
      </c>
      <c r="H29">
        <v>1.68425</v>
      </c>
      <c r="I29" t="s">
        <v>572</v>
      </c>
      <c r="J29">
        <v>0.75</v>
      </c>
      <c r="K29">
        <v>1.763889</v>
      </c>
      <c r="L29" t="s">
        <v>573</v>
      </c>
      <c r="M29">
        <v>0.91669999999999996</v>
      </c>
      <c r="N29">
        <v>1.6056360000000001</v>
      </c>
      <c r="O29" t="s">
        <v>574</v>
      </c>
      <c r="P29">
        <v>0.83330000000000004</v>
      </c>
      <c r="Q29">
        <v>1.4067000000000001</v>
      </c>
      <c r="R29" t="s">
        <v>852</v>
      </c>
      <c r="S29" t="s">
        <v>1173</v>
      </c>
      <c r="T29">
        <f>VLOOKUP(A29,data_screening!$A$2:$A$76,1,FALSE)</f>
        <v>5055</v>
      </c>
      <c r="U29">
        <f t="shared" si="0"/>
        <v>8.3399999999999919E-2</v>
      </c>
      <c r="W29">
        <v>5058</v>
      </c>
      <c r="X29" t="s">
        <v>962</v>
      </c>
      <c r="Y29">
        <v>0</v>
      </c>
      <c r="Z29">
        <v>0</v>
      </c>
      <c r="AA29" t="s">
        <v>961</v>
      </c>
      <c r="AB29" t="s">
        <v>571</v>
      </c>
      <c r="AC29">
        <v>1</v>
      </c>
      <c r="AD29">
        <v>0.85883299999999996</v>
      </c>
      <c r="AE29" t="s">
        <v>572</v>
      </c>
      <c r="AF29">
        <v>0.83330000000000004</v>
      </c>
      <c r="AG29">
        <v>1.1006</v>
      </c>
      <c r="AH29" t="s">
        <v>573</v>
      </c>
      <c r="AI29">
        <v>0.91669999999999996</v>
      </c>
      <c r="AJ29">
        <v>1.0686359999999999</v>
      </c>
      <c r="AK29" t="s">
        <v>574</v>
      </c>
      <c r="AL29">
        <v>0.91669999999999996</v>
      </c>
      <c r="AM29">
        <v>1.1063000000000001</v>
      </c>
      <c r="AN29" t="s">
        <v>852</v>
      </c>
      <c r="AO29" t="s">
        <v>1173</v>
      </c>
      <c r="AP29">
        <v>5058</v>
      </c>
      <c r="AQ29">
        <f t="shared" si="1"/>
        <v>0</v>
      </c>
    </row>
    <row r="30" spans="1:43" x14ac:dyDescent="0.35">
      <c r="A30">
        <v>5058</v>
      </c>
      <c r="B30" t="s">
        <v>655</v>
      </c>
      <c r="C30">
        <v>1</v>
      </c>
      <c r="D30">
        <v>0</v>
      </c>
      <c r="E30" t="s">
        <v>356</v>
      </c>
      <c r="F30" t="s">
        <v>571</v>
      </c>
      <c r="G30">
        <v>0.75</v>
      </c>
      <c r="H30">
        <v>1.2729999999999999</v>
      </c>
      <c r="I30" t="s">
        <v>572</v>
      </c>
      <c r="J30">
        <v>0.33329999999999999</v>
      </c>
      <c r="K30">
        <v>1.4179999999999999</v>
      </c>
      <c r="L30" t="s">
        <v>573</v>
      </c>
      <c r="M30">
        <v>0.75</v>
      </c>
      <c r="N30">
        <v>1.709111</v>
      </c>
      <c r="O30" t="s">
        <v>574</v>
      </c>
      <c r="P30">
        <v>0.75</v>
      </c>
      <c r="Q30">
        <v>1.683111</v>
      </c>
      <c r="R30" t="s">
        <v>852</v>
      </c>
      <c r="S30" t="s">
        <v>1173</v>
      </c>
      <c r="T30">
        <f>VLOOKUP(A30,data_screening!$A$2:$A$76,1,FALSE)</f>
        <v>5058</v>
      </c>
      <c r="U30">
        <f t="shared" si="0"/>
        <v>0</v>
      </c>
      <c r="W30" s="3">
        <v>5061</v>
      </c>
      <c r="X30" s="3" t="s">
        <v>965</v>
      </c>
      <c r="Y30" s="3">
        <v>10</v>
      </c>
      <c r="Z30" s="3">
        <v>1</v>
      </c>
      <c r="AA30" s="3" t="s">
        <v>964</v>
      </c>
      <c r="AB30" s="3" t="s">
        <v>571</v>
      </c>
      <c r="AC30" s="3">
        <v>1</v>
      </c>
      <c r="AD30" s="3">
        <v>1.2849999999999999</v>
      </c>
      <c r="AE30" s="3" t="s">
        <v>572</v>
      </c>
      <c r="AF30" s="3">
        <v>0.41670000000000001</v>
      </c>
      <c r="AG30" s="3">
        <v>1.591</v>
      </c>
      <c r="AH30" s="3" t="s">
        <v>573</v>
      </c>
      <c r="AI30" s="3">
        <v>0.75</v>
      </c>
      <c r="AJ30" s="3">
        <v>1.490111</v>
      </c>
      <c r="AK30" s="3" t="s">
        <v>574</v>
      </c>
      <c r="AL30" s="3">
        <v>0.66669999999999996</v>
      </c>
      <c r="AM30" s="3">
        <v>1.713875</v>
      </c>
      <c r="AN30" s="3" t="s">
        <v>852</v>
      </c>
      <c r="AO30" s="3" t="s">
        <v>1173</v>
      </c>
      <c r="AP30" s="3">
        <v>5061</v>
      </c>
      <c r="AQ30">
        <f t="shared" si="1"/>
        <v>8.3300000000000041E-2</v>
      </c>
    </row>
    <row r="31" spans="1:43" x14ac:dyDescent="0.35">
      <c r="A31">
        <v>5061</v>
      </c>
      <c r="B31" t="s">
        <v>657</v>
      </c>
      <c r="C31">
        <v>0</v>
      </c>
      <c r="D31">
        <v>0</v>
      </c>
      <c r="E31" t="s">
        <v>383</v>
      </c>
      <c r="F31" t="s">
        <v>571</v>
      </c>
      <c r="G31">
        <v>1</v>
      </c>
      <c r="H31">
        <v>2.583167</v>
      </c>
      <c r="I31" t="s">
        <v>572</v>
      </c>
      <c r="J31">
        <v>0.58330000000000004</v>
      </c>
      <c r="K31">
        <v>1.547571</v>
      </c>
      <c r="L31" t="s">
        <v>573</v>
      </c>
      <c r="M31">
        <v>0.58330000000000004</v>
      </c>
      <c r="N31">
        <v>1.611143</v>
      </c>
      <c r="O31" t="s">
        <v>574</v>
      </c>
      <c r="P31">
        <v>0.66669999999999996</v>
      </c>
      <c r="Q31">
        <v>1.6545000000000001</v>
      </c>
      <c r="R31" t="s">
        <v>852</v>
      </c>
      <c r="S31" t="s">
        <v>1173</v>
      </c>
      <c r="T31">
        <f>VLOOKUP(A31,data_screening!$A$2:$A$76,1,FALSE)</f>
        <v>5061</v>
      </c>
      <c r="U31">
        <f t="shared" si="0"/>
        <v>8.3399999999999919E-2</v>
      </c>
      <c r="W31" s="3">
        <v>5061</v>
      </c>
      <c r="X31" s="3" t="s">
        <v>967</v>
      </c>
      <c r="Y31" s="3">
        <v>32</v>
      </c>
      <c r="Z31" s="3">
        <v>3</v>
      </c>
      <c r="AA31" s="3" t="s">
        <v>968</v>
      </c>
      <c r="AB31" s="3" t="s">
        <v>571</v>
      </c>
      <c r="AC31" s="3">
        <v>0.91669999999999996</v>
      </c>
      <c r="AD31" s="3">
        <v>0.967727</v>
      </c>
      <c r="AE31" s="3" t="s">
        <v>572</v>
      </c>
      <c r="AF31" s="3">
        <v>0.5</v>
      </c>
      <c r="AG31" s="3">
        <v>1.2215</v>
      </c>
      <c r="AH31" s="3" t="s">
        <v>573</v>
      </c>
      <c r="AI31" s="3">
        <v>0.91669999999999996</v>
      </c>
      <c r="AJ31" s="3">
        <v>1.7687999999999999</v>
      </c>
      <c r="AK31" s="3" t="s">
        <v>574</v>
      </c>
      <c r="AL31" s="3">
        <v>0.58330000000000004</v>
      </c>
      <c r="AM31" s="3">
        <v>1.327143</v>
      </c>
      <c r="AN31" s="3" t="s">
        <v>852</v>
      </c>
      <c r="AO31" s="3" t="s">
        <v>1173</v>
      </c>
      <c r="AP31" s="3">
        <v>5061</v>
      </c>
      <c r="AQ31">
        <f t="shared" si="1"/>
        <v>0.33339999999999992</v>
      </c>
    </row>
    <row r="32" spans="1:43" x14ac:dyDescent="0.35">
      <c r="A32">
        <v>5065</v>
      </c>
      <c r="B32" t="s">
        <v>662</v>
      </c>
      <c r="C32">
        <v>2</v>
      </c>
      <c r="D32">
        <v>0</v>
      </c>
      <c r="E32" t="s">
        <v>659</v>
      </c>
      <c r="F32" t="s">
        <v>571</v>
      </c>
      <c r="G32">
        <v>1</v>
      </c>
      <c r="H32">
        <v>1.6871670000000001</v>
      </c>
      <c r="I32" t="s">
        <v>572</v>
      </c>
      <c r="J32">
        <v>0.58330000000000004</v>
      </c>
      <c r="K32">
        <v>1.1721429999999999</v>
      </c>
      <c r="L32" t="s">
        <v>573</v>
      </c>
      <c r="M32">
        <v>1</v>
      </c>
      <c r="N32">
        <v>1.2175830000000001</v>
      </c>
      <c r="O32" t="s">
        <v>574</v>
      </c>
      <c r="P32">
        <v>0.66669999999999996</v>
      </c>
      <c r="Q32">
        <v>1.340875</v>
      </c>
      <c r="R32" t="s">
        <v>852</v>
      </c>
      <c r="S32" t="s">
        <v>1173</v>
      </c>
      <c r="T32">
        <f>VLOOKUP(A32,data_screening!$A$2:$A$76,1,FALSE)</f>
        <v>5065</v>
      </c>
      <c r="U32">
        <f t="shared" si="0"/>
        <v>0.33330000000000004</v>
      </c>
      <c r="W32">
        <v>5061</v>
      </c>
      <c r="X32" t="s">
        <v>969</v>
      </c>
      <c r="Y32">
        <v>11</v>
      </c>
      <c r="Z32">
        <v>0</v>
      </c>
      <c r="AA32" t="s">
        <v>371</v>
      </c>
      <c r="AB32" t="s">
        <v>571</v>
      </c>
      <c r="AC32">
        <v>0.83330000000000004</v>
      </c>
      <c r="AD32">
        <v>1.0954999999999999</v>
      </c>
      <c r="AE32" t="s">
        <v>572</v>
      </c>
      <c r="AF32">
        <v>0.58330000000000004</v>
      </c>
      <c r="AG32">
        <v>1.878857</v>
      </c>
      <c r="AH32" t="s">
        <v>573</v>
      </c>
      <c r="AI32">
        <v>0.83330000000000004</v>
      </c>
      <c r="AJ32">
        <v>1.7604</v>
      </c>
      <c r="AK32" t="s">
        <v>574</v>
      </c>
      <c r="AL32">
        <v>0.5</v>
      </c>
      <c r="AM32">
        <v>1.810333</v>
      </c>
      <c r="AN32" t="s">
        <v>852</v>
      </c>
      <c r="AO32" t="s">
        <v>1173</v>
      </c>
      <c r="AP32">
        <v>5061</v>
      </c>
      <c r="AQ32">
        <f t="shared" si="1"/>
        <v>0.33330000000000004</v>
      </c>
    </row>
    <row r="33" spans="1:43" x14ac:dyDescent="0.35">
      <c r="A33">
        <v>5069</v>
      </c>
      <c r="B33" t="s">
        <v>664</v>
      </c>
      <c r="C33">
        <v>0</v>
      </c>
      <c r="D33">
        <v>0</v>
      </c>
      <c r="E33" t="s">
        <v>259</v>
      </c>
      <c r="F33" t="s">
        <v>571</v>
      </c>
      <c r="G33">
        <v>0.91669999999999996</v>
      </c>
      <c r="H33">
        <v>2.038818</v>
      </c>
      <c r="I33" t="s">
        <v>572</v>
      </c>
      <c r="J33">
        <v>1</v>
      </c>
      <c r="K33">
        <v>1.570333</v>
      </c>
      <c r="L33" t="s">
        <v>573</v>
      </c>
      <c r="M33">
        <v>0.83330000000000004</v>
      </c>
      <c r="N33">
        <v>1.4728000000000001</v>
      </c>
      <c r="O33" t="s">
        <v>574</v>
      </c>
      <c r="P33">
        <v>0.83330000000000004</v>
      </c>
      <c r="Q33">
        <v>1.7571000000000001</v>
      </c>
      <c r="R33" t="s">
        <v>852</v>
      </c>
      <c r="S33" t="s">
        <v>1173</v>
      </c>
      <c r="T33">
        <f>VLOOKUP(A33,data_screening!$A$2:$A$76,1,FALSE)</f>
        <v>5069</v>
      </c>
      <c r="U33">
        <f t="shared" si="0"/>
        <v>0</v>
      </c>
      <c r="W33">
        <v>5065</v>
      </c>
      <c r="X33" t="s">
        <v>974</v>
      </c>
      <c r="Y33">
        <v>3</v>
      </c>
      <c r="Z33">
        <v>0</v>
      </c>
      <c r="AA33" t="s">
        <v>930</v>
      </c>
      <c r="AB33" t="s">
        <v>571</v>
      </c>
      <c r="AC33">
        <v>0.91669999999999996</v>
      </c>
      <c r="AD33">
        <v>1.456909</v>
      </c>
      <c r="AE33" t="s">
        <v>572</v>
      </c>
      <c r="AF33">
        <v>0.75</v>
      </c>
      <c r="AG33">
        <v>1.2375560000000001</v>
      </c>
      <c r="AH33" t="s">
        <v>573</v>
      </c>
      <c r="AI33">
        <v>0.91669999999999996</v>
      </c>
      <c r="AJ33">
        <v>1.5069999999999999</v>
      </c>
      <c r="AK33" t="s">
        <v>574</v>
      </c>
      <c r="AL33">
        <v>0.83330000000000004</v>
      </c>
      <c r="AM33">
        <v>1.2641</v>
      </c>
      <c r="AN33" t="s">
        <v>852</v>
      </c>
      <c r="AO33" t="s">
        <v>1173</v>
      </c>
      <c r="AP33">
        <v>5065</v>
      </c>
      <c r="AQ33">
        <f t="shared" si="1"/>
        <v>8.3399999999999919E-2</v>
      </c>
    </row>
    <row r="34" spans="1:43" x14ac:dyDescent="0.35">
      <c r="A34">
        <v>5070</v>
      </c>
      <c r="B34" t="s">
        <v>667</v>
      </c>
      <c r="C34">
        <v>0</v>
      </c>
      <c r="D34">
        <v>0</v>
      </c>
      <c r="E34" t="s">
        <v>24</v>
      </c>
      <c r="F34" t="s">
        <v>571</v>
      </c>
      <c r="G34">
        <v>0.91669999999999996</v>
      </c>
      <c r="H34">
        <v>2.3004549999999999</v>
      </c>
      <c r="I34" t="s">
        <v>572</v>
      </c>
      <c r="J34">
        <v>0.66669999999999996</v>
      </c>
      <c r="K34">
        <v>1.47</v>
      </c>
      <c r="L34" t="s">
        <v>573</v>
      </c>
      <c r="M34">
        <v>0.5</v>
      </c>
      <c r="N34">
        <v>1.663</v>
      </c>
      <c r="O34" t="s">
        <v>574</v>
      </c>
      <c r="P34">
        <v>0.66669999999999996</v>
      </c>
      <c r="Q34">
        <v>1.3185</v>
      </c>
      <c r="R34" t="s">
        <v>852</v>
      </c>
      <c r="S34" t="s">
        <v>1173</v>
      </c>
      <c r="T34">
        <f>VLOOKUP(A34,data_screening!$A$2:$A$76,1,FALSE)</f>
        <v>5070</v>
      </c>
      <c r="U34">
        <f t="shared" si="0"/>
        <v>0.16669999999999996</v>
      </c>
      <c r="W34">
        <v>5069</v>
      </c>
      <c r="X34" t="s">
        <v>976</v>
      </c>
      <c r="Y34">
        <v>0</v>
      </c>
      <c r="Z34">
        <v>0</v>
      </c>
      <c r="AA34" t="s">
        <v>975</v>
      </c>
      <c r="AB34" t="s">
        <v>571</v>
      </c>
      <c r="AC34">
        <v>1</v>
      </c>
      <c r="AD34">
        <v>1.7030000000000001</v>
      </c>
      <c r="AE34" t="s">
        <v>572</v>
      </c>
      <c r="AF34">
        <v>0.83330000000000004</v>
      </c>
      <c r="AG34">
        <v>1.1124000000000001</v>
      </c>
      <c r="AH34" t="s">
        <v>573</v>
      </c>
      <c r="AI34">
        <v>0.75</v>
      </c>
      <c r="AJ34">
        <v>1.1785559999999999</v>
      </c>
      <c r="AK34" t="s">
        <v>574</v>
      </c>
      <c r="AL34">
        <v>0.83330000000000004</v>
      </c>
      <c r="AM34">
        <v>1.3520000000000001</v>
      </c>
      <c r="AN34" t="s">
        <v>852</v>
      </c>
      <c r="AO34" t="s">
        <v>1173</v>
      </c>
      <c r="AP34">
        <v>5069</v>
      </c>
      <c r="AQ34">
        <f t="shared" si="1"/>
        <v>8.3300000000000041E-2</v>
      </c>
    </row>
    <row r="35" spans="1:43" x14ac:dyDescent="0.35">
      <c r="A35" s="3">
        <v>5071</v>
      </c>
      <c r="B35" s="3" t="s">
        <v>669</v>
      </c>
      <c r="C35" s="3">
        <v>16</v>
      </c>
      <c r="D35" s="3">
        <v>0</v>
      </c>
      <c r="E35" s="3" t="s">
        <v>236</v>
      </c>
      <c r="F35" s="3" t="s">
        <v>571</v>
      </c>
      <c r="G35" s="3">
        <v>0.91669999999999996</v>
      </c>
      <c r="H35" s="3">
        <v>1.6973640000000001</v>
      </c>
      <c r="I35" s="3" t="s">
        <v>572</v>
      </c>
      <c r="J35" s="3">
        <v>0.5</v>
      </c>
      <c r="K35" s="3">
        <v>1.139</v>
      </c>
      <c r="L35" s="3" t="s">
        <v>573</v>
      </c>
      <c r="M35" s="3">
        <v>0.75</v>
      </c>
      <c r="N35" s="3">
        <v>1.4764440000000001</v>
      </c>
      <c r="O35" s="3" t="s">
        <v>574</v>
      </c>
      <c r="P35" s="3">
        <v>0.41670000000000001</v>
      </c>
      <c r="Q35" s="3">
        <v>1.8218000000000001</v>
      </c>
      <c r="R35" s="3" t="s">
        <v>852</v>
      </c>
      <c r="S35" s="3" t="s">
        <v>1173</v>
      </c>
      <c r="T35" s="3">
        <f>VLOOKUP(A35,data_screening!$A$2:$A$76,1,FALSE)</f>
        <v>5071</v>
      </c>
      <c r="U35">
        <f t="shared" si="0"/>
        <v>0.33329999999999999</v>
      </c>
      <c r="W35">
        <v>5070</v>
      </c>
      <c r="X35" t="s">
        <v>980</v>
      </c>
      <c r="Y35">
        <v>0</v>
      </c>
      <c r="Z35">
        <v>0</v>
      </c>
      <c r="AA35" t="s">
        <v>978</v>
      </c>
      <c r="AB35" t="s">
        <v>571</v>
      </c>
      <c r="AC35">
        <v>1</v>
      </c>
      <c r="AD35">
        <v>2.1914169999999999</v>
      </c>
      <c r="AE35" t="s">
        <v>572</v>
      </c>
      <c r="AF35">
        <v>0.58330000000000004</v>
      </c>
      <c r="AG35">
        <v>1.129</v>
      </c>
      <c r="AH35" t="s">
        <v>573</v>
      </c>
      <c r="AI35">
        <v>0.58330000000000004</v>
      </c>
      <c r="AJ35">
        <v>1.1875709999999999</v>
      </c>
      <c r="AK35" t="s">
        <v>574</v>
      </c>
      <c r="AL35">
        <v>0.58330000000000004</v>
      </c>
      <c r="AM35">
        <v>1.2474289999999999</v>
      </c>
      <c r="AN35" t="s">
        <v>852</v>
      </c>
      <c r="AO35" t="s">
        <v>1173</v>
      </c>
      <c r="AP35">
        <v>5070</v>
      </c>
      <c r="AQ35">
        <f t="shared" si="1"/>
        <v>0</v>
      </c>
    </row>
    <row r="36" spans="1:43" x14ac:dyDescent="0.35">
      <c r="A36">
        <v>5071</v>
      </c>
      <c r="B36" t="s">
        <v>670</v>
      </c>
      <c r="C36">
        <v>6</v>
      </c>
      <c r="D36">
        <v>0</v>
      </c>
      <c r="E36" t="s">
        <v>236</v>
      </c>
      <c r="F36" t="s">
        <v>571</v>
      </c>
      <c r="G36">
        <v>1</v>
      </c>
      <c r="H36">
        <v>1.8381670000000001</v>
      </c>
      <c r="I36" t="s">
        <v>572</v>
      </c>
      <c r="J36">
        <v>0.66669999999999996</v>
      </c>
      <c r="K36">
        <v>1.2442500000000001</v>
      </c>
      <c r="L36" t="s">
        <v>573</v>
      </c>
      <c r="M36">
        <v>1</v>
      </c>
      <c r="N36">
        <v>1.349917</v>
      </c>
      <c r="O36" t="s">
        <v>574</v>
      </c>
      <c r="P36">
        <v>0.83330000000000004</v>
      </c>
      <c r="Q36">
        <v>1.4874000000000001</v>
      </c>
      <c r="R36" t="s">
        <v>852</v>
      </c>
      <c r="S36" t="s">
        <v>1173</v>
      </c>
      <c r="T36">
        <f>VLOOKUP(A36,data_screening!$A$2:$A$76,1,FALSE)</f>
        <v>5071</v>
      </c>
      <c r="U36">
        <f t="shared" si="0"/>
        <v>0.16669999999999996</v>
      </c>
      <c r="W36">
        <v>5071</v>
      </c>
      <c r="X36" t="s">
        <v>982</v>
      </c>
      <c r="Y36">
        <v>38</v>
      </c>
      <c r="Z36">
        <v>1</v>
      </c>
      <c r="AA36" t="s">
        <v>981</v>
      </c>
      <c r="AB36" t="s">
        <v>571</v>
      </c>
      <c r="AC36">
        <v>1</v>
      </c>
      <c r="AD36">
        <v>2.166455</v>
      </c>
      <c r="AE36" t="s">
        <v>572</v>
      </c>
      <c r="AF36">
        <v>0.58330000000000004</v>
      </c>
      <c r="AG36">
        <v>1.377</v>
      </c>
      <c r="AH36" t="s">
        <v>573</v>
      </c>
      <c r="AI36">
        <v>0.66669999999999996</v>
      </c>
      <c r="AJ36">
        <v>1.399375</v>
      </c>
      <c r="AK36" t="s">
        <v>574</v>
      </c>
      <c r="AL36">
        <v>0.83330000000000004</v>
      </c>
      <c r="AM36">
        <v>1.4271</v>
      </c>
      <c r="AN36" t="s">
        <v>852</v>
      </c>
      <c r="AO36" t="s">
        <v>1173</v>
      </c>
      <c r="AP36">
        <v>5071</v>
      </c>
      <c r="AQ36">
        <f t="shared" si="1"/>
        <v>0.16660000000000008</v>
      </c>
    </row>
    <row r="37" spans="1:43" x14ac:dyDescent="0.35">
      <c r="A37">
        <v>5074</v>
      </c>
      <c r="B37" t="s">
        <v>671</v>
      </c>
      <c r="C37">
        <v>1</v>
      </c>
      <c r="D37">
        <v>0</v>
      </c>
      <c r="E37" t="s">
        <v>665</v>
      </c>
      <c r="F37" t="s">
        <v>571</v>
      </c>
      <c r="G37">
        <v>1</v>
      </c>
      <c r="H37">
        <v>0.91258300000000003</v>
      </c>
      <c r="I37" t="s">
        <v>572</v>
      </c>
      <c r="J37">
        <v>0.58330000000000004</v>
      </c>
      <c r="K37">
        <v>1.1784289999999999</v>
      </c>
      <c r="L37" t="s">
        <v>573</v>
      </c>
      <c r="M37">
        <v>0.66669999999999996</v>
      </c>
      <c r="N37">
        <v>1.5498749999999999</v>
      </c>
      <c r="O37" t="s">
        <v>574</v>
      </c>
      <c r="P37">
        <v>0.58330000000000004</v>
      </c>
      <c r="Q37">
        <v>1.589429</v>
      </c>
      <c r="R37" t="s">
        <v>852</v>
      </c>
      <c r="S37" t="s">
        <v>1173</v>
      </c>
      <c r="T37">
        <f>VLOOKUP(A37,data_screening!$A$2:$A$76,1,FALSE)</f>
        <v>5074</v>
      </c>
      <c r="U37">
        <f t="shared" si="0"/>
        <v>8.3399999999999919E-2</v>
      </c>
      <c r="W37">
        <v>5074</v>
      </c>
      <c r="X37" t="s">
        <v>986</v>
      </c>
      <c r="Y37">
        <v>0</v>
      </c>
      <c r="Z37">
        <v>0</v>
      </c>
      <c r="AA37" t="s">
        <v>985</v>
      </c>
      <c r="AB37" t="s">
        <v>571</v>
      </c>
      <c r="AC37">
        <v>1</v>
      </c>
      <c r="AD37">
        <v>0.91591699999999998</v>
      </c>
      <c r="AE37" t="s">
        <v>572</v>
      </c>
      <c r="AF37">
        <v>0.66669999999999996</v>
      </c>
      <c r="AG37">
        <v>1.269625</v>
      </c>
      <c r="AH37" t="s">
        <v>573</v>
      </c>
      <c r="AI37">
        <v>0.91669999999999996</v>
      </c>
      <c r="AJ37">
        <v>1.478</v>
      </c>
      <c r="AK37" t="s">
        <v>574</v>
      </c>
      <c r="AL37">
        <v>1</v>
      </c>
      <c r="AM37">
        <v>1.293167</v>
      </c>
      <c r="AN37" t="s">
        <v>852</v>
      </c>
      <c r="AO37" t="s">
        <v>1173</v>
      </c>
      <c r="AP37">
        <v>5074</v>
      </c>
      <c r="AQ37">
        <f t="shared" si="1"/>
        <v>8.3300000000000041E-2</v>
      </c>
    </row>
    <row r="38" spans="1:43" x14ac:dyDescent="0.35">
      <c r="A38">
        <v>5075</v>
      </c>
      <c r="B38" t="s">
        <v>673</v>
      </c>
      <c r="C38">
        <v>0</v>
      </c>
      <c r="D38">
        <v>0</v>
      </c>
      <c r="E38" t="s">
        <v>659</v>
      </c>
      <c r="F38" t="s">
        <v>571</v>
      </c>
      <c r="G38">
        <v>0.83330000000000004</v>
      </c>
      <c r="H38">
        <v>1.0470999999999999</v>
      </c>
      <c r="I38" t="s">
        <v>572</v>
      </c>
      <c r="J38">
        <v>0.58330000000000004</v>
      </c>
      <c r="K38">
        <v>1.526429</v>
      </c>
      <c r="L38" t="s">
        <v>573</v>
      </c>
      <c r="M38">
        <v>0.75</v>
      </c>
      <c r="N38">
        <v>1.7391110000000001</v>
      </c>
      <c r="O38" t="s">
        <v>574</v>
      </c>
      <c r="P38">
        <v>0.83330000000000004</v>
      </c>
      <c r="Q38">
        <v>1.6706000000000001</v>
      </c>
      <c r="R38" t="s">
        <v>852</v>
      </c>
      <c r="S38" t="s">
        <v>1173</v>
      </c>
      <c r="T38">
        <f>VLOOKUP(A38,data_screening!$A$2:$A$76,1,FALSE)</f>
        <v>5075</v>
      </c>
      <c r="U38">
        <f t="shared" si="0"/>
        <v>8.3300000000000041E-2</v>
      </c>
      <c r="W38">
        <v>5075</v>
      </c>
      <c r="X38" t="s">
        <v>990</v>
      </c>
      <c r="Y38">
        <v>6</v>
      </c>
      <c r="Z38">
        <v>0</v>
      </c>
      <c r="AA38" t="s">
        <v>988</v>
      </c>
      <c r="AB38" t="s">
        <v>571</v>
      </c>
      <c r="AC38">
        <v>0.83330000000000004</v>
      </c>
      <c r="AD38">
        <v>1.4307000000000001</v>
      </c>
      <c r="AE38" t="s">
        <v>572</v>
      </c>
      <c r="AF38">
        <v>0.75</v>
      </c>
      <c r="AG38">
        <v>1.2591110000000001</v>
      </c>
      <c r="AH38" t="s">
        <v>573</v>
      </c>
      <c r="AI38">
        <v>0.83330000000000004</v>
      </c>
      <c r="AJ38">
        <v>1.467444</v>
      </c>
      <c r="AK38" t="s">
        <v>574</v>
      </c>
      <c r="AL38">
        <v>0.91669999999999996</v>
      </c>
      <c r="AM38">
        <v>1.4290909999999999</v>
      </c>
      <c r="AN38" t="s">
        <v>852</v>
      </c>
      <c r="AO38" t="s">
        <v>1173</v>
      </c>
      <c r="AP38">
        <v>5075</v>
      </c>
      <c r="AQ38">
        <f t="shared" si="1"/>
        <v>8.3399999999999919E-2</v>
      </c>
    </row>
    <row r="39" spans="1:43" x14ac:dyDescent="0.35">
      <c r="A39">
        <v>5077</v>
      </c>
      <c r="B39" t="s">
        <v>677</v>
      </c>
      <c r="C39">
        <v>0</v>
      </c>
      <c r="D39">
        <v>0</v>
      </c>
      <c r="E39" t="s">
        <v>675</v>
      </c>
      <c r="F39" t="s">
        <v>571</v>
      </c>
      <c r="G39">
        <v>0.83330000000000004</v>
      </c>
      <c r="H39">
        <v>2.415333</v>
      </c>
      <c r="I39" t="s">
        <v>572</v>
      </c>
      <c r="J39">
        <v>0.33329999999999999</v>
      </c>
      <c r="K39">
        <v>1.67425</v>
      </c>
      <c r="L39" t="s">
        <v>573</v>
      </c>
      <c r="M39">
        <v>0.91669999999999996</v>
      </c>
      <c r="N39">
        <v>1.691727</v>
      </c>
      <c r="O39" t="s">
        <v>574</v>
      </c>
      <c r="P39">
        <v>0.5</v>
      </c>
      <c r="Q39">
        <v>1.8534999999999999</v>
      </c>
      <c r="R39" t="s">
        <v>852</v>
      </c>
      <c r="S39" t="s">
        <v>1173</v>
      </c>
      <c r="T39">
        <f>VLOOKUP(A39,data_screening!$A$2:$A$76,1,FALSE)</f>
        <v>5077</v>
      </c>
      <c r="U39">
        <f t="shared" si="0"/>
        <v>0.41669999999999996</v>
      </c>
      <c r="W39">
        <v>5077</v>
      </c>
      <c r="X39" t="s">
        <v>991</v>
      </c>
      <c r="Y39">
        <v>0</v>
      </c>
      <c r="Z39">
        <v>0</v>
      </c>
      <c r="AA39" t="s">
        <v>191</v>
      </c>
      <c r="AB39" t="s">
        <v>571</v>
      </c>
      <c r="AC39">
        <v>1</v>
      </c>
      <c r="AD39">
        <v>2.1274999999999999</v>
      </c>
      <c r="AE39" t="s">
        <v>572</v>
      </c>
      <c r="AF39">
        <v>0.58330000000000004</v>
      </c>
      <c r="AG39">
        <v>1.2828569999999999</v>
      </c>
      <c r="AH39" t="s">
        <v>573</v>
      </c>
      <c r="AI39">
        <v>0.91669999999999996</v>
      </c>
      <c r="AJ39">
        <v>1.255636</v>
      </c>
      <c r="AK39" t="s">
        <v>574</v>
      </c>
      <c r="AL39">
        <v>0.83330000000000004</v>
      </c>
      <c r="AM39">
        <v>1.3140000000000001</v>
      </c>
      <c r="AN39" t="s">
        <v>852</v>
      </c>
      <c r="AO39" t="s">
        <v>1173</v>
      </c>
      <c r="AP39">
        <v>5077</v>
      </c>
      <c r="AQ39">
        <f t="shared" si="1"/>
        <v>8.3399999999999919E-2</v>
      </c>
    </row>
    <row r="40" spans="1:43" x14ac:dyDescent="0.35">
      <c r="A40" s="3">
        <v>5091</v>
      </c>
      <c r="B40" s="3" t="s">
        <v>682</v>
      </c>
      <c r="C40" s="3">
        <v>4</v>
      </c>
      <c r="D40" s="3">
        <v>0</v>
      </c>
      <c r="E40" s="3" t="s">
        <v>681</v>
      </c>
      <c r="F40" s="3" t="s">
        <v>571</v>
      </c>
      <c r="G40" s="3">
        <v>1</v>
      </c>
      <c r="H40" s="3">
        <v>1.482167</v>
      </c>
      <c r="I40" s="3" t="s">
        <v>572</v>
      </c>
      <c r="J40" s="3">
        <v>0.58330000000000004</v>
      </c>
      <c r="K40" s="3">
        <v>1.595286</v>
      </c>
      <c r="L40" s="3" t="s">
        <v>573</v>
      </c>
      <c r="M40" s="3">
        <v>0.83330000000000004</v>
      </c>
      <c r="N40" s="3">
        <v>1.8697999999999999</v>
      </c>
      <c r="O40" s="3" t="s">
        <v>574</v>
      </c>
      <c r="P40" s="3">
        <v>1</v>
      </c>
      <c r="Q40" s="3">
        <v>1.6390830000000001</v>
      </c>
      <c r="R40" s="3" t="s">
        <v>852</v>
      </c>
      <c r="S40" s="3" t="s">
        <v>1173</v>
      </c>
      <c r="T40" s="3">
        <f>VLOOKUP(A40,data_screening!$A$2:$A$76,1,FALSE)</f>
        <v>5091</v>
      </c>
      <c r="U40">
        <f t="shared" si="0"/>
        <v>0.16669999999999996</v>
      </c>
      <c r="W40">
        <v>5091</v>
      </c>
      <c r="X40" t="s">
        <v>997</v>
      </c>
      <c r="Y40">
        <v>0</v>
      </c>
      <c r="Z40">
        <v>0</v>
      </c>
      <c r="AA40" t="s">
        <v>435</v>
      </c>
      <c r="AB40" t="s">
        <v>571</v>
      </c>
      <c r="AC40">
        <v>1</v>
      </c>
      <c r="AD40">
        <v>1.1313329999999999</v>
      </c>
      <c r="AE40" t="s">
        <v>572</v>
      </c>
      <c r="AF40">
        <v>0.75</v>
      </c>
      <c r="AG40">
        <v>0.97888900000000001</v>
      </c>
      <c r="AH40" t="s">
        <v>573</v>
      </c>
      <c r="AI40">
        <v>0.91669999999999996</v>
      </c>
      <c r="AJ40">
        <v>1.151</v>
      </c>
      <c r="AK40" t="s">
        <v>574</v>
      </c>
      <c r="AL40">
        <v>1</v>
      </c>
      <c r="AM40">
        <v>1.2540830000000001</v>
      </c>
      <c r="AN40" t="s">
        <v>852</v>
      </c>
      <c r="AO40" t="s">
        <v>1173</v>
      </c>
      <c r="AP40">
        <v>5091</v>
      </c>
      <c r="AQ40">
        <f t="shared" si="1"/>
        <v>8.3300000000000041E-2</v>
      </c>
    </row>
    <row r="41" spans="1:43" x14ac:dyDescent="0.35">
      <c r="A41">
        <v>5091</v>
      </c>
      <c r="B41" t="s">
        <v>684</v>
      </c>
      <c r="C41">
        <v>0</v>
      </c>
      <c r="D41">
        <v>0</v>
      </c>
      <c r="E41" t="s">
        <v>685</v>
      </c>
      <c r="F41" t="s">
        <v>571</v>
      </c>
      <c r="G41">
        <v>0.91669999999999996</v>
      </c>
      <c r="H41">
        <v>1.6046</v>
      </c>
      <c r="I41" t="s">
        <v>572</v>
      </c>
      <c r="J41">
        <v>0.83330000000000004</v>
      </c>
      <c r="K41">
        <v>1.3329</v>
      </c>
      <c r="L41" t="s">
        <v>573</v>
      </c>
      <c r="M41">
        <v>1</v>
      </c>
      <c r="N41">
        <v>1.4118329999999999</v>
      </c>
      <c r="O41" t="s">
        <v>574</v>
      </c>
      <c r="P41">
        <v>0.91669999999999996</v>
      </c>
      <c r="Q41">
        <v>1.269636</v>
      </c>
      <c r="R41" t="s">
        <v>852</v>
      </c>
      <c r="S41" t="s">
        <v>1173</v>
      </c>
      <c r="T41">
        <f>VLOOKUP(A41,data_screening!$A$2:$A$76,1,FALSE)</f>
        <v>5091</v>
      </c>
      <c r="U41">
        <f t="shared" si="0"/>
        <v>8.3300000000000041E-2</v>
      </c>
      <c r="W41">
        <v>5094</v>
      </c>
      <c r="X41" t="s">
        <v>1000</v>
      </c>
      <c r="Y41">
        <v>3</v>
      </c>
      <c r="Z41">
        <v>0</v>
      </c>
      <c r="AA41" t="s">
        <v>774</v>
      </c>
      <c r="AB41" t="s">
        <v>571</v>
      </c>
      <c r="AC41">
        <v>0.91669999999999996</v>
      </c>
      <c r="AD41">
        <v>1.676545</v>
      </c>
      <c r="AE41" t="s">
        <v>572</v>
      </c>
      <c r="AF41">
        <v>0.83330000000000004</v>
      </c>
      <c r="AG41">
        <v>1.0286999999999999</v>
      </c>
      <c r="AH41" t="s">
        <v>573</v>
      </c>
      <c r="AI41">
        <v>1</v>
      </c>
      <c r="AJ41">
        <v>0.98850000000000005</v>
      </c>
      <c r="AK41" t="s">
        <v>574</v>
      </c>
      <c r="AL41">
        <v>0.83330000000000004</v>
      </c>
      <c r="AM41">
        <v>1.3104</v>
      </c>
      <c r="AN41" t="s">
        <v>852</v>
      </c>
      <c r="AO41" t="s">
        <v>1173</v>
      </c>
      <c r="AP41">
        <v>5094</v>
      </c>
      <c r="AQ41">
        <f t="shared" si="1"/>
        <v>0.16669999999999996</v>
      </c>
    </row>
    <row r="42" spans="1:43" x14ac:dyDescent="0.35">
      <c r="A42" s="3">
        <v>5091</v>
      </c>
      <c r="B42" s="3" t="s">
        <v>687</v>
      </c>
      <c r="C42" s="3">
        <v>10</v>
      </c>
      <c r="D42" s="3">
        <v>0</v>
      </c>
      <c r="E42" s="3" t="s">
        <v>685</v>
      </c>
      <c r="F42" s="3" t="s">
        <v>571</v>
      </c>
      <c r="G42" s="3">
        <v>1</v>
      </c>
      <c r="H42" s="3">
        <v>1.5405450000000001</v>
      </c>
      <c r="I42" s="3" t="s">
        <v>572</v>
      </c>
      <c r="J42" s="3">
        <v>0.75</v>
      </c>
      <c r="K42" s="3">
        <v>1.22</v>
      </c>
      <c r="L42" s="3" t="s">
        <v>573</v>
      </c>
      <c r="M42" s="3">
        <v>0.91669999999999996</v>
      </c>
      <c r="N42" s="3">
        <v>1.145273</v>
      </c>
      <c r="O42" s="3" t="s">
        <v>574</v>
      </c>
      <c r="P42" s="3">
        <v>0.91669999999999996</v>
      </c>
      <c r="Q42" s="3">
        <v>1.127</v>
      </c>
      <c r="R42" s="3" t="s">
        <v>852</v>
      </c>
      <c r="S42" s="3" t="s">
        <v>1173</v>
      </c>
      <c r="T42" s="3">
        <f>VLOOKUP(A42,data_screening!$A$2:$A$76,1,FALSE)</f>
        <v>5091</v>
      </c>
      <c r="U42">
        <f t="shared" si="0"/>
        <v>0</v>
      </c>
      <c r="W42">
        <v>5099</v>
      </c>
      <c r="X42" t="s">
        <v>1002</v>
      </c>
      <c r="Y42">
        <v>0</v>
      </c>
      <c r="Z42">
        <v>0</v>
      </c>
      <c r="AA42" t="s">
        <v>906</v>
      </c>
      <c r="AB42" t="s">
        <v>571</v>
      </c>
      <c r="AC42">
        <v>1</v>
      </c>
      <c r="AD42">
        <v>0.89366699999999999</v>
      </c>
      <c r="AE42" t="s">
        <v>572</v>
      </c>
      <c r="AF42">
        <v>1</v>
      </c>
      <c r="AG42">
        <v>1.2475449999999999</v>
      </c>
      <c r="AH42" t="s">
        <v>573</v>
      </c>
      <c r="AI42">
        <v>0.83330000000000004</v>
      </c>
      <c r="AJ42">
        <v>1.3928</v>
      </c>
      <c r="AK42" t="s">
        <v>574</v>
      </c>
      <c r="AL42">
        <v>0.91669999999999996</v>
      </c>
      <c r="AM42">
        <v>1.476818</v>
      </c>
      <c r="AN42" t="s">
        <v>852</v>
      </c>
      <c r="AO42" t="s">
        <v>1173</v>
      </c>
      <c r="AP42">
        <v>5099</v>
      </c>
      <c r="AQ42">
        <f t="shared" si="1"/>
        <v>8.3399999999999919E-2</v>
      </c>
    </row>
    <row r="43" spans="1:43" x14ac:dyDescent="0.35">
      <c r="A43" s="3">
        <v>5091</v>
      </c>
      <c r="B43" s="3" t="s">
        <v>688</v>
      </c>
      <c r="C43" s="3">
        <v>11</v>
      </c>
      <c r="D43" s="3">
        <v>0</v>
      </c>
      <c r="E43" s="3" t="s">
        <v>685</v>
      </c>
      <c r="F43" s="3" t="s">
        <v>571</v>
      </c>
      <c r="G43" s="3">
        <v>0.83330000000000004</v>
      </c>
      <c r="H43" s="3">
        <v>1.9417</v>
      </c>
      <c r="I43" s="3" t="s">
        <v>572</v>
      </c>
      <c r="J43" s="3">
        <v>0.5</v>
      </c>
      <c r="K43" s="3">
        <v>1.623</v>
      </c>
      <c r="L43" s="3" t="s">
        <v>573</v>
      </c>
      <c r="M43" s="3">
        <v>0.5</v>
      </c>
      <c r="N43" s="3">
        <v>1.791167</v>
      </c>
      <c r="O43" s="3" t="s">
        <v>574</v>
      </c>
      <c r="P43" s="3">
        <v>0.66669999999999996</v>
      </c>
      <c r="Q43" s="3">
        <v>1.9416249999999999</v>
      </c>
      <c r="R43" s="3" t="s">
        <v>852</v>
      </c>
      <c r="S43" s="3" t="s">
        <v>1173</v>
      </c>
      <c r="T43" s="3">
        <f>VLOOKUP(A43,data_screening!$A$2:$A$76,1,FALSE)</f>
        <v>5091</v>
      </c>
      <c r="U43">
        <f t="shared" si="0"/>
        <v>0.16669999999999996</v>
      </c>
      <c r="W43">
        <v>5102</v>
      </c>
      <c r="X43" t="s">
        <v>1004</v>
      </c>
      <c r="Y43">
        <v>0</v>
      </c>
      <c r="Z43">
        <v>0</v>
      </c>
      <c r="AA43" t="s">
        <v>492</v>
      </c>
      <c r="AB43" t="s">
        <v>571</v>
      </c>
      <c r="AC43">
        <v>1</v>
      </c>
      <c r="AD43">
        <v>1.38825</v>
      </c>
      <c r="AE43" t="s">
        <v>572</v>
      </c>
      <c r="AF43">
        <v>0.75</v>
      </c>
      <c r="AG43">
        <v>1.7144440000000001</v>
      </c>
      <c r="AH43" t="s">
        <v>573</v>
      </c>
      <c r="AI43">
        <v>0.83330000000000004</v>
      </c>
      <c r="AJ43">
        <v>1.5983000000000001</v>
      </c>
      <c r="AK43" t="s">
        <v>574</v>
      </c>
      <c r="AL43">
        <v>0.91669999999999996</v>
      </c>
      <c r="AM43">
        <v>1.4792730000000001</v>
      </c>
      <c r="AN43" t="s">
        <v>852</v>
      </c>
      <c r="AO43" t="s">
        <v>1173</v>
      </c>
      <c r="AP43">
        <v>5102</v>
      </c>
      <c r="AQ43">
        <f t="shared" si="1"/>
        <v>8.3399999999999919E-2</v>
      </c>
    </row>
    <row r="44" spans="1:43" x14ac:dyDescent="0.35">
      <c r="A44">
        <v>5094</v>
      </c>
      <c r="B44" t="s">
        <v>690</v>
      </c>
      <c r="C44">
        <v>0</v>
      </c>
      <c r="D44">
        <v>0</v>
      </c>
      <c r="E44" t="s">
        <v>689</v>
      </c>
      <c r="F44" t="s">
        <v>571</v>
      </c>
      <c r="G44">
        <v>0.83330000000000004</v>
      </c>
      <c r="H44">
        <v>1.8594999999999999</v>
      </c>
      <c r="I44" t="s">
        <v>572</v>
      </c>
      <c r="J44">
        <v>0.75</v>
      </c>
      <c r="K44">
        <v>1.335</v>
      </c>
      <c r="L44" t="s">
        <v>573</v>
      </c>
      <c r="M44">
        <v>0.83330000000000004</v>
      </c>
      <c r="N44">
        <v>1.3335999999999999</v>
      </c>
      <c r="O44" t="s">
        <v>574</v>
      </c>
      <c r="P44">
        <v>0.91669999999999996</v>
      </c>
      <c r="Q44">
        <v>1.4827269999999999</v>
      </c>
      <c r="R44" t="s">
        <v>852</v>
      </c>
      <c r="S44" t="s">
        <v>1173</v>
      </c>
      <c r="T44">
        <f>VLOOKUP(A44,data_screening!$A$2:$A$76,1,FALSE)</f>
        <v>5094</v>
      </c>
      <c r="U44">
        <f t="shared" si="0"/>
        <v>8.3399999999999919E-2</v>
      </c>
      <c r="W44">
        <v>5105</v>
      </c>
      <c r="X44" t="s">
        <v>1013</v>
      </c>
      <c r="Y44">
        <v>0</v>
      </c>
      <c r="Z44">
        <v>0</v>
      </c>
      <c r="AA44" t="s">
        <v>1012</v>
      </c>
      <c r="AB44" t="s">
        <v>571</v>
      </c>
      <c r="AC44">
        <v>1</v>
      </c>
      <c r="AD44">
        <v>0.64283299999999999</v>
      </c>
      <c r="AE44" t="s">
        <v>572</v>
      </c>
      <c r="AF44">
        <v>0.83330000000000004</v>
      </c>
      <c r="AG44">
        <v>1.6613</v>
      </c>
      <c r="AH44" t="s">
        <v>573</v>
      </c>
      <c r="AI44">
        <v>1</v>
      </c>
      <c r="AJ44">
        <v>1.29525</v>
      </c>
      <c r="AK44" t="s">
        <v>574</v>
      </c>
      <c r="AL44">
        <v>1</v>
      </c>
      <c r="AM44">
        <v>1.815083</v>
      </c>
      <c r="AN44" t="s">
        <v>852</v>
      </c>
      <c r="AO44" t="s">
        <v>1173</v>
      </c>
      <c r="AP44">
        <v>5105</v>
      </c>
      <c r="AQ44">
        <f t="shared" si="1"/>
        <v>0</v>
      </c>
    </row>
    <row r="45" spans="1:43" x14ac:dyDescent="0.35">
      <c r="A45">
        <v>5099</v>
      </c>
      <c r="B45" t="s">
        <v>692</v>
      </c>
      <c r="C45">
        <v>4</v>
      </c>
      <c r="D45">
        <v>0</v>
      </c>
      <c r="E45" t="s">
        <v>124</v>
      </c>
      <c r="F45" t="s">
        <v>571</v>
      </c>
      <c r="G45">
        <v>0.16669999999999999</v>
      </c>
      <c r="H45">
        <v>1.9245000000000001</v>
      </c>
      <c r="I45" t="s">
        <v>572</v>
      </c>
      <c r="J45">
        <v>0.41670000000000001</v>
      </c>
      <c r="K45">
        <v>1.5165999999999999</v>
      </c>
      <c r="L45" t="s">
        <v>573</v>
      </c>
      <c r="M45">
        <v>0.5</v>
      </c>
      <c r="N45">
        <v>1.350833</v>
      </c>
      <c r="O45" t="s">
        <v>574</v>
      </c>
      <c r="P45">
        <v>0.33329999999999999</v>
      </c>
      <c r="Q45">
        <v>1.44225</v>
      </c>
      <c r="R45" t="s">
        <v>852</v>
      </c>
      <c r="S45" t="s">
        <v>1173</v>
      </c>
      <c r="T45">
        <f>VLOOKUP(A45,data_screening!$A$2:$A$76,1,FALSE)</f>
        <v>5099</v>
      </c>
      <c r="U45">
        <f t="shared" si="0"/>
        <v>0.16670000000000001</v>
      </c>
      <c r="W45">
        <v>5109</v>
      </c>
      <c r="X45" t="s">
        <v>1015</v>
      </c>
      <c r="Y45">
        <v>0</v>
      </c>
      <c r="Z45">
        <v>0</v>
      </c>
      <c r="AA45" t="s">
        <v>508</v>
      </c>
      <c r="AB45" t="s">
        <v>571</v>
      </c>
      <c r="AC45">
        <v>1</v>
      </c>
      <c r="AD45">
        <v>1.9598329999999999</v>
      </c>
      <c r="AE45" t="s">
        <v>572</v>
      </c>
      <c r="AF45">
        <v>0.83330000000000004</v>
      </c>
      <c r="AG45">
        <v>1.4054</v>
      </c>
      <c r="AH45" t="s">
        <v>573</v>
      </c>
      <c r="AI45">
        <v>1</v>
      </c>
      <c r="AJ45">
        <v>1.4183330000000001</v>
      </c>
      <c r="AK45" t="s">
        <v>574</v>
      </c>
      <c r="AL45">
        <v>0.75</v>
      </c>
      <c r="AM45">
        <v>1.274556</v>
      </c>
      <c r="AN45" t="s">
        <v>852</v>
      </c>
      <c r="AO45" t="s">
        <v>1173</v>
      </c>
      <c r="AP45">
        <v>5109</v>
      </c>
      <c r="AQ45">
        <f t="shared" si="1"/>
        <v>0.25</v>
      </c>
    </row>
    <row r="46" spans="1:43" x14ac:dyDescent="0.35">
      <c r="A46" s="3">
        <v>5099</v>
      </c>
      <c r="B46" s="3" t="s">
        <v>693</v>
      </c>
      <c r="C46" s="3">
        <v>0</v>
      </c>
      <c r="D46" s="3">
        <v>0</v>
      </c>
      <c r="E46" s="3" t="s">
        <v>288</v>
      </c>
      <c r="F46" s="3" t="s">
        <v>571</v>
      </c>
      <c r="G46" s="3">
        <v>1</v>
      </c>
      <c r="H46" s="3">
        <v>1.8467499999999999</v>
      </c>
      <c r="I46" s="3" t="s">
        <v>572</v>
      </c>
      <c r="J46" s="3">
        <v>0.33329999999999999</v>
      </c>
      <c r="K46" s="3">
        <v>1.4530000000000001</v>
      </c>
      <c r="L46" s="3" t="s">
        <v>573</v>
      </c>
      <c r="M46" s="3">
        <v>0.41670000000000001</v>
      </c>
      <c r="N46" s="3">
        <v>1.5578000000000001</v>
      </c>
      <c r="O46" s="3" t="s">
        <v>574</v>
      </c>
      <c r="P46" s="3">
        <v>0.58330000000000004</v>
      </c>
      <c r="Q46" s="3">
        <v>2.1160000000000001</v>
      </c>
      <c r="R46" s="3" t="s">
        <v>852</v>
      </c>
      <c r="S46" s="3" t="s">
        <v>1173</v>
      </c>
      <c r="T46" s="3">
        <f>VLOOKUP(A46,data_screening!$A$2:$A$76,1,FALSE)</f>
        <v>5099</v>
      </c>
      <c r="U46">
        <f t="shared" si="0"/>
        <v>0.16660000000000003</v>
      </c>
      <c r="W46">
        <v>5121</v>
      </c>
      <c r="X46" t="s">
        <v>1024</v>
      </c>
      <c r="Y46">
        <v>0</v>
      </c>
      <c r="Z46">
        <v>0</v>
      </c>
      <c r="AA46" t="s">
        <v>1022</v>
      </c>
      <c r="AB46" t="s">
        <v>571</v>
      </c>
      <c r="AC46">
        <v>0.91669999999999996</v>
      </c>
      <c r="AD46">
        <v>1.9381820000000001</v>
      </c>
      <c r="AE46" t="s">
        <v>572</v>
      </c>
      <c r="AF46">
        <v>0.66669999999999996</v>
      </c>
      <c r="AG46">
        <v>1.661375</v>
      </c>
      <c r="AH46" t="s">
        <v>573</v>
      </c>
      <c r="AI46">
        <v>0.66669999999999996</v>
      </c>
      <c r="AJ46">
        <v>1.608625</v>
      </c>
      <c r="AK46" t="s">
        <v>574</v>
      </c>
      <c r="AL46">
        <v>0.66669999999999996</v>
      </c>
      <c r="AM46">
        <v>1.526375</v>
      </c>
      <c r="AN46" t="s">
        <v>852</v>
      </c>
      <c r="AO46" t="s">
        <v>1173</v>
      </c>
      <c r="AP46">
        <v>5121</v>
      </c>
      <c r="AQ46">
        <f t="shared" si="1"/>
        <v>0</v>
      </c>
    </row>
    <row r="47" spans="1:43" x14ac:dyDescent="0.35">
      <c r="A47">
        <v>5102</v>
      </c>
      <c r="B47" t="s">
        <v>697</v>
      </c>
      <c r="C47">
        <v>2</v>
      </c>
      <c r="D47">
        <v>0</v>
      </c>
      <c r="E47" t="s">
        <v>695</v>
      </c>
      <c r="F47" t="s">
        <v>571</v>
      </c>
      <c r="G47">
        <v>0.83330000000000004</v>
      </c>
      <c r="H47">
        <v>1.7875000000000001</v>
      </c>
      <c r="I47" t="s">
        <v>572</v>
      </c>
      <c r="J47">
        <v>0.66669999999999996</v>
      </c>
      <c r="K47">
        <v>1.472375</v>
      </c>
      <c r="L47" t="s">
        <v>573</v>
      </c>
      <c r="M47">
        <v>0.66669999999999996</v>
      </c>
      <c r="N47">
        <v>1.796875</v>
      </c>
      <c r="O47" t="s">
        <v>574</v>
      </c>
      <c r="P47">
        <v>0.66669999999999996</v>
      </c>
      <c r="Q47">
        <v>1.7362500000000001</v>
      </c>
      <c r="R47" t="s">
        <v>852</v>
      </c>
      <c r="S47" t="s">
        <v>1173</v>
      </c>
      <c r="T47">
        <f>VLOOKUP(A47,data_screening!$A$2:$A$76,1,FALSE)</f>
        <v>5102</v>
      </c>
      <c r="U47">
        <f t="shared" si="0"/>
        <v>0</v>
      </c>
      <c r="W47">
        <v>5122</v>
      </c>
      <c r="X47" t="s">
        <v>1026</v>
      </c>
      <c r="Y47">
        <v>18</v>
      </c>
      <c r="Z47">
        <v>0</v>
      </c>
      <c r="AA47" t="s">
        <v>873</v>
      </c>
      <c r="AB47" t="s">
        <v>571</v>
      </c>
      <c r="AC47">
        <v>0.83330000000000004</v>
      </c>
      <c r="AD47">
        <v>0.63190000000000002</v>
      </c>
      <c r="AE47" t="s">
        <v>572</v>
      </c>
      <c r="AF47">
        <v>0.58330000000000004</v>
      </c>
      <c r="AG47">
        <v>1.2167140000000001</v>
      </c>
      <c r="AH47" t="s">
        <v>573</v>
      </c>
      <c r="AI47">
        <v>0.5</v>
      </c>
      <c r="AJ47">
        <v>1.0204</v>
      </c>
      <c r="AK47" t="s">
        <v>574</v>
      </c>
      <c r="AL47">
        <v>0.41670000000000001</v>
      </c>
      <c r="AM47">
        <v>1.0578000000000001</v>
      </c>
      <c r="AN47" t="s">
        <v>852</v>
      </c>
      <c r="AO47" t="s">
        <v>1173</v>
      </c>
      <c r="AP47">
        <v>5122</v>
      </c>
      <c r="AQ47">
        <f t="shared" si="1"/>
        <v>8.3299999999999985E-2</v>
      </c>
    </row>
    <row r="48" spans="1:43" x14ac:dyDescent="0.35">
      <c r="A48">
        <v>5105</v>
      </c>
      <c r="B48" t="s">
        <v>701</v>
      </c>
      <c r="C48">
        <v>0</v>
      </c>
      <c r="D48">
        <v>0</v>
      </c>
      <c r="E48" t="s">
        <v>699</v>
      </c>
      <c r="F48" t="s">
        <v>571</v>
      </c>
      <c r="G48">
        <v>0.75</v>
      </c>
      <c r="H48">
        <v>1.655</v>
      </c>
      <c r="I48" t="s">
        <v>572</v>
      </c>
      <c r="J48">
        <v>0.33329999999999999</v>
      </c>
      <c r="K48">
        <v>2.18675</v>
      </c>
      <c r="L48" t="s">
        <v>573</v>
      </c>
      <c r="M48">
        <v>0.75</v>
      </c>
      <c r="N48">
        <v>1.4186669999999999</v>
      </c>
      <c r="O48" t="s">
        <v>574</v>
      </c>
      <c r="P48">
        <v>0.58330000000000004</v>
      </c>
      <c r="Q48">
        <v>1.860571</v>
      </c>
      <c r="R48" t="s">
        <v>852</v>
      </c>
      <c r="S48" t="s">
        <v>1173</v>
      </c>
      <c r="T48">
        <f>VLOOKUP(A48,data_screening!$A$2:$A$76,1,FALSE)</f>
        <v>5105</v>
      </c>
      <c r="U48">
        <f t="shared" si="0"/>
        <v>0.16669999999999996</v>
      </c>
      <c r="W48">
        <v>5125</v>
      </c>
      <c r="X48" t="s">
        <v>1028</v>
      </c>
      <c r="Y48">
        <v>0</v>
      </c>
      <c r="Z48">
        <v>0</v>
      </c>
      <c r="AA48" t="s">
        <v>395</v>
      </c>
      <c r="AB48" t="s">
        <v>571</v>
      </c>
      <c r="AC48">
        <v>1</v>
      </c>
      <c r="AD48">
        <v>0.84583299999999995</v>
      </c>
      <c r="AE48" t="s">
        <v>572</v>
      </c>
      <c r="AF48">
        <v>0.83330000000000004</v>
      </c>
      <c r="AG48">
        <v>1.2956669999999999</v>
      </c>
      <c r="AH48" t="s">
        <v>573</v>
      </c>
      <c r="AI48">
        <v>1</v>
      </c>
      <c r="AJ48">
        <v>1.211667</v>
      </c>
      <c r="AK48" t="s">
        <v>574</v>
      </c>
      <c r="AL48">
        <v>0.91669999999999996</v>
      </c>
      <c r="AM48">
        <v>1.542727</v>
      </c>
      <c r="AN48" t="s">
        <v>852</v>
      </c>
      <c r="AO48" t="s">
        <v>1173</v>
      </c>
      <c r="AP48">
        <v>5125</v>
      </c>
      <c r="AQ48">
        <f t="shared" si="1"/>
        <v>8.3300000000000041E-2</v>
      </c>
    </row>
    <row r="49" spans="1:43" x14ac:dyDescent="0.35">
      <c r="A49">
        <v>5109</v>
      </c>
      <c r="B49" t="s">
        <v>703</v>
      </c>
      <c r="C49">
        <v>4</v>
      </c>
      <c r="D49">
        <v>0</v>
      </c>
      <c r="E49" t="s">
        <v>702</v>
      </c>
      <c r="F49" t="s">
        <v>571</v>
      </c>
      <c r="G49">
        <v>0.91669999999999996</v>
      </c>
      <c r="H49">
        <v>1.4107270000000001</v>
      </c>
      <c r="I49" t="s">
        <v>572</v>
      </c>
      <c r="J49">
        <v>0.83330000000000004</v>
      </c>
      <c r="K49">
        <v>1.0916999999999999</v>
      </c>
      <c r="L49" t="s">
        <v>573</v>
      </c>
      <c r="M49">
        <v>0.91669999999999996</v>
      </c>
      <c r="N49">
        <v>1.1507270000000001</v>
      </c>
      <c r="O49" t="s">
        <v>574</v>
      </c>
      <c r="P49">
        <v>0.75</v>
      </c>
      <c r="Q49">
        <v>1.0333330000000001</v>
      </c>
      <c r="R49" t="s">
        <v>852</v>
      </c>
      <c r="S49" t="s">
        <v>1173</v>
      </c>
      <c r="T49">
        <f>VLOOKUP(A49,data_screening!$A$2:$A$76,1,FALSE)</f>
        <v>5109</v>
      </c>
      <c r="U49">
        <f t="shared" si="0"/>
        <v>0.16669999999999996</v>
      </c>
      <c r="W49" s="3">
        <v>5136</v>
      </c>
      <c r="X49" s="3" t="s">
        <v>1033</v>
      </c>
      <c r="Y49" s="3">
        <v>14</v>
      </c>
      <c r="Z49" s="3">
        <v>0</v>
      </c>
      <c r="AA49" s="3" t="s">
        <v>1031</v>
      </c>
      <c r="AB49" s="3" t="s">
        <v>571</v>
      </c>
      <c r="AC49" s="3">
        <v>0.33329999999999999</v>
      </c>
      <c r="AD49" s="3">
        <v>1.5263329999999999</v>
      </c>
      <c r="AE49" s="3" t="s">
        <v>572</v>
      </c>
      <c r="AF49" s="3">
        <v>0.66669999999999996</v>
      </c>
      <c r="AG49" s="3">
        <v>1.0546249999999999</v>
      </c>
      <c r="AH49" s="3" t="s">
        <v>573</v>
      </c>
      <c r="AI49" s="3">
        <v>1</v>
      </c>
      <c r="AJ49" s="3">
        <v>0.97650000000000003</v>
      </c>
      <c r="AK49" s="3" t="s">
        <v>574</v>
      </c>
      <c r="AL49" s="3">
        <v>0.83330000000000004</v>
      </c>
      <c r="AM49" s="3">
        <v>0.99790000000000001</v>
      </c>
      <c r="AN49" s="3" t="s">
        <v>852</v>
      </c>
      <c r="AO49" s="3" t="s">
        <v>1173</v>
      </c>
      <c r="AP49" s="3">
        <v>5136</v>
      </c>
      <c r="AQ49">
        <f t="shared" si="1"/>
        <v>0.16669999999999996</v>
      </c>
    </row>
    <row r="50" spans="1:43" x14ac:dyDescent="0.35">
      <c r="A50">
        <v>5121</v>
      </c>
      <c r="B50" t="s">
        <v>707</v>
      </c>
      <c r="C50">
        <v>4</v>
      </c>
      <c r="D50">
        <v>0</v>
      </c>
      <c r="E50" t="s">
        <v>353</v>
      </c>
      <c r="F50" t="s">
        <v>571</v>
      </c>
      <c r="G50">
        <v>0.83330000000000004</v>
      </c>
      <c r="H50">
        <v>1.869</v>
      </c>
      <c r="I50" t="s">
        <v>572</v>
      </c>
      <c r="J50">
        <v>0.58330000000000004</v>
      </c>
      <c r="K50">
        <v>1.477571</v>
      </c>
      <c r="L50" t="s">
        <v>573</v>
      </c>
      <c r="M50">
        <v>0.91669999999999996</v>
      </c>
      <c r="N50">
        <v>1.4490000000000001</v>
      </c>
      <c r="O50" t="s">
        <v>574</v>
      </c>
      <c r="P50">
        <v>0.83330000000000004</v>
      </c>
      <c r="Q50">
        <v>1.5251999999999999</v>
      </c>
      <c r="R50" t="s">
        <v>852</v>
      </c>
      <c r="S50" t="s">
        <v>1173</v>
      </c>
      <c r="T50">
        <f>VLOOKUP(A50,data_screening!$A$2:$A$76,1,FALSE)</f>
        <v>5121</v>
      </c>
      <c r="U50">
        <f t="shared" si="0"/>
        <v>8.3399999999999919E-2</v>
      </c>
      <c r="W50" s="3">
        <v>5136</v>
      </c>
      <c r="X50" s="3" t="s">
        <v>1034</v>
      </c>
      <c r="Y50" s="3">
        <v>25</v>
      </c>
      <c r="Z50" s="3">
        <v>1</v>
      </c>
      <c r="AA50" s="3" t="s">
        <v>1031</v>
      </c>
      <c r="AB50" s="3" t="s">
        <v>571</v>
      </c>
      <c r="AC50" s="3">
        <v>1</v>
      </c>
      <c r="AD50" s="3">
        <v>1.2010000000000001</v>
      </c>
      <c r="AE50" s="3" t="s">
        <v>572</v>
      </c>
      <c r="AF50" s="3">
        <v>0.75</v>
      </c>
      <c r="AG50" s="3">
        <v>1.022</v>
      </c>
      <c r="AH50" s="3" t="s">
        <v>573</v>
      </c>
      <c r="AI50" s="3">
        <v>1</v>
      </c>
      <c r="AJ50" s="3">
        <v>1.1563330000000001</v>
      </c>
      <c r="AK50" s="3" t="s">
        <v>574</v>
      </c>
      <c r="AL50" s="3">
        <v>0.91669999999999996</v>
      </c>
      <c r="AM50" s="3">
        <v>1.0287269999999999</v>
      </c>
      <c r="AN50" s="3" t="s">
        <v>852</v>
      </c>
      <c r="AO50" s="3" t="s">
        <v>1173</v>
      </c>
      <c r="AP50" s="3">
        <v>5136</v>
      </c>
      <c r="AQ50">
        <f t="shared" si="1"/>
        <v>8.3300000000000041E-2</v>
      </c>
    </row>
    <row r="51" spans="1:43" x14ac:dyDescent="0.35">
      <c r="A51">
        <v>5122</v>
      </c>
      <c r="B51" t="s">
        <v>710</v>
      </c>
      <c r="C51">
        <v>90</v>
      </c>
      <c r="D51">
        <v>2</v>
      </c>
      <c r="E51" t="s">
        <v>709</v>
      </c>
      <c r="F51" t="s">
        <v>571</v>
      </c>
      <c r="G51">
        <v>0.91669999999999996</v>
      </c>
      <c r="H51">
        <v>0.77154500000000004</v>
      </c>
      <c r="I51" t="s">
        <v>572</v>
      </c>
      <c r="J51">
        <v>0.58330000000000004</v>
      </c>
      <c r="K51">
        <v>1.1221429999999999</v>
      </c>
      <c r="L51" t="s">
        <v>573</v>
      </c>
      <c r="M51">
        <v>0.83330000000000004</v>
      </c>
      <c r="N51">
        <v>1.244</v>
      </c>
      <c r="O51" t="s">
        <v>574</v>
      </c>
      <c r="P51">
        <v>0.58330000000000004</v>
      </c>
      <c r="Q51">
        <v>1.7854289999999999</v>
      </c>
      <c r="R51" t="s">
        <v>852</v>
      </c>
      <c r="S51" t="s">
        <v>1173</v>
      </c>
      <c r="T51">
        <f>VLOOKUP(A51,data_screening!$A$2:$A$76,1,FALSE)</f>
        <v>5122</v>
      </c>
      <c r="U51">
        <f t="shared" si="0"/>
        <v>0.25</v>
      </c>
      <c r="W51">
        <v>5136</v>
      </c>
      <c r="X51" t="s">
        <v>1036</v>
      </c>
      <c r="Y51">
        <v>0</v>
      </c>
      <c r="Z51">
        <v>0</v>
      </c>
      <c r="AA51" t="s">
        <v>1032</v>
      </c>
      <c r="AB51" t="s">
        <v>571</v>
      </c>
      <c r="AC51">
        <v>0.75</v>
      </c>
      <c r="AD51">
        <v>1.0834999999999999</v>
      </c>
      <c r="AE51" t="s">
        <v>572</v>
      </c>
      <c r="AF51">
        <v>0.83330000000000004</v>
      </c>
      <c r="AG51">
        <v>1.0278</v>
      </c>
      <c r="AH51" t="s">
        <v>573</v>
      </c>
      <c r="AI51">
        <v>1</v>
      </c>
      <c r="AJ51">
        <v>0.97899999999999998</v>
      </c>
      <c r="AK51" t="s">
        <v>574</v>
      </c>
      <c r="AL51">
        <v>0.66669999999999996</v>
      </c>
      <c r="AM51">
        <v>1.12775</v>
      </c>
      <c r="AN51" t="s">
        <v>852</v>
      </c>
      <c r="AO51" t="s">
        <v>1173</v>
      </c>
      <c r="AP51">
        <v>5136</v>
      </c>
      <c r="AQ51">
        <f t="shared" si="1"/>
        <v>0.33330000000000004</v>
      </c>
    </row>
    <row r="52" spans="1:43" x14ac:dyDescent="0.35">
      <c r="A52" s="3">
        <v>5125</v>
      </c>
      <c r="B52" s="3" t="s">
        <v>717</v>
      </c>
      <c r="C52" s="3">
        <v>14</v>
      </c>
      <c r="D52" s="3">
        <v>1</v>
      </c>
      <c r="E52" s="3" t="s">
        <v>714</v>
      </c>
      <c r="F52" s="3" t="s">
        <v>571</v>
      </c>
      <c r="G52" s="3">
        <v>1</v>
      </c>
      <c r="H52" s="3">
        <v>0.94825000000000004</v>
      </c>
      <c r="I52" s="3" t="s">
        <v>572</v>
      </c>
      <c r="J52" s="3">
        <v>0.5</v>
      </c>
      <c r="K52" s="3">
        <v>1.514667</v>
      </c>
      <c r="L52" s="3" t="s">
        <v>573</v>
      </c>
      <c r="M52" s="3">
        <v>1</v>
      </c>
      <c r="N52" s="3">
        <v>1.0583640000000001</v>
      </c>
      <c r="O52" s="3" t="s">
        <v>574</v>
      </c>
      <c r="P52" s="3">
        <v>0.91669999999999996</v>
      </c>
      <c r="Q52" s="3">
        <v>1.5273639999999999</v>
      </c>
      <c r="R52" s="3" t="s">
        <v>852</v>
      </c>
      <c r="S52" s="3" t="s">
        <v>1173</v>
      </c>
      <c r="T52" s="3">
        <f>VLOOKUP(A52,data_screening!$A$2:$A$76,1,FALSE)</f>
        <v>5125</v>
      </c>
      <c r="U52">
        <f t="shared" si="0"/>
        <v>8.3300000000000041E-2</v>
      </c>
      <c r="W52" s="3">
        <v>5139</v>
      </c>
      <c r="X52" s="3" t="s">
        <v>1039</v>
      </c>
      <c r="Y52" s="3">
        <v>2</v>
      </c>
      <c r="Z52" s="3">
        <v>0</v>
      </c>
      <c r="AA52" s="3" t="s">
        <v>1008</v>
      </c>
      <c r="AB52" s="3" t="s">
        <v>571</v>
      </c>
      <c r="AC52" s="3">
        <v>0.91669999999999996</v>
      </c>
      <c r="AD52" s="3">
        <v>1.196455</v>
      </c>
      <c r="AE52" s="3" t="s">
        <v>572</v>
      </c>
      <c r="AF52" s="3">
        <v>0.5</v>
      </c>
      <c r="AG52" s="3">
        <v>1.099667</v>
      </c>
      <c r="AH52" s="3" t="s">
        <v>573</v>
      </c>
      <c r="AI52" s="3">
        <v>0.91669999999999996</v>
      </c>
      <c r="AJ52" s="3">
        <v>1.186636</v>
      </c>
      <c r="AK52" s="3" t="s">
        <v>574</v>
      </c>
      <c r="AL52" s="3">
        <v>1</v>
      </c>
      <c r="AM52" s="3">
        <v>1.1839999999999999</v>
      </c>
      <c r="AN52" s="3" t="s">
        <v>852</v>
      </c>
      <c r="AO52" s="3" t="s">
        <v>1173</v>
      </c>
      <c r="AP52">
        <v>5139</v>
      </c>
      <c r="AQ52">
        <f t="shared" si="1"/>
        <v>8.3300000000000041E-2</v>
      </c>
    </row>
    <row r="53" spans="1:43" x14ac:dyDescent="0.35">
      <c r="A53">
        <v>5125</v>
      </c>
      <c r="B53" t="s">
        <v>718</v>
      </c>
      <c r="C53">
        <v>6</v>
      </c>
      <c r="D53">
        <v>0</v>
      </c>
      <c r="E53" t="s">
        <v>715</v>
      </c>
      <c r="F53" t="s">
        <v>571</v>
      </c>
      <c r="G53">
        <v>0.91669999999999996</v>
      </c>
      <c r="H53">
        <v>0.84054499999999999</v>
      </c>
      <c r="I53" t="s">
        <v>572</v>
      </c>
      <c r="J53">
        <v>0.91669999999999996</v>
      </c>
      <c r="K53">
        <v>1.335909</v>
      </c>
      <c r="L53" t="s">
        <v>573</v>
      </c>
      <c r="M53">
        <v>0.75</v>
      </c>
      <c r="N53">
        <v>1.348333</v>
      </c>
      <c r="O53" t="s">
        <v>574</v>
      </c>
      <c r="P53">
        <v>0.91669999999999996</v>
      </c>
      <c r="Q53">
        <v>1.487182</v>
      </c>
      <c r="R53" t="s">
        <v>852</v>
      </c>
      <c r="S53" t="s">
        <v>1173</v>
      </c>
      <c r="T53">
        <f>VLOOKUP(A53,data_screening!$A$2:$A$76,1,FALSE)</f>
        <v>5125</v>
      </c>
      <c r="U53">
        <f t="shared" si="0"/>
        <v>0.16669999999999996</v>
      </c>
      <c r="W53">
        <v>5139</v>
      </c>
      <c r="X53" t="s">
        <v>1042</v>
      </c>
      <c r="Y53">
        <v>0</v>
      </c>
      <c r="Z53">
        <v>0</v>
      </c>
      <c r="AA53" t="s">
        <v>1009</v>
      </c>
      <c r="AB53" t="s">
        <v>571</v>
      </c>
      <c r="AC53">
        <v>1</v>
      </c>
      <c r="AD53">
        <v>1.292583</v>
      </c>
      <c r="AE53" t="s">
        <v>572</v>
      </c>
      <c r="AF53">
        <v>0.58330000000000004</v>
      </c>
      <c r="AG53">
        <v>1.360857</v>
      </c>
      <c r="AH53" t="s">
        <v>573</v>
      </c>
      <c r="AI53">
        <v>0.91669999999999996</v>
      </c>
      <c r="AJ53">
        <v>1.2421819999999999</v>
      </c>
      <c r="AK53" t="s">
        <v>574</v>
      </c>
      <c r="AL53">
        <v>1</v>
      </c>
      <c r="AM53">
        <v>1.569167</v>
      </c>
      <c r="AN53" t="s">
        <v>852</v>
      </c>
      <c r="AO53" t="s">
        <v>1173</v>
      </c>
      <c r="AP53">
        <v>5139</v>
      </c>
      <c r="AQ53">
        <f t="shared" si="1"/>
        <v>8.3300000000000041E-2</v>
      </c>
    </row>
    <row r="54" spans="1:43" x14ac:dyDescent="0.35">
      <c r="A54">
        <v>5136</v>
      </c>
      <c r="B54" t="s">
        <v>724</v>
      </c>
      <c r="C54">
        <v>10</v>
      </c>
      <c r="D54">
        <v>0</v>
      </c>
      <c r="E54" t="s">
        <v>722</v>
      </c>
      <c r="F54" t="s">
        <v>571</v>
      </c>
      <c r="G54">
        <v>0.16669999999999999</v>
      </c>
      <c r="H54">
        <v>2.3035000000000001</v>
      </c>
      <c r="I54" t="s">
        <v>572</v>
      </c>
      <c r="J54">
        <v>0.66669999999999996</v>
      </c>
      <c r="K54">
        <v>1.2789999999999999</v>
      </c>
      <c r="L54" t="s">
        <v>573</v>
      </c>
      <c r="M54">
        <v>0.83330000000000004</v>
      </c>
      <c r="N54">
        <v>1.4522999999999999</v>
      </c>
      <c r="O54" t="s">
        <v>574</v>
      </c>
      <c r="P54">
        <v>0.83330000000000004</v>
      </c>
      <c r="Q54">
        <v>1.5198</v>
      </c>
      <c r="R54" t="s">
        <v>852</v>
      </c>
      <c r="S54" t="s">
        <v>1173</v>
      </c>
      <c r="T54">
        <f>VLOOKUP(A54,data_screening!$A$2:$A$76,1,FALSE)</f>
        <v>5136</v>
      </c>
      <c r="U54">
        <f t="shared" si="0"/>
        <v>0</v>
      </c>
      <c r="W54">
        <v>5140</v>
      </c>
      <c r="X54" t="s">
        <v>1043</v>
      </c>
      <c r="Y54">
        <v>2</v>
      </c>
      <c r="Z54">
        <v>0</v>
      </c>
      <c r="AA54" t="s">
        <v>118</v>
      </c>
      <c r="AB54" t="s">
        <v>571</v>
      </c>
      <c r="AC54">
        <v>1</v>
      </c>
      <c r="AD54">
        <v>1.4992730000000001</v>
      </c>
      <c r="AE54" t="s">
        <v>572</v>
      </c>
      <c r="AF54">
        <v>0.41670000000000001</v>
      </c>
      <c r="AG54">
        <v>1.3406</v>
      </c>
      <c r="AH54" t="s">
        <v>573</v>
      </c>
      <c r="AI54">
        <v>0.83330000000000004</v>
      </c>
      <c r="AJ54">
        <v>1.2020999999999999</v>
      </c>
      <c r="AK54" t="s">
        <v>574</v>
      </c>
      <c r="AL54">
        <v>0.83330000000000004</v>
      </c>
      <c r="AM54">
        <v>1.3168</v>
      </c>
      <c r="AN54" t="s">
        <v>852</v>
      </c>
      <c r="AO54" t="s">
        <v>1173</v>
      </c>
      <c r="AP54">
        <v>5140</v>
      </c>
      <c r="AQ54">
        <f t="shared" si="1"/>
        <v>0</v>
      </c>
    </row>
    <row r="55" spans="1:43" x14ac:dyDescent="0.35">
      <c r="A55">
        <v>5139</v>
      </c>
      <c r="B55" t="s">
        <v>728</v>
      </c>
      <c r="C55">
        <v>0</v>
      </c>
      <c r="D55">
        <v>0</v>
      </c>
      <c r="E55" t="s">
        <v>238</v>
      </c>
      <c r="F55" t="s">
        <v>571</v>
      </c>
      <c r="G55">
        <v>1</v>
      </c>
      <c r="H55">
        <v>1.5898330000000001</v>
      </c>
      <c r="I55" t="s">
        <v>572</v>
      </c>
      <c r="J55">
        <v>0.41670000000000001</v>
      </c>
      <c r="K55">
        <v>1.6366000000000001</v>
      </c>
      <c r="L55" t="s">
        <v>573</v>
      </c>
      <c r="M55">
        <v>0.83330000000000004</v>
      </c>
      <c r="N55">
        <v>1.7067000000000001</v>
      </c>
      <c r="O55" t="s">
        <v>574</v>
      </c>
      <c r="P55">
        <v>0.75</v>
      </c>
      <c r="Q55">
        <v>1.4706669999999999</v>
      </c>
      <c r="R55" t="s">
        <v>852</v>
      </c>
      <c r="S55" t="s">
        <v>1173</v>
      </c>
      <c r="T55">
        <f>VLOOKUP(A55,data_screening!$A$2:$A$76,1,FALSE)</f>
        <v>5139</v>
      </c>
      <c r="U55">
        <f t="shared" si="0"/>
        <v>8.3300000000000041E-2</v>
      </c>
      <c r="W55">
        <v>5141</v>
      </c>
      <c r="X55" t="s">
        <v>1046</v>
      </c>
      <c r="Y55">
        <v>0</v>
      </c>
      <c r="Z55">
        <v>0</v>
      </c>
      <c r="AA55" t="s">
        <v>1045</v>
      </c>
      <c r="AB55" t="s">
        <v>571</v>
      </c>
      <c r="AC55">
        <v>1</v>
      </c>
      <c r="AD55">
        <v>1.299917</v>
      </c>
      <c r="AE55" t="s">
        <v>572</v>
      </c>
      <c r="AF55">
        <v>0.66669999999999996</v>
      </c>
      <c r="AG55">
        <v>1.277571</v>
      </c>
      <c r="AH55" t="s">
        <v>573</v>
      </c>
      <c r="AI55">
        <v>0.91669999999999996</v>
      </c>
      <c r="AJ55">
        <v>1.2041999999999999</v>
      </c>
      <c r="AK55" t="s">
        <v>574</v>
      </c>
      <c r="AL55">
        <v>0.91669999999999996</v>
      </c>
      <c r="AM55">
        <v>1.323455</v>
      </c>
      <c r="AN55" t="s">
        <v>852</v>
      </c>
      <c r="AO55" t="s">
        <v>1173</v>
      </c>
      <c r="AP55">
        <v>5141</v>
      </c>
      <c r="AQ55">
        <f t="shared" si="1"/>
        <v>0</v>
      </c>
    </row>
    <row r="56" spans="1:43" x14ac:dyDescent="0.35">
      <c r="A56" s="3">
        <v>5140</v>
      </c>
      <c r="B56" s="3" t="s">
        <v>730</v>
      </c>
      <c r="C56" s="3">
        <v>19</v>
      </c>
      <c r="D56" s="3">
        <v>1</v>
      </c>
      <c r="E56" s="3" t="s">
        <v>731</v>
      </c>
      <c r="F56" s="3" t="s">
        <v>571</v>
      </c>
      <c r="G56" s="3">
        <v>1</v>
      </c>
      <c r="H56" s="3">
        <v>1.9030830000000001</v>
      </c>
      <c r="I56" s="3" t="s">
        <v>572</v>
      </c>
      <c r="J56" s="3">
        <v>0.75</v>
      </c>
      <c r="K56" s="3">
        <v>1.5951109999999999</v>
      </c>
      <c r="L56" s="3" t="s">
        <v>573</v>
      </c>
      <c r="M56" s="3">
        <v>0.75</v>
      </c>
      <c r="N56" s="3">
        <v>1.3245560000000001</v>
      </c>
      <c r="O56" s="3" t="s">
        <v>574</v>
      </c>
      <c r="P56" s="3">
        <v>0.66669999999999996</v>
      </c>
      <c r="Q56" s="3">
        <v>1.393375</v>
      </c>
      <c r="R56" s="3" t="s">
        <v>852</v>
      </c>
      <c r="S56" s="3" t="s">
        <v>1173</v>
      </c>
      <c r="T56" s="3">
        <f>VLOOKUP(A56,data_screening!$A$2:$A$76,1,FALSE)</f>
        <v>5140</v>
      </c>
      <c r="U56">
        <f t="shared" si="0"/>
        <v>8.3300000000000041E-2</v>
      </c>
      <c r="W56">
        <v>5154</v>
      </c>
      <c r="X56" t="s">
        <v>1058</v>
      </c>
      <c r="Y56">
        <v>0</v>
      </c>
      <c r="Z56">
        <v>0</v>
      </c>
      <c r="AA56" t="s">
        <v>1056</v>
      </c>
      <c r="AB56" t="s">
        <v>571</v>
      </c>
      <c r="AC56">
        <v>0.91669999999999996</v>
      </c>
      <c r="AD56">
        <v>1.0784549999999999</v>
      </c>
      <c r="AE56" t="s">
        <v>572</v>
      </c>
      <c r="AF56">
        <v>0.41670000000000001</v>
      </c>
      <c r="AG56">
        <v>1.3748</v>
      </c>
      <c r="AH56" t="s">
        <v>573</v>
      </c>
      <c r="AI56">
        <v>1</v>
      </c>
      <c r="AJ56">
        <v>1.167667</v>
      </c>
      <c r="AK56" t="s">
        <v>574</v>
      </c>
      <c r="AL56">
        <v>0.83330000000000004</v>
      </c>
      <c r="AM56">
        <v>1.4321999999999999</v>
      </c>
      <c r="AN56" t="s">
        <v>852</v>
      </c>
      <c r="AO56" t="s">
        <v>1173</v>
      </c>
      <c r="AP56">
        <v>5154</v>
      </c>
      <c r="AQ56">
        <f t="shared" si="1"/>
        <v>0.16669999999999996</v>
      </c>
    </row>
    <row r="57" spans="1:43" x14ac:dyDescent="0.35">
      <c r="A57">
        <v>5140</v>
      </c>
      <c r="B57" t="s">
        <v>733</v>
      </c>
      <c r="C57">
        <v>4</v>
      </c>
      <c r="D57">
        <v>0</v>
      </c>
      <c r="E57" t="s">
        <v>729</v>
      </c>
      <c r="F57" t="s">
        <v>571</v>
      </c>
      <c r="G57">
        <v>1</v>
      </c>
      <c r="H57">
        <v>2.1705830000000002</v>
      </c>
      <c r="I57" t="s">
        <v>572</v>
      </c>
      <c r="J57">
        <v>0.58330000000000004</v>
      </c>
      <c r="K57">
        <v>1.6682859999999999</v>
      </c>
      <c r="L57" t="s">
        <v>573</v>
      </c>
      <c r="M57">
        <v>0.75</v>
      </c>
      <c r="N57">
        <v>1.633778</v>
      </c>
      <c r="O57" t="s">
        <v>574</v>
      </c>
      <c r="P57">
        <v>0.75</v>
      </c>
      <c r="Q57">
        <v>1.896889</v>
      </c>
      <c r="R57" t="s">
        <v>852</v>
      </c>
      <c r="S57" t="s">
        <v>1173</v>
      </c>
      <c r="T57">
        <f>VLOOKUP(A57,data_screening!$A$2:$A$76,1,FALSE)</f>
        <v>5140</v>
      </c>
      <c r="U57">
        <f t="shared" si="0"/>
        <v>0</v>
      </c>
      <c r="W57">
        <v>5159</v>
      </c>
      <c r="X57" t="s">
        <v>1068</v>
      </c>
      <c r="Y57">
        <v>0</v>
      </c>
      <c r="Z57">
        <v>0</v>
      </c>
      <c r="AA57" t="s">
        <v>254</v>
      </c>
      <c r="AB57" t="s">
        <v>571</v>
      </c>
      <c r="AC57">
        <v>1</v>
      </c>
      <c r="AD57">
        <v>1.5540830000000001</v>
      </c>
      <c r="AE57" t="s">
        <v>572</v>
      </c>
      <c r="AF57">
        <v>0.66669999999999996</v>
      </c>
      <c r="AG57">
        <v>1.495625</v>
      </c>
      <c r="AH57" t="s">
        <v>573</v>
      </c>
      <c r="AI57">
        <v>0.91669999999999996</v>
      </c>
      <c r="AJ57">
        <v>1.234273</v>
      </c>
      <c r="AK57" t="s">
        <v>574</v>
      </c>
      <c r="AL57">
        <v>1</v>
      </c>
      <c r="AM57">
        <v>1.3986670000000001</v>
      </c>
      <c r="AN57" t="s">
        <v>852</v>
      </c>
      <c r="AO57" t="s">
        <v>1173</v>
      </c>
      <c r="AP57">
        <v>5159</v>
      </c>
      <c r="AQ57">
        <f t="shared" si="1"/>
        <v>8.3300000000000041E-2</v>
      </c>
    </row>
    <row r="58" spans="1:43" x14ac:dyDescent="0.35">
      <c r="A58">
        <v>5141</v>
      </c>
      <c r="B58" t="s">
        <v>734</v>
      </c>
      <c r="C58">
        <v>4</v>
      </c>
      <c r="D58">
        <v>0</v>
      </c>
      <c r="E58" t="s">
        <v>406</v>
      </c>
      <c r="F58" t="s">
        <v>571</v>
      </c>
      <c r="G58">
        <v>1</v>
      </c>
      <c r="H58">
        <v>1.7456670000000001</v>
      </c>
      <c r="I58" t="s">
        <v>572</v>
      </c>
      <c r="J58">
        <v>0.75</v>
      </c>
      <c r="K58">
        <v>1.5015000000000001</v>
      </c>
      <c r="L58" t="s">
        <v>573</v>
      </c>
      <c r="M58">
        <v>0.83330000000000004</v>
      </c>
      <c r="N58">
        <v>1.5960000000000001</v>
      </c>
      <c r="O58" t="s">
        <v>574</v>
      </c>
      <c r="P58">
        <v>0.91669999999999996</v>
      </c>
      <c r="Q58">
        <v>1.361364</v>
      </c>
      <c r="R58" t="s">
        <v>852</v>
      </c>
      <c r="S58" t="s">
        <v>1173</v>
      </c>
      <c r="T58">
        <f>VLOOKUP(A58,data_screening!$A$2:$A$76,1,FALSE)</f>
        <v>5141</v>
      </c>
      <c r="U58">
        <f t="shared" si="0"/>
        <v>8.3399999999999919E-2</v>
      </c>
      <c r="W58">
        <v>5160</v>
      </c>
      <c r="X58" t="s">
        <v>1070</v>
      </c>
      <c r="Y58">
        <v>0</v>
      </c>
      <c r="Z58">
        <v>0</v>
      </c>
      <c r="AA58" t="s">
        <v>540</v>
      </c>
      <c r="AB58" t="s">
        <v>571</v>
      </c>
      <c r="AC58">
        <v>1</v>
      </c>
      <c r="AD58">
        <v>1.6675</v>
      </c>
      <c r="AE58" t="s">
        <v>572</v>
      </c>
      <c r="AF58">
        <v>0.5</v>
      </c>
      <c r="AG58">
        <v>1.7491669999999999</v>
      </c>
      <c r="AH58" t="s">
        <v>573</v>
      </c>
      <c r="AI58">
        <v>0.91669999999999996</v>
      </c>
      <c r="AJ58">
        <v>1.328273</v>
      </c>
      <c r="AK58" t="s">
        <v>574</v>
      </c>
      <c r="AL58">
        <v>1</v>
      </c>
      <c r="AM58">
        <v>1.7520830000000001</v>
      </c>
      <c r="AN58" t="s">
        <v>852</v>
      </c>
      <c r="AO58" t="s">
        <v>1173</v>
      </c>
      <c r="AP58">
        <v>5160</v>
      </c>
      <c r="AQ58">
        <f t="shared" si="1"/>
        <v>8.3300000000000041E-2</v>
      </c>
    </row>
    <row r="59" spans="1:43" x14ac:dyDescent="0.35">
      <c r="A59">
        <v>5154</v>
      </c>
      <c r="B59" t="s">
        <v>740</v>
      </c>
      <c r="C59">
        <v>137</v>
      </c>
      <c r="D59">
        <v>6</v>
      </c>
      <c r="E59" t="s">
        <v>738</v>
      </c>
      <c r="F59" t="s">
        <v>571</v>
      </c>
      <c r="G59">
        <v>1</v>
      </c>
      <c r="H59">
        <v>1.4675450000000001</v>
      </c>
      <c r="I59" t="s">
        <v>572</v>
      </c>
      <c r="J59">
        <v>0.41670000000000001</v>
      </c>
      <c r="K59">
        <v>1.256</v>
      </c>
      <c r="L59" t="s">
        <v>573</v>
      </c>
      <c r="M59">
        <v>0.75</v>
      </c>
      <c r="N59">
        <v>0.99522200000000005</v>
      </c>
      <c r="O59" t="s">
        <v>574</v>
      </c>
      <c r="P59">
        <v>0.5</v>
      </c>
      <c r="Q59">
        <v>1.2823329999999999</v>
      </c>
      <c r="R59" t="s">
        <v>852</v>
      </c>
      <c r="S59" t="s">
        <v>1173</v>
      </c>
      <c r="T59">
        <f>VLOOKUP(A59,data_screening!$A$2:$A$76,1,FALSE)</f>
        <v>5154</v>
      </c>
      <c r="U59">
        <f t="shared" si="0"/>
        <v>0.25</v>
      </c>
      <c r="W59">
        <v>5161</v>
      </c>
      <c r="X59" t="s">
        <v>1072</v>
      </c>
      <c r="Y59">
        <v>0</v>
      </c>
      <c r="Z59">
        <v>0</v>
      </c>
      <c r="AA59" t="s">
        <v>539</v>
      </c>
      <c r="AB59" t="s">
        <v>571</v>
      </c>
      <c r="AC59">
        <v>1</v>
      </c>
      <c r="AD59">
        <v>1.1539999999999999</v>
      </c>
      <c r="AE59" t="s">
        <v>572</v>
      </c>
      <c r="AF59">
        <v>0.33329999999999999</v>
      </c>
      <c r="AG59">
        <v>1.2677499999999999</v>
      </c>
      <c r="AH59" t="s">
        <v>573</v>
      </c>
      <c r="AI59">
        <v>0.83330000000000004</v>
      </c>
      <c r="AJ59">
        <v>1.3250999999999999</v>
      </c>
      <c r="AK59" t="s">
        <v>574</v>
      </c>
      <c r="AL59">
        <v>0.91669999999999996</v>
      </c>
      <c r="AM59">
        <v>1.462818</v>
      </c>
      <c r="AN59" t="s">
        <v>852</v>
      </c>
      <c r="AO59" t="s">
        <v>1173</v>
      </c>
      <c r="AP59">
        <v>5161</v>
      </c>
      <c r="AQ59">
        <f t="shared" si="1"/>
        <v>8.3399999999999919E-2</v>
      </c>
    </row>
    <row r="60" spans="1:43" x14ac:dyDescent="0.35">
      <c r="A60">
        <v>5159</v>
      </c>
      <c r="B60" t="s">
        <v>744</v>
      </c>
      <c r="C60">
        <v>0</v>
      </c>
      <c r="D60">
        <v>0</v>
      </c>
      <c r="E60" t="s">
        <v>742</v>
      </c>
      <c r="F60" t="s">
        <v>571</v>
      </c>
      <c r="G60">
        <v>1</v>
      </c>
      <c r="H60">
        <v>1.857083</v>
      </c>
      <c r="I60" t="s">
        <v>572</v>
      </c>
      <c r="J60">
        <v>0.25</v>
      </c>
      <c r="K60">
        <v>1.883</v>
      </c>
      <c r="L60" t="s">
        <v>573</v>
      </c>
      <c r="M60">
        <v>0.58330000000000004</v>
      </c>
      <c r="N60">
        <v>1.308667</v>
      </c>
      <c r="O60" t="s">
        <v>574</v>
      </c>
      <c r="P60">
        <v>0.75</v>
      </c>
      <c r="Q60">
        <v>1.419778</v>
      </c>
      <c r="R60" t="s">
        <v>852</v>
      </c>
      <c r="S60" t="s">
        <v>1173</v>
      </c>
      <c r="T60">
        <f>VLOOKUP(A60,data_screening!$A$2:$A$76,1,FALSE)</f>
        <v>5159</v>
      </c>
      <c r="U60">
        <f t="shared" si="0"/>
        <v>0.16669999999999996</v>
      </c>
      <c r="W60">
        <v>5162</v>
      </c>
      <c r="X60" t="s">
        <v>1074</v>
      </c>
      <c r="Y60">
        <v>0</v>
      </c>
      <c r="Z60">
        <v>0</v>
      </c>
      <c r="AA60" t="s">
        <v>1073</v>
      </c>
      <c r="AB60" t="s">
        <v>571</v>
      </c>
      <c r="AC60">
        <v>1</v>
      </c>
      <c r="AD60">
        <v>1.007083</v>
      </c>
      <c r="AE60" t="s">
        <v>572</v>
      </c>
      <c r="AF60">
        <v>0.75</v>
      </c>
      <c r="AG60">
        <v>1.150333</v>
      </c>
      <c r="AH60" t="s">
        <v>573</v>
      </c>
      <c r="AI60">
        <v>1</v>
      </c>
      <c r="AJ60">
        <v>1.2802500000000001</v>
      </c>
      <c r="AK60" t="s">
        <v>574</v>
      </c>
      <c r="AL60">
        <v>0.83330000000000004</v>
      </c>
      <c r="AM60">
        <v>1.258</v>
      </c>
      <c r="AN60" t="s">
        <v>852</v>
      </c>
      <c r="AO60" t="s">
        <v>1173</v>
      </c>
      <c r="AP60">
        <v>5162</v>
      </c>
      <c r="AQ60">
        <f t="shared" si="1"/>
        <v>0.16669999999999996</v>
      </c>
    </row>
    <row r="61" spans="1:43" x14ac:dyDescent="0.35">
      <c r="A61" s="3">
        <v>5159</v>
      </c>
      <c r="B61" s="3" t="s">
        <v>745</v>
      </c>
      <c r="C61" s="3">
        <v>4</v>
      </c>
      <c r="D61" s="3">
        <v>0</v>
      </c>
      <c r="E61" s="3" t="s">
        <v>742</v>
      </c>
      <c r="F61" s="3" t="s">
        <v>571</v>
      </c>
      <c r="G61" s="3">
        <v>0.91669999999999996</v>
      </c>
      <c r="H61" s="3">
        <v>2.2161819999999999</v>
      </c>
      <c r="I61" s="3" t="s">
        <v>572</v>
      </c>
      <c r="J61" s="3">
        <v>0.16669999999999999</v>
      </c>
      <c r="K61" s="3">
        <v>2.1715</v>
      </c>
      <c r="L61" s="3" t="s">
        <v>573</v>
      </c>
      <c r="M61" s="3">
        <v>0.5</v>
      </c>
      <c r="N61" s="3">
        <v>1.6541669999999999</v>
      </c>
      <c r="O61" s="3" t="s">
        <v>574</v>
      </c>
      <c r="P61" s="3">
        <v>0.66669999999999996</v>
      </c>
      <c r="Q61" s="3">
        <v>1.7117500000000001</v>
      </c>
      <c r="R61" s="3" t="s">
        <v>852</v>
      </c>
      <c r="S61" s="3" t="s">
        <v>1173</v>
      </c>
      <c r="T61" s="3">
        <f>VLOOKUP(A61,data_screening!$A$2:$A$76,1,FALSE)</f>
        <v>5159</v>
      </c>
      <c r="U61">
        <f t="shared" si="0"/>
        <v>0.16669999999999996</v>
      </c>
      <c r="W61">
        <v>5166</v>
      </c>
      <c r="X61" t="s">
        <v>1079</v>
      </c>
      <c r="Y61">
        <v>0</v>
      </c>
      <c r="Z61">
        <v>0</v>
      </c>
      <c r="AA61" t="s">
        <v>541</v>
      </c>
      <c r="AB61" t="s">
        <v>571</v>
      </c>
      <c r="AC61">
        <v>1</v>
      </c>
      <c r="AD61">
        <v>1.232917</v>
      </c>
      <c r="AE61" t="s">
        <v>572</v>
      </c>
      <c r="AF61">
        <v>0.58330000000000004</v>
      </c>
      <c r="AG61">
        <v>1.4354290000000001</v>
      </c>
      <c r="AH61" t="s">
        <v>573</v>
      </c>
      <c r="AI61">
        <v>0.83330000000000004</v>
      </c>
      <c r="AJ61">
        <v>1.113</v>
      </c>
      <c r="AK61" t="s">
        <v>574</v>
      </c>
      <c r="AL61">
        <v>0.91669999999999996</v>
      </c>
      <c r="AM61">
        <v>1.5257270000000001</v>
      </c>
      <c r="AN61" t="s">
        <v>852</v>
      </c>
      <c r="AO61" t="s">
        <v>1173</v>
      </c>
      <c r="AP61">
        <v>5166</v>
      </c>
      <c r="AQ61">
        <f t="shared" si="1"/>
        <v>8.3399999999999919E-2</v>
      </c>
    </row>
    <row r="62" spans="1:43" x14ac:dyDescent="0.35">
      <c r="A62">
        <v>5160</v>
      </c>
      <c r="B62" t="s">
        <v>748</v>
      </c>
      <c r="C62">
        <v>0</v>
      </c>
      <c r="D62">
        <v>0</v>
      </c>
      <c r="E62" t="s">
        <v>746</v>
      </c>
      <c r="F62" t="s">
        <v>571</v>
      </c>
      <c r="G62">
        <v>0.91669999999999996</v>
      </c>
      <c r="H62">
        <v>2.073909</v>
      </c>
      <c r="I62" t="s">
        <v>572</v>
      </c>
      <c r="J62">
        <v>0.41670000000000001</v>
      </c>
      <c r="K62">
        <v>2.0457999999999998</v>
      </c>
      <c r="L62" t="s">
        <v>573</v>
      </c>
      <c r="M62">
        <v>0.75</v>
      </c>
      <c r="N62">
        <v>1.9074439999999999</v>
      </c>
      <c r="O62" t="s">
        <v>574</v>
      </c>
      <c r="P62">
        <v>0.66669999999999996</v>
      </c>
      <c r="Q62">
        <v>1.752375</v>
      </c>
      <c r="R62" t="s">
        <v>852</v>
      </c>
      <c r="S62" t="s">
        <v>1173</v>
      </c>
      <c r="T62">
        <f>VLOOKUP(A62,data_screening!$A$2:$A$76,1,FALSE)</f>
        <v>5160</v>
      </c>
      <c r="U62">
        <f t="shared" si="0"/>
        <v>8.3300000000000041E-2</v>
      </c>
      <c r="W62">
        <v>5167</v>
      </c>
      <c r="X62" t="s">
        <v>1082</v>
      </c>
      <c r="Y62">
        <v>0</v>
      </c>
      <c r="Z62">
        <v>0</v>
      </c>
      <c r="AA62" t="s">
        <v>1080</v>
      </c>
      <c r="AB62" t="s">
        <v>571</v>
      </c>
      <c r="AC62">
        <v>1</v>
      </c>
      <c r="AD62">
        <v>1.1944170000000001</v>
      </c>
      <c r="AE62" t="s">
        <v>572</v>
      </c>
      <c r="AF62">
        <v>0.83330000000000004</v>
      </c>
      <c r="AG62">
        <v>1.1498999999999999</v>
      </c>
      <c r="AH62" t="s">
        <v>573</v>
      </c>
      <c r="AI62">
        <v>0.91669999999999996</v>
      </c>
      <c r="AJ62">
        <v>1.0261819999999999</v>
      </c>
      <c r="AK62" t="s">
        <v>574</v>
      </c>
      <c r="AL62">
        <v>1</v>
      </c>
      <c r="AM62">
        <v>1.411667</v>
      </c>
      <c r="AN62" t="s">
        <v>852</v>
      </c>
      <c r="AO62" t="s">
        <v>1173</v>
      </c>
      <c r="AP62">
        <v>5167</v>
      </c>
      <c r="AQ62">
        <f t="shared" si="1"/>
        <v>8.3300000000000041E-2</v>
      </c>
    </row>
    <row r="63" spans="1:43" x14ac:dyDescent="0.35">
      <c r="A63">
        <v>5161</v>
      </c>
      <c r="B63" t="s">
        <v>751</v>
      </c>
      <c r="C63">
        <v>3</v>
      </c>
      <c r="D63">
        <v>0</v>
      </c>
      <c r="E63" t="s">
        <v>749</v>
      </c>
      <c r="F63" t="s">
        <v>571</v>
      </c>
      <c r="G63">
        <v>1</v>
      </c>
      <c r="H63">
        <v>1.2835829999999999</v>
      </c>
      <c r="I63" t="s">
        <v>572</v>
      </c>
      <c r="J63">
        <v>0.5</v>
      </c>
      <c r="K63">
        <v>1.116833</v>
      </c>
      <c r="L63" t="s">
        <v>573</v>
      </c>
      <c r="M63">
        <v>0.41670000000000001</v>
      </c>
      <c r="N63">
        <v>1.4692000000000001</v>
      </c>
      <c r="O63" t="s">
        <v>574</v>
      </c>
      <c r="P63">
        <v>0.91669999999999996</v>
      </c>
      <c r="Q63">
        <v>1.0640909999999999</v>
      </c>
      <c r="R63" t="s">
        <v>852</v>
      </c>
      <c r="S63" t="s">
        <v>1173</v>
      </c>
      <c r="T63">
        <f>VLOOKUP(A63,data_screening!$A$2:$A$76,1,FALSE)</f>
        <v>5161</v>
      </c>
      <c r="U63">
        <f t="shared" si="0"/>
        <v>0.49999999999999994</v>
      </c>
      <c r="W63" s="3">
        <v>5169</v>
      </c>
      <c r="X63" s="3" t="s">
        <v>1083</v>
      </c>
      <c r="Y63" s="3">
        <v>0</v>
      </c>
      <c r="Z63" s="3">
        <v>0</v>
      </c>
      <c r="AA63" s="3" t="s">
        <v>961</v>
      </c>
      <c r="AB63" s="3" t="s">
        <v>571</v>
      </c>
      <c r="AC63" s="3">
        <v>1</v>
      </c>
      <c r="AD63" s="3">
        <v>0.62333300000000003</v>
      </c>
      <c r="AE63" s="3" t="s">
        <v>572</v>
      </c>
      <c r="AF63" s="3">
        <v>0.66669999999999996</v>
      </c>
      <c r="AG63" s="3">
        <v>1.12375</v>
      </c>
      <c r="AH63" s="3" t="s">
        <v>573</v>
      </c>
      <c r="AI63" s="3">
        <v>0.91669999999999996</v>
      </c>
      <c r="AJ63" s="3">
        <v>1.244273</v>
      </c>
      <c r="AK63" s="3" t="s">
        <v>574</v>
      </c>
      <c r="AL63" s="3">
        <v>0.33329999999999999</v>
      </c>
      <c r="AM63" s="3">
        <v>1.1234999999999999</v>
      </c>
      <c r="AN63" s="3" t="s">
        <v>852</v>
      </c>
      <c r="AO63" s="3" t="s">
        <v>1173</v>
      </c>
      <c r="AP63" s="3">
        <v>5169</v>
      </c>
      <c r="AQ63" s="3">
        <f t="shared" si="1"/>
        <v>0.58339999999999992</v>
      </c>
    </row>
    <row r="64" spans="1:43" x14ac:dyDescent="0.35">
      <c r="A64">
        <v>5162</v>
      </c>
      <c r="B64" t="s">
        <v>754</v>
      </c>
      <c r="C64">
        <v>1</v>
      </c>
      <c r="D64">
        <v>0</v>
      </c>
      <c r="E64" t="s">
        <v>752</v>
      </c>
      <c r="F64" t="s">
        <v>571</v>
      </c>
      <c r="G64">
        <v>0.75</v>
      </c>
      <c r="H64">
        <v>1.423333</v>
      </c>
      <c r="I64" t="s">
        <v>572</v>
      </c>
      <c r="J64">
        <v>0.58330000000000004</v>
      </c>
      <c r="K64">
        <v>0.68114300000000005</v>
      </c>
      <c r="L64" t="s">
        <v>573</v>
      </c>
      <c r="M64">
        <v>0.75</v>
      </c>
      <c r="N64">
        <v>0.99866699999999997</v>
      </c>
      <c r="O64" t="s">
        <v>574</v>
      </c>
      <c r="P64">
        <v>0.66669999999999996</v>
      </c>
      <c r="Q64">
        <v>1.11175</v>
      </c>
      <c r="R64" t="s">
        <v>852</v>
      </c>
      <c r="S64" t="s">
        <v>1173</v>
      </c>
      <c r="T64">
        <f>VLOOKUP(A64,data_screening!$A$2:$A$76,1,FALSE)</f>
        <v>5162</v>
      </c>
      <c r="U64">
        <f t="shared" si="0"/>
        <v>8.3300000000000041E-2</v>
      </c>
      <c r="W64">
        <v>5169</v>
      </c>
      <c r="X64" t="s">
        <v>1085</v>
      </c>
      <c r="Y64">
        <v>0</v>
      </c>
      <c r="Z64">
        <v>0</v>
      </c>
      <c r="AA64" t="s">
        <v>961</v>
      </c>
      <c r="AB64" t="s">
        <v>571</v>
      </c>
      <c r="AC64">
        <v>1</v>
      </c>
      <c r="AD64">
        <v>0.56899999999999995</v>
      </c>
      <c r="AE64" t="s">
        <v>572</v>
      </c>
      <c r="AF64">
        <v>0.91669999999999996</v>
      </c>
      <c r="AG64">
        <v>1.0344549999999999</v>
      </c>
      <c r="AH64" t="s">
        <v>573</v>
      </c>
      <c r="AI64">
        <v>0.91669999999999996</v>
      </c>
      <c r="AJ64">
        <v>0.92581800000000003</v>
      </c>
      <c r="AK64" t="s">
        <v>574</v>
      </c>
      <c r="AL64">
        <v>0.41670000000000001</v>
      </c>
      <c r="AM64">
        <v>1.0573999999999999</v>
      </c>
      <c r="AN64" t="s">
        <v>852</v>
      </c>
      <c r="AO64" t="s">
        <v>1173</v>
      </c>
      <c r="AP64">
        <v>5169</v>
      </c>
      <c r="AQ64">
        <f t="shared" si="1"/>
        <v>0.49999999999999994</v>
      </c>
    </row>
    <row r="65" spans="1:43" x14ac:dyDescent="0.35">
      <c r="A65">
        <v>5166</v>
      </c>
      <c r="B65" t="s">
        <v>758</v>
      </c>
      <c r="C65">
        <v>12</v>
      </c>
      <c r="D65">
        <v>0</v>
      </c>
      <c r="E65" t="s">
        <v>756</v>
      </c>
      <c r="F65" t="s">
        <v>571</v>
      </c>
      <c r="G65">
        <v>1</v>
      </c>
      <c r="H65">
        <v>1.2961670000000001</v>
      </c>
      <c r="I65" t="s">
        <v>572</v>
      </c>
      <c r="J65">
        <v>0.75</v>
      </c>
      <c r="K65">
        <v>1.3959999999999999</v>
      </c>
      <c r="L65" t="s">
        <v>573</v>
      </c>
      <c r="M65">
        <v>0.75</v>
      </c>
      <c r="N65">
        <v>1.205667</v>
      </c>
      <c r="O65" t="s">
        <v>574</v>
      </c>
      <c r="P65">
        <v>0.5</v>
      </c>
      <c r="Q65">
        <v>1.4590000000000001</v>
      </c>
      <c r="R65" t="s">
        <v>852</v>
      </c>
      <c r="S65" t="s">
        <v>1173</v>
      </c>
      <c r="T65">
        <f>VLOOKUP(A65,data_screening!$A$2:$A$76,1,FALSE)</f>
        <v>5166</v>
      </c>
      <c r="U65">
        <f t="shared" si="0"/>
        <v>0.25</v>
      </c>
      <c r="W65">
        <v>5179</v>
      </c>
      <c r="X65" t="s">
        <v>1090</v>
      </c>
      <c r="Y65">
        <v>0</v>
      </c>
      <c r="Z65">
        <v>0</v>
      </c>
      <c r="AA65" t="s">
        <v>1088</v>
      </c>
      <c r="AB65" t="s">
        <v>571</v>
      </c>
      <c r="AC65">
        <v>0.91669999999999996</v>
      </c>
      <c r="AD65">
        <v>0.818909</v>
      </c>
      <c r="AE65" t="s">
        <v>572</v>
      </c>
      <c r="AF65">
        <v>0.66669999999999996</v>
      </c>
      <c r="AG65">
        <v>1.267625</v>
      </c>
      <c r="AH65" t="s">
        <v>573</v>
      </c>
      <c r="AI65">
        <v>0.75</v>
      </c>
      <c r="AJ65">
        <v>1.2564439999999999</v>
      </c>
      <c r="AK65" t="s">
        <v>574</v>
      </c>
      <c r="AL65">
        <v>0.91669999999999996</v>
      </c>
      <c r="AM65">
        <v>1.2393639999999999</v>
      </c>
      <c r="AN65" t="s">
        <v>852</v>
      </c>
      <c r="AO65" t="s">
        <v>1173</v>
      </c>
      <c r="AP65">
        <v>5179</v>
      </c>
      <c r="AQ65">
        <f t="shared" si="1"/>
        <v>0.16669999999999996</v>
      </c>
    </row>
    <row r="66" spans="1:43" x14ac:dyDescent="0.35">
      <c r="A66">
        <v>5167</v>
      </c>
      <c r="B66" t="s">
        <v>761</v>
      </c>
      <c r="C66">
        <v>0</v>
      </c>
      <c r="D66">
        <v>0</v>
      </c>
      <c r="E66" t="s">
        <v>759</v>
      </c>
      <c r="F66" t="s">
        <v>571</v>
      </c>
      <c r="G66">
        <v>1</v>
      </c>
      <c r="H66">
        <v>1.9567270000000001</v>
      </c>
      <c r="I66" t="s">
        <v>572</v>
      </c>
      <c r="J66">
        <v>0.91669999999999996</v>
      </c>
      <c r="K66">
        <v>1.2460910000000001</v>
      </c>
      <c r="L66" t="s">
        <v>573</v>
      </c>
      <c r="M66">
        <v>1</v>
      </c>
      <c r="N66">
        <v>1.2597499999999999</v>
      </c>
      <c r="O66" t="s">
        <v>574</v>
      </c>
      <c r="P66">
        <v>0.91669999999999996</v>
      </c>
      <c r="Q66">
        <v>1.243455</v>
      </c>
      <c r="R66" t="s">
        <v>852</v>
      </c>
      <c r="S66" t="s">
        <v>1173</v>
      </c>
      <c r="T66">
        <f>VLOOKUP(A66,data_screening!$A$2:$A$76,1,FALSE)</f>
        <v>5167</v>
      </c>
      <c r="U66">
        <f t="shared" si="0"/>
        <v>8.3300000000000041E-2</v>
      </c>
      <c r="W66">
        <v>5185</v>
      </c>
      <c r="X66" t="s">
        <v>1093</v>
      </c>
      <c r="Y66">
        <v>0</v>
      </c>
      <c r="Z66">
        <v>0</v>
      </c>
      <c r="AA66" t="s">
        <v>1091</v>
      </c>
      <c r="AB66" t="s">
        <v>571</v>
      </c>
      <c r="AC66">
        <v>1</v>
      </c>
      <c r="AD66">
        <v>0.749</v>
      </c>
      <c r="AE66" t="s">
        <v>572</v>
      </c>
      <c r="AF66">
        <v>0.58330000000000004</v>
      </c>
      <c r="AG66">
        <v>1.1891430000000001</v>
      </c>
      <c r="AH66" t="s">
        <v>573</v>
      </c>
      <c r="AI66">
        <v>0.75</v>
      </c>
      <c r="AJ66">
        <v>1.1907779999999999</v>
      </c>
      <c r="AK66" t="s">
        <v>574</v>
      </c>
      <c r="AL66">
        <v>0.91669999999999996</v>
      </c>
      <c r="AM66">
        <v>1.318818</v>
      </c>
      <c r="AN66" t="s">
        <v>852</v>
      </c>
      <c r="AO66" t="s">
        <v>1173</v>
      </c>
      <c r="AP66">
        <v>5185</v>
      </c>
      <c r="AQ66">
        <f t="shared" si="1"/>
        <v>0.16669999999999996</v>
      </c>
    </row>
    <row r="67" spans="1:43" x14ac:dyDescent="0.35">
      <c r="A67">
        <v>5169</v>
      </c>
      <c r="B67" t="s">
        <v>764</v>
      </c>
      <c r="C67">
        <v>0</v>
      </c>
      <c r="D67">
        <v>0</v>
      </c>
      <c r="E67" t="s">
        <v>762</v>
      </c>
      <c r="F67" t="s">
        <v>571</v>
      </c>
      <c r="G67">
        <v>0.91669999999999996</v>
      </c>
      <c r="H67">
        <v>0.87227299999999997</v>
      </c>
      <c r="I67" t="s">
        <v>572</v>
      </c>
      <c r="J67">
        <v>0.5</v>
      </c>
      <c r="K67">
        <v>0.83</v>
      </c>
      <c r="L67" t="s">
        <v>573</v>
      </c>
      <c r="M67">
        <v>0.83330000000000004</v>
      </c>
      <c r="N67">
        <v>1.0108999999999999</v>
      </c>
      <c r="O67" t="s">
        <v>574</v>
      </c>
      <c r="P67">
        <v>0.75</v>
      </c>
      <c r="Q67">
        <v>0.88966699999999999</v>
      </c>
      <c r="R67" t="s">
        <v>852</v>
      </c>
      <c r="S67" t="s">
        <v>1173</v>
      </c>
      <c r="T67">
        <f>VLOOKUP(A67,data_screening!$A$2:$A$76,1,FALSE)</f>
        <v>5169</v>
      </c>
      <c r="U67">
        <f t="shared" ref="U67:U130" si="2">ABS(M67-P67)</f>
        <v>8.3300000000000041E-2</v>
      </c>
      <c r="W67">
        <v>5190</v>
      </c>
      <c r="X67" t="s">
        <v>1098</v>
      </c>
      <c r="Y67">
        <v>1</v>
      </c>
      <c r="Z67">
        <v>0</v>
      </c>
      <c r="AA67" t="s">
        <v>972</v>
      </c>
      <c r="AB67" t="s">
        <v>571</v>
      </c>
      <c r="AC67">
        <v>1</v>
      </c>
      <c r="AD67">
        <v>1.167667</v>
      </c>
      <c r="AE67" t="s">
        <v>572</v>
      </c>
      <c r="AF67">
        <v>0.5</v>
      </c>
      <c r="AG67">
        <v>1.3726670000000001</v>
      </c>
      <c r="AH67" t="s">
        <v>573</v>
      </c>
      <c r="AI67">
        <v>0.41670000000000001</v>
      </c>
      <c r="AJ67">
        <v>1.5724</v>
      </c>
      <c r="AK67" t="s">
        <v>574</v>
      </c>
      <c r="AL67">
        <v>0.83330000000000004</v>
      </c>
      <c r="AM67">
        <v>1.1921109999999999</v>
      </c>
      <c r="AN67" t="s">
        <v>852</v>
      </c>
      <c r="AO67" t="s">
        <v>1173</v>
      </c>
      <c r="AP67">
        <v>5190</v>
      </c>
      <c r="AQ67">
        <f t="shared" ref="AQ67:AQ130" si="3">ABS(AI67-AL67)</f>
        <v>0.41660000000000003</v>
      </c>
    </row>
    <row r="68" spans="1:43" x14ac:dyDescent="0.35">
      <c r="A68">
        <v>5179</v>
      </c>
      <c r="B68" t="s">
        <v>772</v>
      </c>
      <c r="C68">
        <v>0</v>
      </c>
      <c r="D68">
        <v>0</v>
      </c>
      <c r="E68" t="s">
        <v>771</v>
      </c>
      <c r="F68" t="s">
        <v>571</v>
      </c>
      <c r="G68">
        <v>0.91669999999999996</v>
      </c>
      <c r="H68">
        <v>1.2566999999999999</v>
      </c>
      <c r="I68" t="s">
        <v>572</v>
      </c>
      <c r="J68">
        <v>0.25</v>
      </c>
      <c r="K68">
        <v>1.2913330000000001</v>
      </c>
      <c r="L68" t="s">
        <v>573</v>
      </c>
      <c r="M68">
        <v>0.33329999999999999</v>
      </c>
      <c r="N68">
        <v>1.7822499999999999</v>
      </c>
      <c r="O68" t="s">
        <v>574</v>
      </c>
      <c r="P68">
        <v>0.41670000000000001</v>
      </c>
      <c r="Q68">
        <v>1.7083999999999999</v>
      </c>
      <c r="R68" t="s">
        <v>852</v>
      </c>
      <c r="S68" t="s">
        <v>1173</v>
      </c>
      <c r="T68">
        <f>VLOOKUP(A68,data_screening!$A$2:$A$76,1,FALSE)</f>
        <v>5179</v>
      </c>
      <c r="U68">
        <f t="shared" si="2"/>
        <v>8.340000000000003E-2</v>
      </c>
      <c r="W68">
        <v>5198</v>
      </c>
      <c r="X68" t="s">
        <v>1106</v>
      </c>
      <c r="Y68">
        <v>24</v>
      </c>
      <c r="Z68">
        <v>1</v>
      </c>
      <c r="AA68" t="s">
        <v>1104</v>
      </c>
      <c r="AB68" t="s">
        <v>571</v>
      </c>
      <c r="AC68">
        <v>0.91669999999999996</v>
      </c>
      <c r="AD68">
        <v>1.2646360000000001</v>
      </c>
      <c r="AE68" t="s">
        <v>572</v>
      </c>
      <c r="AF68">
        <v>0.75</v>
      </c>
      <c r="AG68">
        <v>1.4415560000000001</v>
      </c>
      <c r="AH68" t="s">
        <v>573</v>
      </c>
      <c r="AI68">
        <v>0.83330000000000004</v>
      </c>
      <c r="AJ68">
        <v>1.4887999999999999</v>
      </c>
      <c r="AK68" t="s">
        <v>574</v>
      </c>
      <c r="AL68">
        <v>0.91669999999999996</v>
      </c>
      <c r="AM68">
        <v>1.813091</v>
      </c>
      <c r="AN68" t="s">
        <v>852</v>
      </c>
      <c r="AO68" t="s">
        <v>1173</v>
      </c>
      <c r="AP68">
        <v>5198</v>
      </c>
      <c r="AQ68">
        <f t="shared" si="3"/>
        <v>8.3399999999999919E-2</v>
      </c>
    </row>
    <row r="69" spans="1:43" x14ac:dyDescent="0.35">
      <c r="A69">
        <v>5185</v>
      </c>
      <c r="B69" t="s">
        <v>776</v>
      </c>
      <c r="C69">
        <v>5</v>
      </c>
      <c r="D69">
        <v>0</v>
      </c>
      <c r="E69" t="s">
        <v>775</v>
      </c>
      <c r="F69" t="s">
        <v>571</v>
      </c>
      <c r="G69">
        <v>1</v>
      </c>
      <c r="H69">
        <v>1.0411820000000001</v>
      </c>
      <c r="I69" t="s">
        <v>572</v>
      </c>
      <c r="J69">
        <v>0.5</v>
      </c>
      <c r="K69">
        <v>1.5229999999999999</v>
      </c>
      <c r="L69" t="s">
        <v>573</v>
      </c>
      <c r="M69">
        <v>0.83330000000000004</v>
      </c>
      <c r="N69">
        <v>1.469889</v>
      </c>
      <c r="O69" t="s">
        <v>574</v>
      </c>
      <c r="P69">
        <v>0.91669999999999996</v>
      </c>
      <c r="Q69">
        <v>1.424091</v>
      </c>
      <c r="R69" t="s">
        <v>852</v>
      </c>
      <c r="S69" t="s">
        <v>1173</v>
      </c>
      <c r="T69">
        <f>VLOOKUP(A69,data_screening!$A$2:$A$76,1,FALSE)</f>
        <v>5185</v>
      </c>
      <c r="U69">
        <f t="shared" si="2"/>
        <v>8.3399999999999919E-2</v>
      </c>
      <c r="W69" s="3">
        <v>5199</v>
      </c>
      <c r="X69" s="3" t="s">
        <v>1108</v>
      </c>
      <c r="Y69" s="3">
        <v>0</v>
      </c>
      <c r="Z69" s="3">
        <v>0</v>
      </c>
      <c r="AA69" s="3" t="s">
        <v>1107</v>
      </c>
      <c r="AB69" s="3" t="s">
        <v>571</v>
      </c>
      <c r="AC69" s="3">
        <v>0.16669999999999999</v>
      </c>
      <c r="AD69" s="3">
        <v>1.7855000000000001</v>
      </c>
      <c r="AE69" s="3" t="s">
        <v>572</v>
      </c>
      <c r="AF69" s="3">
        <v>0.33329999999999999</v>
      </c>
      <c r="AG69" s="3">
        <v>1.53775</v>
      </c>
      <c r="AH69" s="3" t="s">
        <v>573</v>
      </c>
      <c r="AI69" s="3">
        <v>0.33329999999999999</v>
      </c>
      <c r="AJ69" s="3">
        <v>1.4924999999999999</v>
      </c>
      <c r="AK69" s="3" t="s">
        <v>574</v>
      </c>
      <c r="AL69" s="3">
        <v>0.16669999999999999</v>
      </c>
      <c r="AM69" s="3">
        <v>1.3525</v>
      </c>
      <c r="AN69" s="3" t="s">
        <v>852</v>
      </c>
      <c r="AO69" s="3" t="s">
        <v>1173</v>
      </c>
      <c r="AP69" s="3">
        <v>5199</v>
      </c>
      <c r="AQ69">
        <f t="shared" si="3"/>
        <v>0.1666</v>
      </c>
    </row>
    <row r="70" spans="1:43" x14ac:dyDescent="0.35">
      <c r="A70">
        <v>5190</v>
      </c>
      <c r="B70" t="s">
        <v>782</v>
      </c>
      <c r="C70">
        <v>24</v>
      </c>
      <c r="D70">
        <v>0</v>
      </c>
      <c r="E70" t="s">
        <v>780</v>
      </c>
      <c r="F70" t="s">
        <v>571</v>
      </c>
      <c r="G70">
        <v>0.58330000000000004</v>
      </c>
      <c r="H70">
        <v>0.75900000000000001</v>
      </c>
      <c r="I70" t="s">
        <v>572</v>
      </c>
      <c r="J70">
        <v>0.41670000000000001</v>
      </c>
      <c r="K70">
        <v>1.1352</v>
      </c>
      <c r="L70" t="s">
        <v>573</v>
      </c>
      <c r="M70">
        <v>1</v>
      </c>
      <c r="N70">
        <v>1.0102500000000001</v>
      </c>
      <c r="O70" t="s">
        <v>574</v>
      </c>
      <c r="P70">
        <v>0.66669999999999996</v>
      </c>
      <c r="Q70">
        <v>1.0338750000000001</v>
      </c>
      <c r="R70" t="s">
        <v>852</v>
      </c>
      <c r="S70" t="s">
        <v>1173</v>
      </c>
      <c r="T70">
        <f>VLOOKUP(A70,data_screening!$A$2:$A$76,1,FALSE)</f>
        <v>5190</v>
      </c>
      <c r="U70">
        <f t="shared" si="2"/>
        <v>0.33330000000000004</v>
      </c>
      <c r="W70">
        <v>5199</v>
      </c>
      <c r="X70" t="s">
        <v>1109</v>
      </c>
      <c r="Y70">
        <v>0</v>
      </c>
      <c r="Z70">
        <v>0</v>
      </c>
      <c r="AA70" t="s">
        <v>1107</v>
      </c>
      <c r="AB70" t="s">
        <v>571</v>
      </c>
      <c r="AC70">
        <v>1</v>
      </c>
      <c r="AD70">
        <v>1.4172499999999999</v>
      </c>
      <c r="AE70" t="s">
        <v>572</v>
      </c>
      <c r="AF70">
        <v>0.66669999999999996</v>
      </c>
      <c r="AG70">
        <v>1.33975</v>
      </c>
      <c r="AH70" t="s">
        <v>573</v>
      </c>
      <c r="AI70">
        <v>0.91669999999999996</v>
      </c>
      <c r="AJ70">
        <v>1.289455</v>
      </c>
      <c r="AK70" t="s">
        <v>574</v>
      </c>
      <c r="AL70">
        <v>0.83330000000000004</v>
      </c>
      <c r="AM70">
        <v>1.5669999999999999</v>
      </c>
      <c r="AN70" t="s">
        <v>852</v>
      </c>
      <c r="AO70" t="s">
        <v>1173</v>
      </c>
      <c r="AP70">
        <v>5199</v>
      </c>
      <c r="AQ70">
        <f t="shared" si="3"/>
        <v>8.3399999999999919E-2</v>
      </c>
    </row>
    <row r="71" spans="1:43" x14ac:dyDescent="0.35">
      <c r="A71">
        <v>5198</v>
      </c>
      <c r="B71" t="s">
        <v>784</v>
      </c>
      <c r="C71">
        <v>62</v>
      </c>
      <c r="D71">
        <v>3</v>
      </c>
      <c r="E71" t="s">
        <v>72</v>
      </c>
      <c r="F71" t="s">
        <v>571</v>
      </c>
      <c r="G71">
        <v>0.75</v>
      </c>
      <c r="H71">
        <v>1.6261110000000001</v>
      </c>
      <c r="I71" t="s">
        <v>572</v>
      </c>
      <c r="J71">
        <v>0.83330000000000004</v>
      </c>
      <c r="K71">
        <v>1.3887</v>
      </c>
      <c r="L71" t="s">
        <v>573</v>
      </c>
      <c r="M71">
        <v>0.91669999999999996</v>
      </c>
      <c r="N71">
        <v>1.159727</v>
      </c>
      <c r="O71" t="s">
        <v>574</v>
      </c>
      <c r="P71">
        <v>0.41670000000000001</v>
      </c>
      <c r="Q71">
        <v>1.9352</v>
      </c>
      <c r="R71" t="s">
        <v>852</v>
      </c>
      <c r="S71" t="s">
        <v>1173</v>
      </c>
      <c r="T71">
        <f>VLOOKUP(A71,data_screening!$A$2:$A$76,1,FALSE)</f>
        <v>5198</v>
      </c>
      <c r="U71">
        <f t="shared" si="2"/>
        <v>0.49999999999999994</v>
      </c>
      <c r="W71">
        <v>5207</v>
      </c>
      <c r="X71" t="s">
        <v>1111</v>
      </c>
      <c r="Y71">
        <v>2</v>
      </c>
      <c r="Z71">
        <v>0</v>
      </c>
      <c r="AA71" t="s">
        <v>1021</v>
      </c>
      <c r="AB71" t="s">
        <v>571</v>
      </c>
      <c r="AC71">
        <v>0.83330000000000004</v>
      </c>
      <c r="AD71">
        <v>1.1546000000000001</v>
      </c>
      <c r="AE71" t="s">
        <v>572</v>
      </c>
      <c r="AF71">
        <v>0.41670000000000001</v>
      </c>
      <c r="AG71">
        <v>1.4361999999999999</v>
      </c>
      <c r="AH71" t="s">
        <v>573</v>
      </c>
      <c r="AI71">
        <v>0.41670000000000001</v>
      </c>
      <c r="AJ71">
        <v>1.4576</v>
      </c>
      <c r="AK71" t="s">
        <v>574</v>
      </c>
      <c r="AL71">
        <v>0.83330000000000004</v>
      </c>
      <c r="AM71">
        <v>1.3867</v>
      </c>
      <c r="AN71" t="s">
        <v>852</v>
      </c>
      <c r="AO71" t="s">
        <v>1173</v>
      </c>
      <c r="AP71">
        <v>5207</v>
      </c>
      <c r="AQ71">
        <f t="shared" si="3"/>
        <v>0.41660000000000003</v>
      </c>
    </row>
    <row r="72" spans="1:43" x14ac:dyDescent="0.35">
      <c r="A72">
        <v>5199</v>
      </c>
      <c r="B72" t="s">
        <v>786</v>
      </c>
      <c r="C72">
        <v>0</v>
      </c>
      <c r="D72">
        <v>0</v>
      </c>
      <c r="E72" t="s">
        <v>785</v>
      </c>
      <c r="F72" t="s">
        <v>571</v>
      </c>
      <c r="G72">
        <v>0.91669999999999996</v>
      </c>
      <c r="H72">
        <v>1.5689090000000001</v>
      </c>
      <c r="I72" t="s">
        <v>572</v>
      </c>
      <c r="J72">
        <v>0.41670000000000001</v>
      </c>
      <c r="K72">
        <v>1.9887999999999999</v>
      </c>
      <c r="L72" t="s">
        <v>573</v>
      </c>
      <c r="M72">
        <v>0.58330000000000004</v>
      </c>
      <c r="N72">
        <v>1.636857</v>
      </c>
      <c r="O72" t="s">
        <v>574</v>
      </c>
      <c r="P72">
        <v>0.58330000000000004</v>
      </c>
      <c r="Q72">
        <v>2.063571</v>
      </c>
      <c r="R72" t="s">
        <v>852</v>
      </c>
      <c r="S72" t="s">
        <v>1173</v>
      </c>
      <c r="T72">
        <f>VLOOKUP(A72,data_screening!$A$2:$A$76,1,FALSE)</f>
        <v>5199</v>
      </c>
      <c r="U72">
        <f t="shared" si="2"/>
        <v>0</v>
      </c>
      <c r="W72">
        <v>5215</v>
      </c>
      <c r="X72" t="s">
        <v>1114</v>
      </c>
      <c r="Y72">
        <v>0</v>
      </c>
      <c r="Z72">
        <v>0</v>
      </c>
      <c r="AA72" t="s">
        <v>890</v>
      </c>
      <c r="AB72" t="s">
        <v>571</v>
      </c>
      <c r="AC72">
        <v>1</v>
      </c>
      <c r="AD72">
        <v>0.97483299999999995</v>
      </c>
      <c r="AE72" t="s">
        <v>572</v>
      </c>
      <c r="AF72">
        <v>0.83330000000000004</v>
      </c>
      <c r="AG72">
        <v>1.3011999999999999</v>
      </c>
      <c r="AH72" t="s">
        <v>573</v>
      </c>
      <c r="AI72">
        <v>0.91669999999999996</v>
      </c>
      <c r="AJ72">
        <v>1.1256360000000001</v>
      </c>
      <c r="AK72" t="s">
        <v>574</v>
      </c>
      <c r="AL72">
        <v>0.83330000000000004</v>
      </c>
      <c r="AM72">
        <v>1.5711999999999999</v>
      </c>
      <c r="AN72" t="s">
        <v>852</v>
      </c>
      <c r="AO72" t="s">
        <v>1173</v>
      </c>
      <c r="AP72">
        <v>5215</v>
      </c>
      <c r="AQ72">
        <f t="shared" si="3"/>
        <v>8.3399999999999919E-2</v>
      </c>
    </row>
    <row r="73" spans="1:43" x14ac:dyDescent="0.35">
      <c r="A73">
        <v>5207</v>
      </c>
      <c r="B73" t="s">
        <v>790</v>
      </c>
      <c r="C73">
        <v>0</v>
      </c>
      <c r="D73">
        <v>0</v>
      </c>
      <c r="E73" t="s">
        <v>768</v>
      </c>
      <c r="F73" t="s">
        <v>571</v>
      </c>
      <c r="G73">
        <v>1</v>
      </c>
      <c r="H73">
        <v>1.403583</v>
      </c>
      <c r="I73" t="s">
        <v>572</v>
      </c>
      <c r="J73">
        <v>0.58330000000000004</v>
      </c>
      <c r="K73">
        <v>1.0818570000000001</v>
      </c>
      <c r="L73" t="s">
        <v>573</v>
      </c>
      <c r="M73">
        <v>0.25</v>
      </c>
      <c r="N73">
        <v>1.320667</v>
      </c>
      <c r="O73" t="s">
        <v>574</v>
      </c>
      <c r="P73">
        <v>0.91669999999999996</v>
      </c>
      <c r="Q73">
        <v>1.5689090000000001</v>
      </c>
      <c r="R73" t="s">
        <v>852</v>
      </c>
      <c r="S73" t="s">
        <v>1173</v>
      </c>
      <c r="T73">
        <f>VLOOKUP(A73,data_screening!$A$2:$A$76,1,FALSE)</f>
        <v>5207</v>
      </c>
      <c r="U73">
        <f t="shared" si="2"/>
        <v>0.66669999999999996</v>
      </c>
      <c r="W73">
        <v>5224</v>
      </c>
      <c r="X73" t="s">
        <v>1119</v>
      </c>
      <c r="Y73">
        <v>0</v>
      </c>
      <c r="Z73">
        <v>0</v>
      </c>
      <c r="AA73" t="s">
        <v>1118</v>
      </c>
      <c r="AB73" t="s">
        <v>571</v>
      </c>
      <c r="AC73">
        <v>0.91669999999999996</v>
      </c>
      <c r="AD73">
        <v>1.3319000000000001</v>
      </c>
      <c r="AE73" t="s">
        <v>572</v>
      </c>
      <c r="AF73">
        <v>0.66669999999999996</v>
      </c>
      <c r="AG73">
        <v>1.15825</v>
      </c>
      <c r="AH73" t="s">
        <v>573</v>
      </c>
      <c r="AI73">
        <v>1</v>
      </c>
      <c r="AJ73">
        <v>1.206917</v>
      </c>
      <c r="AK73" t="s">
        <v>574</v>
      </c>
      <c r="AL73">
        <v>1</v>
      </c>
      <c r="AM73">
        <v>1.190833</v>
      </c>
      <c r="AN73" t="s">
        <v>852</v>
      </c>
      <c r="AO73" t="s">
        <v>1173</v>
      </c>
      <c r="AP73">
        <v>5224</v>
      </c>
      <c r="AQ73">
        <f t="shared" si="3"/>
        <v>0</v>
      </c>
    </row>
    <row r="74" spans="1:43" x14ac:dyDescent="0.35">
      <c r="A74">
        <v>5215</v>
      </c>
      <c r="B74" t="s">
        <v>792</v>
      </c>
      <c r="C74">
        <v>0</v>
      </c>
      <c r="D74">
        <v>0</v>
      </c>
      <c r="E74" t="s">
        <v>406</v>
      </c>
      <c r="F74" t="s">
        <v>571</v>
      </c>
      <c r="G74">
        <v>0.83330000000000004</v>
      </c>
      <c r="H74">
        <v>0.70430000000000004</v>
      </c>
      <c r="I74" t="s">
        <v>572</v>
      </c>
      <c r="J74">
        <v>0.75</v>
      </c>
      <c r="K74">
        <v>1.457667</v>
      </c>
      <c r="L74" t="s">
        <v>573</v>
      </c>
      <c r="M74">
        <v>0.83330000000000004</v>
      </c>
      <c r="N74">
        <v>1.3045</v>
      </c>
      <c r="O74" t="s">
        <v>574</v>
      </c>
      <c r="P74">
        <v>0.58330000000000004</v>
      </c>
      <c r="Q74">
        <v>1.468429</v>
      </c>
      <c r="R74" t="s">
        <v>852</v>
      </c>
      <c r="S74" t="s">
        <v>1173</v>
      </c>
      <c r="T74">
        <f>VLOOKUP(A74,data_screening!$A$2:$A$76,1,FALSE)</f>
        <v>5215</v>
      </c>
      <c r="U74">
        <f t="shared" si="2"/>
        <v>0.25</v>
      </c>
      <c r="W74">
        <v>5242</v>
      </c>
      <c r="X74" t="s">
        <v>1123</v>
      </c>
      <c r="Y74">
        <v>0</v>
      </c>
      <c r="Z74">
        <v>0</v>
      </c>
      <c r="AA74" t="s">
        <v>322</v>
      </c>
      <c r="AB74" t="s">
        <v>571</v>
      </c>
      <c r="AC74">
        <v>0.91669999999999996</v>
      </c>
      <c r="AD74">
        <v>0.91572699999999996</v>
      </c>
      <c r="AE74" t="s">
        <v>572</v>
      </c>
      <c r="AF74">
        <v>0.75</v>
      </c>
      <c r="AG74">
        <v>1.17</v>
      </c>
      <c r="AH74" t="s">
        <v>573</v>
      </c>
      <c r="AI74">
        <v>0.91669999999999996</v>
      </c>
      <c r="AJ74">
        <v>1.366727</v>
      </c>
      <c r="AK74" t="s">
        <v>574</v>
      </c>
      <c r="AL74">
        <v>0.91669999999999996</v>
      </c>
      <c r="AM74">
        <v>1.1586000000000001</v>
      </c>
      <c r="AN74" t="s">
        <v>852</v>
      </c>
      <c r="AO74" t="s">
        <v>1173</v>
      </c>
      <c r="AP74">
        <v>5242</v>
      </c>
      <c r="AQ74">
        <f t="shared" si="3"/>
        <v>0</v>
      </c>
    </row>
    <row r="75" spans="1:43" x14ac:dyDescent="0.35">
      <c r="A75" s="3">
        <v>5215</v>
      </c>
      <c r="B75" s="3" t="s">
        <v>793</v>
      </c>
      <c r="C75" s="3">
        <v>8</v>
      </c>
      <c r="D75" s="3">
        <v>0</v>
      </c>
      <c r="E75" s="3" t="s">
        <v>406</v>
      </c>
      <c r="F75" s="3" t="s">
        <v>571</v>
      </c>
      <c r="G75" s="3">
        <v>0.83330000000000004</v>
      </c>
      <c r="H75" s="3">
        <v>0.88429999999999997</v>
      </c>
      <c r="I75" s="3" t="s">
        <v>572</v>
      </c>
      <c r="J75" s="3">
        <v>0.66669999999999996</v>
      </c>
      <c r="K75" s="3">
        <v>1.5778749999999999</v>
      </c>
      <c r="L75" s="3" t="s">
        <v>573</v>
      </c>
      <c r="M75" s="3">
        <v>0.16669999999999999</v>
      </c>
      <c r="N75" s="3">
        <v>2.6175000000000002</v>
      </c>
      <c r="O75" s="3" t="s">
        <v>574</v>
      </c>
      <c r="P75" s="3">
        <v>0.41670000000000001</v>
      </c>
      <c r="Q75" s="3">
        <v>1.9292</v>
      </c>
      <c r="R75" s="3" t="s">
        <v>852</v>
      </c>
      <c r="S75" s="3" t="s">
        <v>1173</v>
      </c>
      <c r="T75" s="3">
        <f>VLOOKUP(A75,data_screening!$A$2:$A$76,1,FALSE)</f>
        <v>5215</v>
      </c>
      <c r="U75">
        <f t="shared" si="2"/>
        <v>0.25</v>
      </c>
      <c r="W75">
        <v>5244</v>
      </c>
      <c r="X75" t="s">
        <v>1127</v>
      </c>
      <c r="Y75">
        <v>0</v>
      </c>
      <c r="Z75">
        <v>0</v>
      </c>
      <c r="AA75" t="s">
        <v>1125</v>
      </c>
      <c r="AB75" t="s">
        <v>571</v>
      </c>
      <c r="AC75">
        <v>1</v>
      </c>
      <c r="AD75">
        <v>2.0525449999999998</v>
      </c>
      <c r="AE75" t="s">
        <v>572</v>
      </c>
      <c r="AF75">
        <v>0.5</v>
      </c>
      <c r="AG75">
        <v>1.3240000000000001</v>
      </c>
      <c r="AH75" t="s">
        <v>573</v>
      </c>
      <c r="AI75">
        <v>0.91669999999999996</v>
      </c>
      <c r="AJ75">
        <v>1.104636</v>
      </c>
      <c r="AK75" t="s">
        <v>574</v>
      </c>
      <c r="AL75">
        <v>0.41670000000000001</v>
      </c>
      <c r="AM75">
        <v>1.6786000000000001</v>
      </c>
      <c r="AN75" t="s">
        <v>852</v>
      </c>
      <c r="AO75" t="s">
        <v>1173</v>
      </c>
      <c r="AP75">
        <v>5244</v>
      </c>
      <c r="AQ75">
        <f t="shared" si="3"/>
        <v>0.49999999999999994</v>
      </c>
    </row>
    <row r="76" spans="1:43" x14ac:dyDescent="0.35">
      <c r="A76">
        <v>5224</v>
      </c>
      <c r="B76" t="s">
        <v>796</v>
      </c>
      <c r="C76">
        <v>14</v>
      </c>
      <c r="D76">
        <v>1</v>
      </c>
      <c r="E76" t="s">
        <v>795</v>
      </c>
      <c r="F76" t="s">
        <v>571</v>
      </c>
      <c r="G76">
        <v>0.83330000000000004</v>
      </c>
      <c r="H76">
        <v>1.0196000000000001</v>
      </c>
      <c r="I76" t="s">
        <v>572</v>
      </c>
      <c r="J76">
        <v>0.66669999999999996</v>
      </c>
      <c r="K76">
        <v>1.13825</v>
      </c>
      <c r="L76" t="s">
        <v>573</v>
      </c>
      <c r="M76">
        <v>1</v>
      </c>
      <c r="N76">
        <v>1.1134999999999999</v>
      </c>
      <c r="O76" t="s">
        <v>574</v>
      </c>
      <c r="P76">
        <v>0.5</v>
      </c>
      <c r="Q76">
        <v>1.1286670000000001</v>
      </c>
      <c r="R76" t="s">
        <v>852</v>
      </c>
      <c r="S76" t="s">
        <v>1173</v>
      </c>
      <c r="T76">
        <f>VLOOKUP(A76,data_screening!$A$2:$A$76,1,FALSE)</f>
        <v>5224</v>
      </c>
      <c r="U76">
        <f t="shared" si="2"/>
        <v>0.5</v>
      </c>
      <c r="W76">
        <v>5259</v>
      </c>
      <c r="X76" t="s">
        <v>1131</v>
      </c>
      <c r="Y76">
        <v>2</v>
      </c>
      <c r="Z76">
        <v>0</v>
      </c>
      <c r="AA76" t="s">
        <v>543</v>
      </c>
      <c r="AB76" t="s">
        <v>571</v>
      </c>
      <c r="AC76">
        <v>1</v>
      </c>
      <c r="AD76">
        <v>1.233833</v>
      </c>
      <c r="AE76" t="s">
        <v>572</v>
      </c>
      <c r="AF76">
        <v>0.83330000000000004</v>
      </c>
      <c r="AG76">
        <v>1.4224000000000001</v>
      </c>
      <c r="AH76" t="s">
        <v>573</v>
      </c>
      <c r="AI76">
        <v>0.83330000000000004</v>
      </c>
      <c r="AJ76">
        <v>1.3083</v>
      </c>
      <c r="AK76" t="s">
        <v>574</v>
      </c>
      <c r="AL76">
        <v>0.83330000000000004</v>
      </c>
      <c r="AM76">
        <v>1.5630999999999999</v>
      </c>
      <c r="AN76" t="s">
        <v>852</v>
      </c>
      <c r="AO76" t="s">
        <v>1173</v>
      </c>
      <c r="AP76">
        <v>5259</v>
      </c>
      <c r="AQ76">
        <f t="shared" si="3"/>
        <v>0</v>
      </c>
    </row>
    <row r="77" spans="1:43" x14ac:dyDescent="0.35">
      <c r="A77">
        <v>5242</v>
      </c>
      <c r="B77" t="s">
        <v>800</v>
      </c>
      <c r="C77">
        <v>0</v>
      </c>
      <c r="D77">
        <v>0</v>
      </c>
      <c r="E77" t="s">
        <v>394</v>
      </c>
      <c r="F77" t="s">
        <v>571</v>
      </c>
      <c r="G77">
        <v>0.91669999999999996</v>
      </c>
      <c r="H77">
        <v>2.3406359999999999</v>
      </c>
      <c r="I77" t="s">
        <v>572</v>
      </c>
      <c r="J77">
        <v>0.33329999999999999</v>
      </c>
      <c r="K77">
        <v>1.1455</v>
      </c>
      <c r="L77" t="s">
        <v>573</v>
      </c>
      <c r="M77">
        <v>1</v>
      </c>
      <c r="N77">
        <v>1.2015830000000001</v>
      </c>
      <c r="O77" t="s">
        <v>574</v>
      </c>
      <c r="P77">
        <v>0.75</v>
      </c>
      <c r="Q77">
        <v>1.3305560000000001</v>
      </c>
      <c r="R77" t="s">
        <v>852</v>
      </c>
      <c r="S77" t="s">
        <v>1173</v>
      </c>
      <c r="T77">
        <f>VLOOKUP(A77,data_screening!$A$2:$A$76,1,FALSE)</f>
        <v>5242</v>
      </c>
      <c r="U77">
        <f t="shared" si="2"/>
        <v>0.25</v>
      </c>
      <c r="W77">
        <v>5270</v>
      </c>
      <c r="X77" t="s">
        <v>1132</v>
      </c>
      <c r="Y77">
        <v>0</v>
      </c>
      <c r="Z77">
        <v>0</v>
      </c>
      <c r="AA77" t="s">
        <v>427</v>
      </c>
      <c r="AB77" t="s">
        <v>571</v>
      </c>
      <c r="AC77">
        <v>1</v>
      </c>
      <c r="AD77">
        <v>0.69983300000000004</v>
      </c>
      <c r="AE77" t="s">
        <v>572</v>
      </c>
      <c r="AF77">
        <v>0.83330000000000004</v>
      </c>
      <c r="AG77">
        <v>1.3712</v>
      </c>
      <c r="AH77" t="s">
        <v>573</v>
      </c>
      <c r="AI77">
        <v>1</v>
      </c>
      <c r="AJ77">
        <v>1.3180000000000001</v>
      </c>
      <c r="AK77" t="s">
        <v>574</v>
      </c>
      <c r="AL77">
        <v>0.66669999999999996</v>
      </c>
      <c r="AM77">
        <v>1.5523750000000001</v>
      </c>
      <c r="AN77" t="s">
        <v>852</v>
      </c>
      <c r="AO77" t="s">
        <v>1173</v>
      </c>
      <c r="AP77">
        <v>5270</v>
      </c>
      <c r="AQ77">
        <f t="shared" si="3"/>
        <v>0.33330000000000004</v>
      </c>
    </row>
    <row r="78" spans="1:43" x14ac:dyDescent="0.35">
      <c r="A78" s="3">
        <v>5242</v>
      </c>
      <c r="B78" s="3" t="s">
        <v>802</v>
      </c>
      <c r="C78" s="3">
        <v>0</v>
      </c>
      <c r="D78" s="3">
        <v>0</v>
      </c>
      <c r="E78" s="3" t="s">
        <v>394</v>
      </c>
      <c r="F78" s="3" t="s">
        <v>571</v>
      </c>
      <c r="G78" s="3">
        <v>0.41670000000000001</v>
      </c>
      <c r="H78" s="3">
        <v>1.89225</v>
      </c>
      <c r="I78" s="3" t="s">
        <v>572</v>
      </c>
      <c r="J78" s="3">
        <v>0.25</v>
      </c>
      <c r="K78" s="3">
        <v>1.105</v>
      </c>
      <c r="L78" s="3" t="s">
        <v>573</v>
      </c>
      <c r="M78" s="3">
        <v>0.41670000000000001</v>
      </c>
      <c r="N78" s="3">
        <v>1.204</v>
      </c>
      <c r="O78" s="3" t="s">
        <v>574</v>
      </c>
      <c r="P78" s="3">
        <v>0.25</v>
      </c>
      <c r="Q78" s="3">
        <v>1.6739999999999999</v>
      </c>
      <c r="R78" s="3" t="s">
        <v>852</v>
      </c>
      <c r="S78" s="3" t="s">
        <v>1173</v>
      </c>
      <c r="T78">
        <f>VLOOKUP(A78,data_screening!$A$2:$A$76,1,FALSE)</f>
        <v>5242</v>
      </c>
      <c r="U78">
        <f t="shared" si="2"/>
        <v>0.16670000000000001</v>
      </c>
      <c r="W78">
        <v>5274</v>
      </c>
      <c r="X78" t="s">
        <v>1137</v>
      </c>
      <c r="Y78">
        <v>0</v>
      </c>
      <c r="Z78">
        <v>0</v>
      </c>
      <c r="AA78" t="s">
        <v>1136</v>
      </c>
      <c r="AB78" t="s">
        <v>571</v>
      </c>
      <c r="AC78">
        <v>1</v>
      </c>
      <c r="AD78">
        <v>0.87375000000000003</v>
      </c>
      <c r="AE78" t="s">
        <v>572</v>
      </c>
      <c r="AF78">
        <v>0.66669999999999996</v>
      </c>
      <c r="AG78">
        <v>1.1755709999999999</v>
      </c>
      <c r="AH78" t="s">
        <v>573</v>
      </c>
      <c r="AI78">
        <v>1</v>
      </c>
      <c r="AJ78">
        <v>1.1939169999999999</v>
      </c>
      <c r="AK78" t="s">
        <v>574</v>
      </c>
      <c r="AL78">
        <v>0.91669999999999996</v>
      </c>
      <c r="AM78">
        <v>1.241727</v>
      </c>
      <c r="AN78" t="s">
        <v>852</v>
      </c>
      <c r="AO78" t="s">
        <v>1173</v>
      </c>
      <c r="AP78">
        <v>5274</v>
      </c>
      <c r="AQ78">
        <f t="shared" si="3"/>
        <v>8.3300000000000041E-2</v>
      </c>
    </row>
    <row r="79" spans="1:43" x14ac:dyDescent="0.35">
      <c r="A79" s="3">
        <v>5244</v>
      </c>
      <c r="B79" s="3" t="s">
        <v>804</v>
      </c>
      <c r="C79" s="3">
        <v>7</v>
      </c>
      <c r="D79" s="3">
        <v>0</v>
      </c>
      <c r="E79" s="3" t="s">
        <v>445</v>
      </c>
      <c r="F79" s="3" t="s">
        <v>571</v>
      </c>
      <c r="G79" s="3">
        <v>0.5</v>
      </c>
      <c r="H79" s="3">
        <v>1.7324999999999999</v>
      </c>
      <c r="I79" s="3" t="s">
        <v>572</v>
      </c>
      <c r="J79" s="3">
        <v>0.25</v>
      </c>
      <c r="K79" s="3">
        <v>1.0960000000000001</v>
      </c>
      <c r="L79" s="3" t="s">
        <v>573</v>
      </c>
      <c r="M79" s="3">
        <v>0.41670000000000001</v>
      </c>
      <c r="N79" s="3">
        <v>1.7338</v>
      </c>
      <c r="O79" s="3" t="s">
        <v>574</v>
      </c>
      <c r="P79" s="3">
        <v>0.33329999999999999</v>
      </c>
      <c r="Q79" s="3">
        <v>1.21675</v>
      </c>
      <c r="R79" s="3" t="s">
        <v>852</v>
      </c>
      <c r="S79" s="3" t="s">
        <v>1173</v>
      </c>
      <c r="T79">
        <f>VLOOKUP(A79,data_screening!$A$2:$A$76,1,FALSE)</f>
        <v>5244</v>
      </c>
      <c r="U79">
        <f t="shared" si="2"/>
        <v>8.340000000000003E-2</v>
      </c>
      <c r="W79">
        <v>5282</v>
      </c>
      <c r="X79" t="s">
        <v>1139</v>
      </c>
      <c r="Y79">
        <v>0</v>
      </c>
      <c r="Z79">
        <v>0</v>
      </c>
      <c r="AA79" t="s">
        <v>885</v>
      </c>
      <c r="AB79" t="s">
        <v>571</v>
      </c>
      <c r="AC79">
        <v>0.83330000000000004</v>
      </c>
      <c r="AD79">
        <v>0.94669999999999999</v>
      </c>
      <c r="AE79" t="s">
        <v>572</v>
      </c>
      <c r="AF79">
        <v>0.58330000000000004</v>
      </c>
      <c r="AG79">
        <v>1.173143</v>
      </c>
      <c r="AH79" t="s">
        <v>573</v>
      </c>
      <c r="AI79">
        <v>0.83330000000000004</v>
      </c>
      <c r="AJ79">
        <v>1.4157</v>
      </c>
      <c r="AK79" t="s">
        <v>574</v>
      </c>
      <c r="AL79">
        <v>0.75</v>
      </c>
      <c r="AM79">
        <v>1.544</v>
      </c>
      <c r="AN79" t="s">
        <v>852</v>
      </c>
      <c r="AO79" t="s">
        <v>1173</v>
      </c>
      <c r="AP79">
        <v>5282</v>
      </c>
      <c r="AQ79">
        <f t="shared" si="3"/>
        <v>8.3300000000000041E-2</v>
      </c>
    </row>
    <row r="80" spans="1:43" x14ac:dyDescent="0.35">
      <c r="A80">
        <v>5244</v>
      </c>
      <c r="B80" t="s">
        <v>805</v>
      </c>
      <c r="C80">
        <v>5</v>
      </c>
      <c r="D80">
        <v>0</v>
      </c>
      <c r="E80" t="s">
        <v>445</v>
      </c>
      <c r="F80" t="s">
        <v>571</v>
      </c>
      <c r="G80">
        <v>0.5</v>
      </c>
      <c r="H80">
        <v>1.760167</v>
      </c>
      <c r="I80" t="s">
        <v>572</v>
      </c>
      <c r="J80">
        <v>0.5</v>
      </c>
      <c r="K80">
        <v>1.1735</v>
      </c>
      <c r="L80" t="s">
        <v>573</v>
      </c>
      <c r="M80">
        <v>0.5</v>
      </c>
      <c r="N80">
        <v>0.97066699999999995</v>
      </c>
      <c r="O80" t="s">
        <v>574</v>
      </c>
      <c r="P80">
        <v>0.33329999999999999</v>
      </c>
      <c r="Q80">
        <v>1.07775</v>
      </c>
      <c r="R80" t="s">
        <v>852</v>
      </c>
      <c r="S80" t="s">
        <v>1173</v>
      </c>
      <c r="T80">
        <f>VLOOKUP(A80,data_screening!$A$2:$A$76,1,FALSE)</f>
        <v>5244</v>
      </c>
      <c r="U80">
        <f t="shared" si="2"/>
        <v>0.16670000000000001</v>
      </c>
      <c r="W80">
        <v>5286</v>
      </c>
      <c r="X80" t="s">
        <v>1142</v>
      </c>
      <c r="Y80">
        <v>2</v>
      </c>
      <c r="Z80">
        <v>0</v>
      </c>
      <c r="AA80" t="s">
        <v>542</v>
      </c>
      <c r="AB80" t="s">
        <v>571</v>
      </c>
      <c r="AC80">
        <v>1</v>
      </c>
      <c r="AD80">
        <v>1.135</v>
      </c>
      <c r="AE80" t="s">
        <v>572</v>
      </c>
      <c r="AF80">
        <v>0.66669999999999996</v>
      </c>
      <c r="AG80">
        <v>1.1875</v>
      </c>
      <c r="AH80" t="s">
        <v>573</v>
      </c>
      <c r="AI80">
        <v>1</v>
      </c>
      <c r="AJ80">
        <v>1.1160000000000001</v>
      </c>
      <c r="AK80" t="s">
        <v>574</v>
      </c>
      <c r="AL80">
        <v>1</v>
      </c>
      <c r="AM80">
        <v>1.104833</v>
      </c>
      <c r="AN80" t="s">
        <v>852</v>
      </c>
      <c r="AO80" t="s">
        <v>1173</v>
      </c>
      <c r="AP80">
        <v>5286</v>
      </c>
      <c r="AQ80">
        <f t="shared" si="3"/>
        <v>0</v>
      </c>
    </row>
    <row r="81" spans="1:43" x14ac:dyDescent="0.35">
      <c r="A81">
        <v>5259</v>
      </c>
      <c r="B81" t="s">
        <v>808</v>
      </c>
      <c r="C81">
        <v>7</v>
      </c>
      <c r="D81">
        <v>0</v>
      </c>
      <c r="E81" t="s">
        <v>142</v>
      </c>
      <c r="F81" t="s">
        <v>571</v>
      </c>
      <c r="G81">
        <v>0.91669999999999996</v>
      </c>
      <c r="H81">
        <v>1.279182</v>
      </c>
      <c r="I81" t="s">
        <v>572</v>
      </c>
      <c r="J81">
        <v>0.58330000000000004</v>
      </c>
      <c r="K81">
        <v>1.3895709999999999</v>
      </c>
      <c r="L81" t="s">
        <v>573</v>
      </c>
      <c r="M81">
        <v>0.91669999999999996</v>
      </c>
      <c r="N81">
        <v>1.6269089999999999</v>
      </c>
      <c r="O81" t="s">
        <v>574</v>
      </c>
      <c r="P81">
        <v>0.91669999999999996</v>
      </c>
      <c r="Q81">
        <v>1.6874549999999999</v>
      </c>
      <c r="R81" t="s">
        <v>852</v>
      </c>
      <c r="S81" t="s">
        <v>1173</v>
      </c>
      <c r="T81">
        <f>VLOOKUP(A81,data_screening!$A$2:$A$76,1,FALSE)</f>
        <v>5259</v>
      </c>
      <c r="U81">
        <f t="shared" si="2"/>
        <v>0</v>
      </c>
      <c r="W81">
        <v>5300</v>
      </c>
      <c r="X81" t="s">
        <v>1144</v>
      </c>
      <c r="Y81">
        <v>2</v>
      </c>
      <c r="Z81">
        <v>0</v>
      </c>
      <c r="AA81" t="s">
        <v>1143</v>
      </c>
      <c r="AB81" t="s">
        <v>571</v>
      </c>
      <c r="AC81">
        <v>0.83330000000000004</v>
      </c>
      <c r="AD81">
        <v>1.3593999999999999</v>
      </c>
      <c r="AE81" t="s">
        <v>572</v>
      </c>
      <c r="AF81">
        <v>0.66669999999999996</v>
      </c>
      <c r="AG81">
        <v>1.102714</v>
      </c>
      <c r="AH81" t="s">
        <v>573</v>
      </c>
      <c r="AI81">
        <v>0.83330000000000004</v>
      </c>
      <c r="AJ81">
        <v>1.2890999999999999</v>
      </c>
      <c r="AK81" t="s">
        <v>574</v>
      </c>
      <c r="AL81">
        <v>0.41670000000000001</v>
      </c>
      <c r="AM81">
        <v>1.4947999999999999</v>
      </c>
      <c r="AN81" t="s">
        <v>852</v>
      </c>
      <c r="AO81" t="s">
        <v>1173</v>
      </c>
      <c r="AP81">
        <v>5300</v>
      </c>
      <c r="AQ81">
        <f t="shared" si="3"/>
        <v>0.41660000000000003</v>
      </c>
    </row>
    <row r="82" spans="1:43" x14ac:dyDescent="0.35">
      <c r="A82">
        <v>5270</v>
      </c>
      <c r="B82" t="s">
        <v>813</v>
      </c>
      <c r="C82">
        <v>4</v>
      </c>
      <c r="D82">
        <v>0</v>
      </c>
      <c r="E82" t="s">
        <v>72</v>
      </c>
      <c r="F82" t="s">
        <v>571</v>
      </c>
      <c r="G82">
        <v>0.83330000000000004</v>
      </c>
      <c r="H82">
        <v>0.95669999999999999</v>
      </c>
      <c r="I82" t="s">
        <v>572</v>
      </c>
      <c r="J82">
        <v>0.66669999999999996</v>
      </c>
      <c r="K82">
        <v>1.925</v>
      </c>
      <c r="L82" t="s">
        <v>573</v>
      </c>
      <c r="M82">
        <v>0.83330000000000004</v>
      </c>
      <c r="N82">
        <v>1.4041110000000001</v>
      </c>
      <c r="O82" t="s">
        <v>574</v>
      </c>
      <c r="P82">
        <v>0.58330000000000004</v>
      </c>
      <c r="Q82">
        <v>1.833286</v>
      </c>
      <c r="R82" t="s">
        <v>852</v>
      </c>
      <c r="S82" t="s">
        <v>1173</v>
      </c>
      <c r="T82">
        <f>VLOOKUP(A82,data_screening!$A$2:$A$76,1,FALSE)</f>
        <v>5270</v>
      </c>
      <c r="U82">
        <f t="shared" si="2"/>
        <v>0.25</v>
      </c>
      <c r="W82">
        <v>5304</v>
      </c>
      <c r="X82" t="s">
        <v>1148</v>
      </c>
      <c r="Y82">
        <v>0</v>
      </c>
      <c r="Z82">
        <v>0</v>
      </c>
      <c r="AA82" t="s">
        <v>1146</v>
      </c>
      <c r="AB82" t="s">
        <v>571</v>
      </c>
      <c r="AC82">
        <v>0.91669999999999996</v>
      </c>
      <c r="AD82">
        <v>1.0075449999999999</v>
      </c>
      <c r="AE82" t="s">
        <v>572</v>
      </c>
      <c r="AF82">
        <v>0.66669999999999996</v>
      </c>
      <c r="AG82">
        <v>1.0778749999999999</v>
      </c>
      <c r="AH82" t="s">
        <v>573</v>
      </c>
      <c r="AI82">
        <v>1</v>
      </c>
      <c r="AJ82">
        <v>0.98763599999999996</v>
      </c>
      <c r="AK82" t="s">
        <v>574</v>
      </c>
      <c r="AL82">
        <v>1</v>
      </c>
      <c r="AM82">
        <v>1.19675</v>
      </c>
      <c r="AN82" t="s">
        <v>852</v>
      </c>
      <c r="AO82" t="s">
        <v>1173</v>
      </c>
      <c r="AP82">
        <v>5304</v>
      </c>
      <c r="AQ82">
        <f t="shared" si="3"/>
        <v>0</v>
      </c>
    </row>
    <row r="83" spans="1:43" x14ac:dyDescent="0.35">
      <c r="A83">
        <v>5274</v>
      </c>
      <c r="B83" t="s">
        <v>820</v>
      </c>
      <c r="C83">
        <v>3</v>
      </c>
      <c r="D83">
        <v>0</v>
      </c>
      <c r="E83" t="s">
        <v>817</v>
      </c>
      <c r="F83" t="s">
        <v>571</v>
      </c>
      <c r="G83">
        <v>0.91669999999999996</v>
      </c>
      <c r="H83">
        <v>1.1464000000000001</v>
      </c>
      <c r="I83" t="s">
        <v>572</v>
      </c>
      <c r="J83">
        <v>0.66669999999999996</v>
      </c>
      <c r="K83">
        <v>1.049625</v>
      </c>
      <c r="L83" t="s">
        <v>573</v>
      </c>
      <c r="M83">
        <v>0.41670000000000001</v>
      </c>
      <c r="N83">
        <v>1.2968</v>
      </c>
      <c r="O83" t="s">
        <v>574</v>
      </c>
      <c r="P83">
        <v>0.66669999999999996</v>
      </c>
      <c r="Q83">
        <v>1.45075</v>
      </c>
      <c r="R83" t="s">
        <v>852</v>
      </c>
      <c r="S83" t="s">
        <v>1173</v>
      </c>
      <c r="T83">
        <f>VLOOKUP(A83,data_screening!$A$2:$A$76,1,FALSE)</f>
        <v>5274</v>
      </c>
      <c r="U83">
        <f t="shared" si="2"/>
        <v>0.24999999999999994</v>
      </c>
      <c r="W83">
        <v>5311</v>
      </c>
      <c r="X83" t="s">
        <v>1151</v>
      </c>
      <c r="Y83">
        <v>0</v>
      </c>
      <c r="Z83">
        <v>0</v>
      </c>
      <c r="AA83" t="s">
        <v>1149</v>
      </c>
      <c r="AB83" t="s">
        <v>571</v>
      </c>
      <c r="AC83">
        <v>1</v>
      </c>
      <c r="AD83">
        <v>1.114833</v>
      </c>
      <c r="AE83" t="s">
        <v>572</v>
      </c>
      <c r="AF83">
        <v>0.75</v>
      </c>
      <c r="AG83">
        <v>1.050889</v>
      </c>
      <c r="AH83" t="s">
        <v>573</v>
      </c>
      <c r="AI83">
        <v>0.83330000000000004</v>
      </c>
      <c r="AJ83">
        <v>1.1229</v>
      </c>
      <c r="AK83" t="s">
        <v>574</v>
      </c>
      <c r="AL83">
        <v>0.91669999999999996</v>
      </c>
      <c r="AM83">
        <v>1.2190909999999999</v>
      </c>
      <c r="AN83" t="s">
        <v>852</v>
      </c>
      <c r="AO83" t="s">
        <v>1173</v>
      </c>
      <c r="AP83">
        <v>5311</v>
      </c>
      <c r="AQ83">
        <f t="shared" si="3"/>
        <v>8.3399999999999919E-2</v>
      </c>
    </row>
    <row r="84" spans="1:43" x14ac:dyDescent="0.35">
      <c r="A84">
        <v>5282</v>
      </c>
      <c r="B84" t="s">
        <v>825</v>
      </c>
      <c r="C84">
        <v>18</v>
      </c>
      <c r="D84">
        <v>0</v>
      </c>
      <c r="E84" t="s">
        <v>824</v>
      </c>
      <c r="F84" t="s">
        <v>571</v>
      </c>
      <c r="G84">
        <v>0.91669999999999996</v>
      </c>
      <c r="H84">
        <v>0.88190900000000005</v>
      </c>
      <c r="I84" t="s">
        <v>572</v>
      </c>
      <c r="J84">
        <v>0.83330000000000004</v>
      </c>
      <c r="K84">
        <v>1.0571999999999999</v>
      </c>
      <c r="L84" t="s">
        <v>573</v>
      </c>
      <c r="M84">
        <v>0.75</v>
      </c>
      <c r="N84">
        <v>1.283625</v>
      </c>
      <c r="O84" t="s">
        <v>574</v>
      </c>
      <c r="P84">
        <v>0.83330000000000004</v>
      </c>
      <c r="Q84">
        <v>1.2072000000000001</v>
      </c>
      <c r="R84" t="s">
        <v>852</v>
      </c>
      <c r="S84" t="s">
        <v>1173</v>
      </c>
      <c r="T84">
        <f>VLOOKUP(A84,data_screening!$A$2:$A$76,1,FALSE)</f>
        <v>5282</v>
      </c>
      <c r="U84">
        <f t="shared" si="2"/>
        <v>8.3300000000000041E-2</v>
      </c>
      <c r="W84">
        <v>5330</v>
      </c>
      <c r="X84" t="s">
        <v>1154</v>
      </c>
      <c r="Y84">
        <v>0</v>
      </c>
      <c r="Z84">
        <v>0</v>
      </c>
      <c r="AA84" t="s">
        <v>1152</v>
      </c>
      <c r="AB84" t="s">
        <v>571</v>
      </c>
      <c r="AC84">
        <v>1</v>
      </c>
      <c r="AD84">
        <v>1.3206359999999999</v>
      </c>
      <c r="AE84" t="s">
        <v>572</v>
      </c>
      <c r="AF84">
        <v>0.83330000000000004</v>
      </c>
      <c r="AG84">
        <v>1.4200999999999999</v>
      </c>
      <c r="AH84" t="s">
        <v>573</v>
      </c>
      <c r="AI84">
        <v>0.91669999999999996</v>
      </c>
      <c r="AJ84">
        <v>1.3889089999999999</v>
      </c>
      <c r="AK84" t="s">
        <v>574</v>
      </c>
      <c r="AL84">
        <v>0.41670000000000001</v>
      </c>
      <c r="AM84">
        <v>1.2786</v>
      </c>
      <c r="AN84" t="s">
        <v>852</v>
      </c>
      <c r="AO84" t="s">
        <v>1173</v>
      </c>
      <c r="AP84">
        <v>5330</v>
      </c>
      <c r="AQ84">
        <f t="shared" si="3"/>
        <v>0.49999999999999994</v>
      </c>
    </row>
    <row r="85" spans="1:43" x14ac:dyDescent="0.35">
      <c r="A85">
        <v>5286</v>
      </c>
      <c r="B85" t="s">
        <v>827</v>
      </c>
      <c r="C85">
        <v>6</v>
      </c>
      <c r="D85">
        <v>0</v>
      </c>
      <c r="E85" t="s">
        <v>458</v>
      </c>
      <c r="F85" t="s">
        <v>571</v>
      </c>
      <c r="G85">
        <v>1</v>
      </c>
      <c r="H85">
        <v>1.291167</v>
      </c>
      <c r="I85" t="s">
        <v>572</v>
      </c>
      <c r="J85">
        <v>0.66669999999999996</v>
      </c>
      <c r="K85">
        <v>1.2735000000000001</v>
      </c>
      <c r="L85" t="s">
        <v>573</v>
      </c>
      <c r="M85">
        <v>1</v>
      </c>
      <c r="N85">
        <v>1.3532729999999999</v>
      </c>
      <c r="O85" t="s">
        <v>574</v>
      </c>
      <c r="P85">
        <v>0.83330000000000004</v>
      </c>
      <c r="Q85">
        <v>1.4402999999999999</v>
      </c>
      <c r="R85" t="s">
        <v>852</v>
      </c>
      <c r="S85" t="s">
        <v>1173</v>
      </c>
      <c r="T85">
        <f>VLOOKUP(A85,data_screening!$A$2:$A$76,1,FALSE)</f>
        <v>5286</v>
      </c>
      <c r="U85">
        <f t="shared" si="2"/>
        <v>0.16669999999999996</v>
      </c>
      <c r="W85">
        <v>5338</v>
      </c>
      <c r="X85" t="s">
        <v>1157</v>
      </c>
      <c r="Y85">
        <v>0</v>
      </c>
      <c r="Z85">
        <v>0</v>
      </c>
      <c r="AA85" t="s">
        <v>134</v>
      </c>
      <c r="AB85" t="s">
        <v>571</v>
      </c>
      <c r="AC85">
        <v>1</v>
      </c>
      <c r="AD85">
        <v>2.391667</v>
      </c>
      <c r="AE85" t="s">
        <v>572</v>
      </c>
      <c r="AF85">
        <v>0.75</v>
      </c>
      <c r="AG85">
        <v>1.246667</v>
      </c>
      <c r="AH85" t="s">
        <v>573</v>
      </c>
      <c r="AI85">
        <v>0.91669999999999996</v>
      </c>
      <c r="AJ85">
        <v>1.4255450000000001</v>
      </c>
      <c r="AK85" t="s">
        <v>574</v>
      </c>
      <c r="AL85">
        <v>0.91669999999999996</v>
      </c>
      <c r="AM85">
        <v>1.3289089999999999</v>
      </c>
      <c r="AN85" t="s">
        <v>852</v>
      </c>
      <c r="AO85" t="s">
        <v>1173</v>
      </c>
      <c r="AP85">
        <v>5338</v>
      </c>
      <c r="AQ85">
        <f t="shared" si="3"/>
        <v>0</v>
      </c>
    </row>
    <row r="86" spans="1:43" x14ac:dyDescent="0.35">
      <c r="A86">
        <v>5300</v>
      </c>
      <c r="B86" t="s">
        <v>830</v>
      </c>
      <c r="C86">
        <v>6</v>
      </c>
      <c r="D86">
        <v>0</v>
      </c>
      <c r="E86" t="s">
        <v>466</v>
      </c>
      <c r="F86" t="s">
        <v>571</v>
      </c>
      <c r="G86">
        <v>0.91669999999999996</v>
      </c>
      <c r="H86">
        <v>1.0040910000000001</v>
      </c>
      <c r="I86" t="s">
        <v>572</v>
      </c>
      <c r="J86">
        <v>0.58330000000000004</v>
      </c>
      <c r="K86">
        <v>1.238429</v>
      </c>
      <c r="L86" t="s">
        <v>573</v>
      </c>
      <c r="M86">
        <v>0.83330000000000004</v>
      </c>
      <c r="N86">
        <v>1.3635999999999999</v>
      </c>
      <c r="O86" t="s">
        <v>574</v>
      </c>
      <c r="P86">
        <v>0.5</v>
      </c>
      <c r="Q86">
        <v>1.3065</v>
      </c>
      <c r="R86" t="s">
        <v>852</v>
      </c>
      <c r="S86" t="s">
        <v>1173</v>
      </c>
      <c r="T86">
        <f>VLOOKUP(A86,data_screening!$A$2:$A$76,1,FALSE)</f>
        <v>5300</v>
      </c>
      <c r="U86">
        <f t="shared" si="2"/>
        <v>0.33330000000000004</v>
      </c>
      <c r="W86">
        <v>5342</v>
      </c>
      <c r="X86" t="s">
        <v>1160</v>
      </c>
      <c r="Y86">
        <v>0</v>
      </c>
      <c r="Z86">
        <v>0</v>
      </c>
      <c r="AA86" t="s">
        <v>1159</v>
      </c>
      <c r="AB86" t="s">
        <v>571</v>
      </c>
      <c r="AC86">
        <v>0.91669999999999996</v>
      </c>
      <c r="AD86">
        <v>1.6568179999999999</v>
      </c>
      <c r="AE86" t="s">
        <v>572</v>
      </c>
      <c r="AF86">
        <v>0.66669999999999996</v>
      </c>
      <c r="AG86">
        <v>1.538125</v>
      </c>
      <c r="AH86" t="s">
        <v>573</v>
      </c>
      <c r="AI86">
        <v>0.75</v>
      </c>
      <c r="AJ86">
        <v>1.383222</v>
      </c>
      <c r="AK86" t="s">
        <v>574</v>
      </c>
      <c r="AL86">
        <v>0.83330000000000004</v>
      </c>
      <c r="AM86">
        <v>1.4524999999999999</v>
      </c>
      <c r="AN86" t="s">
        <v>852</v>
      </c>
      <c r="AO86" t="s">
        <v>1173</v>
      </c>
      <c r="AP86">
        <v>5342</v>
      </c>
      <c r="AQ86">
        <f t="shared" si="3"/>
        <v>8.3300000000000041E-2</v>
      </c>
    </row>
    <row r="87" spans="1:43" x14ac:dyDescent="0.35">
      <c r="A87">
        <v>5304</v>
      </c>
      <c r="B87" t="s">
        <v>833</v>
      </c>
      <c r="C87">
        <v>0</v>
      </c>
      <c r="D87">
        <v>0</v>
      </c>
      <c r="E87" t="s">
        <v>370</v>
      </c>
      <c r="F87" t="s">
        <v>571</v>
      </c>
      <c r="G87">
        <v>1</v>
      </c>
      <c r="H87">
        <v>1.306667</v>
      </c>
      <c r="I87" t="s">
        <v>572</v>
      </c>
      <c r="J87">
        <v>0.41670000000000001</v>
      </c>
      <c r="K87">
        <v>1.1537999999999999</v>
      </c>
      <c r="L87" t="s">
        <v>573</v>
      </c>
      <c r="M87">
        <v>0.91669999999999996</v>
      </c>
      <c r="N87">
        <v>1.222818</v>
      </c>
      <c r="O87" t="s">
        <v>574</v>
      </c>
      <c r="P87">
        <v>0.91669999999999996</v>
      </c>
      <c r="Q87">
        <v>1.110455</v>
      </c>
      <c r="R87" t="s">
        <v>852</v>
      </c>
      <c r="S87" t="s">
        <v>1173</v>
      </c>
      <c r="T87">
        <f>VLOOKUP(A87,data_screening!$A$2:$A$76,1,FALSE)</f>
        <v>5304</v>
      </c>
      <c r="U87">
        <f t="shared" si="2"/>
        <v>0</v>
      </c>
      <c r="W87">
        <v>5344</v>
      </c>
      <c r="X87" t="s">
        <v>1164</v>
      </c>
      <c r="Y87">
        <v>9</v>
      </c>
      <c r="Z87">
        <v>0</v>
      </c>
      <c r="AA87" t="s">
        <v>1162</v>
      </c>
      <c r="AB87" t="s">
        <v>571</v>
      </c>
      <c r="AC87">
        <v>1</v>
      </c>
      <c r="AD87">
        <v>0.59350000000000003</v>
      </c>
      <c r="AE87" t="s">
        <v>572</v>
      </c>
      <c r="AF87">
        <v>0.83330000000000004</v>
      </c>
      <c r="AG87">
        <v>1.208</v>
      </c>
      <c r="AH87" t="s">
        <v>573</v>
      </c>
      <c r="AI87">
        <v>1</v>
      </c>
      <c r="AJ87">
        <v>1.2055830000000001</v>
      </c>
      <c r="AK87" t="s">
        <v>574</v>
      </c>
      <c r="AL87">
        <v>0.83330000000000004</v>
      </c>
      <c r="AM87">
        <v>1.2829999999999999</v>
      </c>
      <c r="AN87" t="s">
        <v>852</v>
      </c>
      <c r="AO87" t="s">
        <v>1173</v>
      </c>
      <c r="AP87">
        <v>5344</v>
      </c>
      <c r="AQ87">
        <f t="shared" si="3"/>
        <v>0.16669999999999996</v>
      </c>
    </row>
    <row r="88" spans="1:43" x14ac:dyDescent="0.35">
      <c r="A88">
        <v>5311</v>
      </c>
      <c r="B88" t="s">
        <v>834</v>
      </c>
      <c r="C88">
        <v>44</v>
      </c>
      <c r="D88">
        <v>1</v>
      </c>
      <c r="E88" t="s">
        <v>195</v>
      </c>
      <c r="F88" t="s">
        <v>571</v>
      </c>
      <c r="G88">
        <v>0.5</v>
      </c>
      <c r="H88">
        <v>1.643</v>
      </c>
      <c r="I88" t="s">
        <v>572</v>
      </c>
      <c r="J88">
        <v>0.58330000000000004</v>
      </c>
      <c r="K88">
        <v>1.091143</v>
      </c>
      <c r="L88" t="s">
        <v>573</v>
      </c>
      <c r="M88">
        <v>0.41670000000000001</v>
      </c>
      <c r="N88">
        <v>1.4316</v>
      </c>
      <c r="O88" t="s">
        <v>574</v>
      </c>
      <c r="P88">
        <v>0.5</v>
      </c>
      <c r="Q88">
        <v>1.3738330000000001</v>
      </c>
      <c r="R88" t="s">
        <v>852</v>
      </c>
      <c r="S88" t="s">
        <v>1173</v>
      </c>
      <c r="T88">
        <f>VLOOKUP(A88,data_screening!$A$2:$A$76,1,FALSE)</f>
        <v>5311</v>
      </c>
      <c r="U88">
        <f t="shared" si="2"/>
        <v>8.3299999999999985E-2</v>
      </c>
      <c r="W88">
        <v>5352</v>
      </c>
      <c r="X88" t="s">
        <v>1166</v>
      </c>
      <c r="Y88">
        <v>9</v>
      </c>
      <c r="Z88">
        <v>0</v>
      </c>
      <c r="AA88" t="s">
        <v>538</v>
      </c>
      <c r="AB88" t="s">
        <v>571</v>
      </c>
      <c r="AC88">
        <v>1</v>
      </c>
      <c r="AD88">
        <v>0.88849999999999996</v>
      </c>
      <c r="AE88" t="s">
        <v>572</v>
      </c>
      <c r="AF88">
        <v>0.5</v>
      </c>
      <c r="AG88">
        <v>1.240167</v>
      </c>
      <c r="AH88" t="s">
        <v>573</v>
      </c>
      <c r="AI88">
        <v>0.83330000000000004</v>
      </c>
      <c r="AJ88">
        <v>1.1012999999999999</v>
      </c>
      <c r="AK88" t="s">
        <v>574</v>
      </c>
      <c r="AL88">
        <v>0.75</v>
      </c>
      <c r="AM88">
        <v>1.2430000000000001</v>
      </c>
      <c r="AN88" t="s">
        <v>852</v>
      </c>
      <c r="AO88" t="s">
        <v>1173</v>
      </c>
      <c r="AP88">
        <v>5352</v>
      </c>
      <c r="AQ88">
        <f t="shared" si="3"/>
        <v>8.3300000000000041E-2</v>
      </c>
    </row>
    <row r="89" spans="1:43" x14ac:dyDescent="0.35">
      <c r="A89">
        <v>5330</v>
      </c>
      <c r="B89" t="s">
        <v>836</v>
      </c>
      <c r="C89">
        <v>0</v>
      </c>
      <c r="D89">
        <v>0</v>
      </c>
      <c r="E89" t="s">
        <v>222</v>
      </c>
      <c r="F89" t="s">
        <v>571</v>
      </c>
      <c r="G89">
        <v>0.91669999999999996</v>
      </c>
      <c r="H89">
        <v>2.0278179999999999</v>
      </c>
      <c r="I89" t="s">
        <v>572</v>
      </c>
      <c r="J89">
        <v>0.58330000000000004</v>
      </c>
      <c r="K89">
        <v>1.470286</v>
      </c>
      <c r="L89" t="s">
        <v>573</v>
      </c>
      <c r="M89">
        <v>0.5</v>
      </c>
      <c r="N89">
        <v>1.4231670000000001</v>
      </c>
      <c r="O89" t="s">
        <v>574</v>
      </c>
      <c r="P89">
        <v>0.91669999999999996</v>
      </c>
      <c r="Q89">
        <v>1.497455</v>
      </c>
      <c r="R89" t="s">
        <v>852</v>
      </c>
      <c r="S89" t="s">
        <v>1173</v>
      </c>
      <c r="T89">
        <f>VLOOKUP(A89,data_screening!$A$2:$A$76,1,FALSE)</f>
        <v>5330</v>
      </c>
      <c r="U89">
        <f t="shared" si="2"/>
        <v>0.41669999999999996</v>
      </c>
      <c r="W89">
        <v>5003</v>
      </c>
      <c r="X89" t="s">
        <v>854</v>
      </c>
      <c r="Y89">
        <v>0</v>
      </c>
      <c r="Z89">
        <v>0</v>
      </c>
      <c r="AA89" t="s">
        <v>829</v>
      </c>
      <c r="AB89" t="s">
        <v>571</v>
      </c>
      <c r="AC89">
        <v>1</v>
      </c>
      <c r="AD89">
        <v>0.66216699999999995</v>
      </c>
      <c r="AE89" t="s">
        <v>572</v>
      </c>
      <c r="AF89">
        <v>1</v>
      </c>
      <c r="AG89">
        <v>0.93266700000000002</v>
      </c>
      <c r="AH89" t="s">
        <v>573</v>
      </c>
      <c r="AI89">
        <v>1</v>
      </c>
      <c r="AJ89">
        <v>0.94</v>
      </c>
      <c r="AK89" t="s">
        <v>574</v>
      </c>
      <c r="AL89">
        <v>0.91669999999999996</v>
      </c>
      <c r="AM89">
        <v>1.0926</v>
      </c>
      <c r="AN89" t="s">
        <v>852</v>
      </c>
      <c r="AO89" t="s">
        <v>1172</v>
      </c>
      <c r="AP89">
        <v>5003</v>
      </c>
      <c r="AQ89">
        <f t="shared" si="3"/>
        <v>8.3300000000000041E-2</v>
      </c>
    </row>
    <row r="90" spans="1:43" x14ac:dyDescent="0.35">
      <c r="A90">
        <v>5338</v>
      </c>
      <c r="B90" t="s">
        <v>841</v>
      </c>
      <c r="C90">
        <v>0</v>
      </c>
      <c r="D90">
        <v>0</v>
      </c>
      <c r="E90" t="s">
        <v>114</v>
      </c>
      <c r="F90" t="s">
        <v>571</v>
      </c>
      <c r="G90">
        <v>1</v>
      </c>
      <c r="H90">
        <v>1.300273</v>
      </c>
      <c r="I90" t="s">
        <v>572</v>
      </c>
      <c r="J90">
        <v>1</v>
      </c>
      <c r="K90">
        <v>1.4079170000000001</v>
      </c>
      <c r="L90" t="s">
        <v>573</v>
      </c>
      <c r="M90">
        <v>0.83330000000000004</v>
      </c>
      <c r="N90">
        <v>1.3420000000000001</v>
      </c>
      <c r="O90" t="s">
        <v>574</v>
      </c>
      <c r="P90">
        <v>1</v>
      </c>
      <c r="Q90">
        <v>1.4644170000000001</v>
      </c>
      <c r="R90" t="s">
        <v>852</v>
      </c>
      <c r="S90" t="s">
        <v>1173</v>
      </c>
      <c r="T90">
        <f>VLOOKUP(A90,data_screening!$A$2:$A$76,1,FALSE)</f>
        <v>5338</v>
      </c>
      <c r="U90">
        <f t="shared" si="2"/>
        <v>0.16669999999999996</v>
      </c>
      <c r="W90" s="3">
        <v>5004</v>
      </c>
      <c r="X90" s="3" t="s">
        <v>856</v>
      </c>
      <c r="Y90" s="3">
        <v>12</v>
      </c>
      <c r="Z90" s="3">
        <v>1</v>
      </c>
      <c r="AA90" s="3" t="s">
        <v>855</v>
      </c>
      <c r="AB90" s="3" t="s">
        <v>571</v>
      </c>
      <c r="AC90" s="3">
        <v>1</v>
      </c>
      <c r="AD90" s="3">
        <v>2.1105830000000001</v>
      </c>
      <c r="AE90" s="3" t="s">
        <v>572</v>
      </c>
      <c r="AF90" s="3">
        <v>0.66669999999999996</v>
      </c>
      <c r="AG90" s="3">
        <v>1.414625</v>
      </c>
      <c r="AH90" s="3" t="s">
        <v>573</v>
      </c>
      <c r="AI90" s="3">
        <v>1</v>
      </c>
      <c r="AJ90" s="3">
        <v>1.520667</v>
      </c>
      <c r="AK90" s="3" t="s">
        <v>574</v>
      </c>
      <c r="AL90" s="3">
        <v>0.75</v>
      </c>
      <c r="AM90" s="3">
        <v>1.468556</v>
      </c>
      <c r="AN90" s="3" t="s">
        <v>852</v>
      </c>
      <c r="AO90" s="3" t="s">
        <v>1172</v>
      </c>
      <c r="AP90" s="3">
        <v>5004</v>
      </c>
      <c r="AQ90">
        <f t="shared" si="3"/>
        <v>0.25</v>
      </c>
    </row>
    <row r="91" spans="1:43" x14ac:dyDescent="0.35">
      <c r="A91">
        <v>5342</v>
      </c>
      <c r="B91" t="s">
        <v>844</v>
      </c>
      <c r="C91">
        <v>0</v>
      </c>
      <c r="D91">
        <v>0</v>
      </c>
      <c r="E91" t="s">
        <v>842</v>
      </c>
      <c r="F91" t="s">
        <v>571</v>
      </c>
      <c r="G91">
        <v>0.91669999999999996</v>
      </c>
      <c r="H91">
        <v>1.8223640000000001</v>
      </c>
      <c r="I91" t="s">
        <v>572</v>
      </c>
      <c r="J91">
        <v>0.58330000000000004</v>
      </c>
      <c r="K91">
        <v>1.1184289999999999</v>
      </c>
      <c r="L91" t="s">
        <v>573</v>
      </c>
      <c r="M91">
        <v>0.91669999999999996</v>
      </c>
      <c r="N91">
        <v>1.3543639999999999</v>
      </c>
      <c r="O91" t="s">
        <v>574</v>
      </c>
      <c r="P91">
        <v>1</v>
      </c>
      <c r="Q91">
        <v>1.4268179999999999</v>
      </c>
      <c r="R91" t="s">
        <v>852</v>
      </c>
      <c r="S91" t="s">
        <v>1173</v>
      </c>
      <c r="T91">
        <f>VLOOKUP(A91,data_screening!$A$2:$A$76,1,FALSE)</f>
        <v>5342</v>
      </c>
      <c r="U91">
        <f t="shared" si="2"/>
        <v>8.3300000000000041E-2</v>
      </c>
      <c r="W91">
        <v>5004</v>
      </c>
      <c r="X91" t="s">
        <v>858</v>
      </c>
      <c r="Y91">
        <v>0</v>
      </c>
      <c r="Z91">
        <v>0</v>
      </c>
      <c r="AA91" t="s">
        <v>859</v>
      </c>
      <c r="AB91" t="s">
        <v>571</v>
      </c>
      <c r="AC91">
        <v>1</v>
      </c>
      <c r="AD91">
        <v>1.6754169999999999</v>
      </c>
      <c r="AE91" t="s">
        <v>572</v>
      </c>
      <c r="AF91">
        <v>0.83330000000000004</v>
      </c>
      <c r="AG91">
        <v>1.2156</v>
      </c>
      <c r="AH91" t="s">
        <v>573</v>
      </c>
      <c r="AI91">
        <v>0.91669999999999996</v>
      </c>
      <c r="AJ91">
        <v>1.1734549999999999</v>
      </c>
      <c r="AK91" t="s">
        <v>574</v>
      </c>
      <c r="AL91">
        <v>1</v>
      </c>
      <c r="AM91">
        <v>1.271083</v>
      </c>
      <c r="AN91" t="s">
        <v>852</v>
      </c>
      <c r="AO91" t="s">
        <v>1172</v>
      </c>
      <c r="AP91">
        <v>5004</v>
      </c>
      <c r="AQ91">
        <f t="shared" si="3"/>
        <v>8.3300000000000041E-2</v>
      </c>
    </row>
    <row r="92" spans="1:43" x14ac:dyDescent="0.35">
      <c r="A92">
        <v>5344</v>
      </c>
      <c r="B92" t="s">
        <v>846</v>
      </c>
      <c r="C92">
        <v>0</v>
      </c>
      <c r="D92">
        <v>0</v>
      </c>
      <c r="E92" t="s">
        <v>845</v>
      </c>
      <c r="F92" t="s">
        <v>571</v>
      </c>
      <c r="G92">
        <v>1</v>
      </c>
      <c r="H92">
        <v>0.63291699999999995</v>
      </c>
      <c r="I92" t="s">
        <v>572</v>
      </c>
      <c r="J92">
        <v>0.66669999999999996</v>
      </c>
      <c r="K92">
        <v>1.0507500000000001</v>
      </c>
      <c r="L92" t="s">
        <v>573</v>
      </c>
      <c r="M92">
        <v>0.91669999999999996</v>
      </c>
      <c r="N92">
        <v>1.2068179999999999</v>
      </c>
      <c r="O92" t="s">
        <v>574</v>
      </c>
      <c r="P92">
        <v>1</v>
      </c>
      <c r="Q92">
        <v>1.209417</v>
      </c>
      <c r="R92" t="s">
        <v>852</v>
      </c>
      <c r="S92" t="s">
        <v>1173</v>
      </c>
      <c r="T92">
        <f>VLOOKUP(A92,data_screening!$A$2:$A$76,1,FALSE)</f>
        <v>5344</v>
      </c>
      <c r="U92">
        <f t="shared" si="2"/>
        <v>8.3300000000000041E-2</v>
      </c>
      <c r="W92">
        <v>5007</v>
      </c>
      <c r="X92" t="s">
        <v>866</v>
      </c>
      <c r="Y92">
        <v>0</v>
      </c>
      <c r="Z92">
        <v>0</v>
      </c>
      <c r="AA92" t="s">
        <v>864</v>
      </c>
      <c r="AB92" t="s">
        <v>571</v>
      </c>
      <c r="AC92">
        <v>1</v>
      </c>
      <c r="AD92">
        <v>1.0322499999999999</v>
      </c>
      <c r="AE92" t="s">
        <v>572</v>
      </c>
      <c r="AF92">
        <v>0.16669999999999999</v>
      </c>
      <c r="AG92">
        <v>1.1000000000000001</v>
      </c>
      <c r="AH92" t="s">
        <v>573</v>
      </c>
      <c r="AI92">
        <v>0.41670000000000001</v>
      </c>
      <c r="AJ92">
        <v>0.99060000000000004</v>
      </c>
      <c r="AK92" t="s">
        <v>574</v>
      </c>
      <c r="AL92">
        <v>0.41670000000000001</v>
      </c>
      <c r="AM92">
        <v>1.5868</v>
      </c>
      <c r="AN92" t="s">
        <v>852</v>
      </c>
      <c r="AO92" t="s">
        <v>1172</v>
      </c>
      <c r="AP92">
        <v>5007</v>
      </c>
      <c r="AQ92">
        <f t="shared" si="3"/>
        <v>0</v>
      </c>
    </row>
    <row r="93" spans="1:43" x14ac:dyDescent="0.35">
      <c r="A93">
        <v>5352</v>
      </c>
      <c r="B93" t="s">
        <v>849</v>
      </c>
      <c r="C93">
        <v>3</v>
      </c>
      <c r="D93">
        <v>0</v>
      </c>
      <c r="E93" t="s">
        <v>848</v>
      </c>
      <c r="F93" t="s">
        <v>571</v>
      </c>
      <c r="G93">
        <v>1</v>
      </c>
      <c r="H93">
        <v>1.2571669999999999</v>
      </c>
      <c r="I93" t="s">
        <v>572</v>
      </c>
      <c r="J93">
        <v>0.75</v>
      </c>
      <c r="K93">
        <v>1.292222</v>
      </c>
      <c r="L93" t="s">
        <v>573</v>
      </c>
      <c r="M93">
        <v>1</v>
      </c>
      <c r="N93">
        <v>1.3327500000000001</v>
      </c>
      <c r="O93" t="s">
        <v>574</v>
      </c>
      <c r="P93">
        <v>0.75</v>
      </c>
      <c r="Q93">
        <v>1.494667</v>
      </c>
      <c r="R93" t="s">
        <v>852</v>
      </c>
      <c r="S93" t="s">
        <v>1173</v>
      </c>
      <c r="T93">
        <f>VLOOKUP(A93,data_screening!$A$2:$A$76,1,FALSE)</f>
        <v>5352</v>
      </c>
      <c r="U93">
        <f t="shared" si="2"/>
        <v>0.25</v>
      </c>
      <c r="W93">
        <v>5008</v>
      </c>
      <c r="X93" t="s">
        <v>868</v>
      </c>
      <c r="Y93">
        <v>0</v>
      </c>
      <c r="Z93">
        <v>0</v>
      </c>
      <c r="AA93" t="s">
        <v>867</v>
      </c>
      <c r="AB93" t="s">
        <v>571</v>
      </c>
      <c r="AC93">
        <v>1</v>
      </c>
      <c r="AD93">
        <v>1.6180829999999999</v>
      </c>
      <c r="AE93" t="s">
        <v>572</v>
      </c>
      <c r="AF93">
        <v>0.91669999999999996</v>
      </c>
      <c r="AG93">
        <v>1.2333639999999999</v>
      </c>
      <c r="AH93" t="s">
        <v>573</v>
      </c>
      <c r="AI93">
        <v>1</v>
      </c>
      <c r="AJ93">
        <v>1.169333</v>
      </c>
      <c r="AK93" t="s">
        <v>574</v>
      </c>
      <c r="AL93">
        <v>0.83330000000000004</v>
      </c>
      <c r="AM93">
        <v>1.4632000000000001</v>
      </c>
      <c r="AN93" t="s">
        <v>852</v>
      </c>
      <c r="AO93" t="s">
        <v>1172</v>
      </c>
      <c r="AP93">
        <v>5008</v>
      </c>
      <c r="AQ93">
        <f t="shared" si="3"/>
        <v>0.16669999999999996</v>
      </c>
    </row>
    <row r="94" spans="1:43" x14ac:dyDescent="0.35">
      <c r="A94">
        <v>5003</v>
      </c>
      <c r="B94" t="s">
        <v>578</v>
      </c>
      <c r="C94">
        <v>35</v>
      </c>
      <c r="D94">
        <v>2</v>
      </c>
      <c r="E94" t="s">
        <v>576</v>
      </c>
      <c r="F94" t="s">
        <v>571</v>
      </c>
      <c r="G94">
        <v>1</v>
      </c>
      <c r="H94">
        <v>1.5280830000000001</v>
      </c>
      <c r="I94" t="s">
        <v>572</v>
      </c>
      <c r="J94">
        <v>0.83330000000000004</v>
      </c>
      <c r="K94">
        <v>1.4801</v>
      </c>
      <c r="L94" t="s">
        <v>573</v>
      </c>
      <c r="M94">
        <v>0.83330000000000004</v>
      </c>
      <c r="N94">
        <v>1.2653000000000001</v>
      </c>
      <c r="O94" t="s">
        <v>574</v>
      </c>
      <c r="P94">
        <v>0.91669999999999996</v>
      </c>
      <c r="Q94">
        <v>1.611818</v>
      </c>
      <c r="R94" t="s">
        <v>852</v>
      </c>
      <c r="S94" t="s">
        <v>1172</v>
      </c>
      <c r="T94">
        <f>VLOOKUP(A94,data_screening!$A$2:$A$76,1,FALSE)</f>
        <v>5003</v>
      </c>
      <c r="U94">
        <f t="shared" si="2"/>
        <v>8.3399999999999919E-2</v>
      </c>
      <c r="W94">
        <v>5009</v>
      </c>
      <c r="X94" t="s">
        <v>872</v>
      </c>
      <c r="Y94">
        <v>0</v>
      </c>
      <c r="Z94">
        <v>0</v>
      </c>
      <c r="AA94" t="s">
        <v>870</v>
      </c>
      <c r="AB94" t="s">
        <v>571</v>
      </c>
      <c r="AC94">
        <v>1</v>
      </c>
      <c r="AD94">
        <v>1.5389999999999999</v>
      </c>
      <c r="AE94" t="s">
        <v>572</v>
      </c>
      <c r="AF94">
        <v>1</v>
      </c>
      <c r="AG94">
        <v>1.319636</v>
      </c>
      <c r="AH94" t="s">
        <v>573</v>
      </c>
      <c r="AI94">
        <v>0.91669999999999996</v>
      </c>
      <c r="AJ94">
        <v>1.297364</v>
      </c>
      <c r="AK94" t="s">
        <v>574</v>
      </c>
      <c r="AL94">
        <v>0.83330000000000004</v>
      </c>
      <c r="AM94">
        <v>1.3612</v>
      </c>
      <c r="AN94" t="s">
        <v>852</v>
      </c>
      <c r="AO94" t="s">
        <v>1172</v>
      </c>
      <c r="AP94">
        <v>5009</v>
      </c>
      <c r="AQ94">
        <f t="shared" si="3"/>
        <v>8.3399999999999919E-2</v>
      </c>
    </row>
    <row r="95" spans="1:43" x14ac:dyDescent="0.35">
      <c r="A95">
        <v>5004</v>
      </c>
      <c r="B95" t="s">
        <v>581</v>
      </c>
      <c r="C95">
        <v>2</v>
      </c>
      <c r="D95">
        <v>0</v>
      </c>
      <c r="E95" t="s">
        <v>580</v>
      </c>
      <c r="F95" t="s">
        <v>571</v>
      </c>
      <c r="G95">
        <v>0.83330000000000004</v>
      </c>
      <c r="H95">
        <v>1.310222</v>
      </c>
      <c r="I95" t="s">
        <v>572</v>
      </c>
      <c r="J95">
        <v>0.5</v>
      </c>
      <c r="K95">
        <v>0.97783299999999995</v>
      </c>
      <c r="L95" t="s">
        <v>573</v>
      </c>
      <c r="M95">
        <v>0.5</v>
      </c>
      <c r="N95">
        <v>1.2010000000000001</v>
      </c>
      <c r="O95" t="s">
        <v>574</v>
      </c>
      <c r="P95">
        <v>0.66669999999999996</v>
      </c>
      <c r="Q95">
        <v>0.89537500000000003</v>
      </c>
      <c r="R95" t="s">
        <v>852</v>
      </c>
      <c r="S95" t="s">
        <v>1172</v>
      </c>
      <c r="T95">
        <f>VLOOKUP(A95,data_screening!$A$2:$A$76,1,FALSE)</f>
        <v>5004</v>
      </c>
      <c r="U95">
        <f t="shared" si="2"/>
        <v>0.16669999999999996</v>
      </c>
      <c r="W95">
        <v>5010</v>
      </c>
      <c r="X95" t="s">
        <v>875</v>
      </c>
      <c r="Y95">
        <v>0</v>
      </c>
      <c r="Z95">
        <v>0</v>
      </c>
      <c r="AA95" t="s">
        <v>863</v>
      </c>
      <c r="AB95" t="s">
        <v>571</v>
      </c>
      <c r="AC95">
        <v>0.83330000000000004</v>
      </c>
      <c r="AD95">
        <v>1.1073</v>
      </c>
      <c r="AE95" t="s">
        <v>572</v>
      </c>
      <c r="AF95">
        <v>0.33329999999999999</v>
      </c>
      <c r="AG95">
        <v>1.19075</v>
      </c>
      <c r="AH95" t="s">
        <v>573</v>
      </c>
      <c r="AI95">
        <v>0.83330000000000004</v>
      </c>
      <c r="AJ95">
        <v>1.2079</v>
      </c>
      <c r="AK95" t="s">
        <v>574</v>
      </c>
      <c r="AL95">
        <v>0.83330000000000004</v>
      </c>
      <c r="AM95">
        <v>1.3774999999999999</v>
      </c>
      <c r="AN95" t="s">
        <v>852</v>
      </c>
      <c r="AO95" t="s">
        <v>1172</v>
      </c>
      <c r="AP95">
        <v>5010</v>
      </c>
      <c r="AQ95">
        <f t="shared" si="3"/>
        <v>0</v>
      </c>
    </row>
    <row r="96" spans="1:43" x14ac:dyDescent="0.35">
      <c r="A96">
        <v>5007</v>
      </c>
      <c r="B96" t="s">
        <v>583</v>
      </c>
      <c r="C96">
        <v>0</v>
      </c>
      <c r="D96">
        <v>0</v>
      </c>
      <c r="E96" t="s">
        <v>584</v>
      </c>
      <c r="F96" t="s">
        <v>571</v>
      </c>
      <c r="G96">
        <v>1</v>
      </c>
      <c r="H96">
        <v>1.698455</v>
      </c>
      <c r="I96" t="s">
        <v>572</v>
      </c>
      <c r="J96">
        <v>0.66669999999999996</v>
      </c>
      <c r="K96">
        <v>1.643</v>
      </c>
      <c r="L96" t="s">
        <v>573</v>
      </c>
      <c r="M96">
        <v>0.58330000000000004</v>
      </c>
      <c r="N96">
        <v>1.6098570000000001</v>
      </c>
      <c r="O96" t="s">
        <v>574</v>
      </c>
      <c r="P96">
        <v>0.41670000000000001</v>
      </c>
      <c r="Q96">
        <v>1.51675</v>
      </c>
      <c r="R96" t="s">
        <v>852</v>
      </c>
      <c r="S96" t="s">
        <v>1172</v>
      </c>
      <c r="T96">
        <f>VLOOKUP(A96,data_screening!$A$2:$A$76,1,FALSE)</f>
        <v>5007</v>
      </c>
      <c r="U96">
        <f t="shared" si="2"/>
        <v>0.16660000000000003</v>
      </c>
      <c r="W96">
        <v>5015</v>
      </c>
      <c r="X96" t="s">
        <v>879</v>
      </c>
      <c r="Y96">
        <v>0</v>
      </c>
      <c r="Z96">
        <v>0</v>
      </c>
      <c r="AA96" t="s">
        <v>878</v>
      </c>
      <c r="AB96" t="s">
        <v>571</v>
      </c>
      <c r="AC96">
        <v>1</v>
      </c>
      <c r="AD96">
        <v>1.2813639999999999</v>
      </c>
      <c r="AE96" t="s">
        <v>572</v>
      </c>
      <c r="AF96">
        <v>0.83330000000000004</v>
      </c>
      <c r="AG96">
        <v>1.1468</v>
      </c>
      <c r="AH96" t="s">
        <v>573</v>
      </c>
      <c r="AI96">
        <v>0.91669999999999996</v>
      </c>
      <c r="AJ96">
        <v>0.99263599999999996</v>
      </c>
      <c r="AK96" t="s">
        <v>574</v>
      </c>
      <c r="AL96">
        <v>1</v>
      </c>
      <c r="AM96">
        <v>1.1574169999999999</v>
      </c>
      <c r="AN96" t="s">
        <v>852</v>
      </c>
      <c r="AO96" t="s">
        <v>1172</v>
      </c>
      <c r="AP96">
        <v>5015</v>
      </c>
      <c r="AQ96">
        <f t="shared" si="3"/>
        <v>8.3300000000000041E-2</v>
      </c>
    </row>
    <row r="97" spans="1:43" x14ac:dyDescent="0.35">
      <c r="A97">
        <v>5008</v>
      </c>
      <c r="B97" t="s">
        <v>587</v>
      </c>
      <c r="C97">
        <v>0</v>
      </c>
      <c r="D97">
        <v>0</v>
      </c>
      <c r="E97" t="s">
        <v>67</v>
      </c>
      <c r="F97" t="s">
        <v>571</v>
      </c>
      <c r="G97">
        <v>1</v>
      </c>
      <c r="H97">
        <v>1.4079170000000001</v>
      </c>
      <c r="I97" t="s">
        <v>572</v>
      </c>
      <c r="J97">
        <v>0.66669999999999996</v>
      </c>
      <c r="K97">
        <v>1.6950000000000001</v>
      </c>
      <c r="L97" t="s">
        <v>573</v>
      </c>
      <c r="M97">
        <v>0.91669999999999996</v>
      </c>
      <c r="N97">
        <v>1.4599089999999999</v>
      </c>
      <c r="O97" t="s">
        <v>574</v>
      </c>
      <c r="P97">
        <v>0.83330000000000004</v>
      </c>
      <c r="Q97">
        <v>1.4962</v>
      </c>
      <c r="R97" t="s">
        <v>852</v>
      </c>
      <c r="S97" t="s">
        <v>1172</v>
      </c>
      <c r="T97">
        <f>VLOOKUP(A97,data_screening!$A$2:$A$76,1,FALSE)</f>
        <v>5008</v>
      </c>
      <c r="U97">
        <f t="shared" si="2"/>
        <v>8.3399999999999919E-2</v>
      </c>
      <c r="W97" s="3">
        <v>5023</v>
      </c>
      <c r="X97" s="3" t="s">
        <v>893</v>
      </c>
      <c r="Y97" s="3">
        <v>29</v>
      </c>
      <c r="Z97" s="3">
        <v>1</v>
      </c>
      <c r="AA97" s="3" t="s">
        <v>16</v>
      </c>
      <c r="AB97" s="3" t="s">
        <v>571</v>
      </c>
      <c r="AC97" s="3">
        <v>0.83330000000000004</v>
      </c>
      <c r="AD97" s="3">
        <v>1.6374</v>
      </c>
      <c r="AE97" s="3" t="s">
        <v>572</v>
      </c>
      <c r="AF97" s="3">
        <v>0.58330000000000004</v>
      </c>
      <c r="AG97" s="3">
        <v>1.4894289999999999</v>
      </c>
      <c r="AH97" s="3" t="s">
        <v>573</v>
      </c>
      <c r="AI97" s="3">
        <v>0.83330000000000004</v>
      </c>
      <c r="AJ97" s="3">
        <v>1.3686</v>
      </c>
      <c r="AK97" s="3" t="s">
        <v>574</v>
      </c>
      <c r="AL97" s="3">
        <v>1</v>
      </c>
      <c r="AM97" s="3">
        <v>1.447417</v>
      </c>
      <c r="AN97" s="3" t="s">
        <v>852</v>
      </c>
      <c r="AO97" s="3" t="s">
        <v>1172</v>
      </c>
      <c r="AP97" s="3">
        <v>5023</v>
      </c>
      <c r="AQ97">
        <f t="shared" si="3"/>
        <v>0.16669999999999996</v>
      </c>
    </row>
    <row r="98" spans="1:43" x14ac:dyDescent="0.35">
      <c r="A98" s="3">
        <v>5009</v>
      </c>
      <c r="B98" s="3" t="s">
        <v>588</v>
      </c>
      <c r="C98" s="3">
        <v>6</v>
      </c>
      <c r="D98" s="3">
        <v>0</v>
      </c>
      <c r="E98" s="3" t="s">
        <v>589</v>
      </c>
      <c r="F98" s="3" t="s">
        <v>571</v>
      </c>
      <c r="G98" s="3">
        <v>0.75</v>
      </c>
      <c r="H98" s="3">
        <v>1.4747779999999999</v>
      </c>
      <c r="I98" s="3" t="s">
        <v>572</v>
      </c>
      <c r="J98" s="3">
        <v>0.91669999999999996</v>
      </c>
      <c r="K98" s="3">
        <v>1.1168180000000001</v>
      </c>
      <c r="L98" s="3" t="s">
        <v>573</v>
      </c>
      <c r="M98" s="3">
        <v>0.91669999999999996</v>
      </c>
      <c r="N98" s="3">
        <v>1.3272729999999999</v>
      </c>
      <c r="O98" s="3" t="s">
        <v>574</v>
      </c>
      <c r="P98" s="3">
        <v>0</v>
      </c>
      <c r="Q98" s="3" t="s">
        <v>10</v>
      </c>
      <c r="R98" s="3" t="s">
        <v>852</v>
      </c>
      <c r="S98" s="3" t="s">
        <v>1172</v>
      </c>
      <c r="T98">
        <f>VLOOKUP(A98,data_screening!$A$2:$A$76,1,FALSE)</f>
        <v>5009</v>
      </c>
      <c r="U98">
        <f t="shared" si="2"/>
        <v>0.91669999999999996</v>
      </c>
      <c r="W98">
        <v>5023</v>
      </c>
      <c r="X98" t="s">
        <v>895</v>
      </c>
      <c r="Y98">
        <v>2</v>
      </c>
      <c r="Z98">
        <v>0</v>
      </c>
      <c r="AA98" t="s">
        <v>285</v>
      </c>
      <c r="AB98" t="s">
        <v>571</v>
      </c>
      <c r="AC98">
        <v>1</v>
      </c>
      <c r="AD98">
        <v>2.0278330000000002</v>
      </c>
      <c r="AE98" t="s">
        <v>572</v>
      </c>
      <c r="AF98">
        <v>0.66669999999999996</v>
      </c>
      <c r="AG98">
        <v>1.5451250000000001</v>
      </c>
      <c r="AH98" t="s">
        <v>573</v>
      </c>
      <c r="AI98">
        <v>0.75</v>
      </c>
      <c r="AJ98">
        <v>1.298778</v>
      </c>
      <c r="AK98" t="s">
        <v>574</v>
      </c>
      <c r="AL98">
        <v>0.83330000000000004</v>
      </c>
      <c r="AM98">
        <v>1.3972</v>
      </c>
      <c r="AN98" t="s">
        <v>852</v>
      </c>
      <c r="AO98" t="s">
        <v>1172</v>
      </c>
      <c r="AP98">
        <v>5023</v>
      </c>
      <c r="AQ98">
        <f t="shared" si="3"/>
        <v>8.3300000000000041E-2</v>
      </c>
    </row>
    <row r="99" spans="1:43" x14ac:dyDescent="0.35">
      <c r="A99" s="3">
        <v>5009</v>
      </c>
      <c r="B99" s="3" t="s">
        <v>591</v>
      </c>
      <c r="C99" s="3">
        <v>16</v>
      </c>
      <c r="D99" s="3">
        <v>0</v>
      </c>
      <c r="E99" s="3" t="s">
        <v>589</v>
      </c>
      <c r="F99" s="3" t="s">
        <v>571</v>
      </c>
      <c r="G99" s="3">
        <v>0.75</v>
      </c>
      <c r="H99" s="3">
        <v>1.8117780000000001</v>
      </c>
      <c r="I99" s="3" t="s">
        <v>572</v>
      </c>
      <c r="J99" s="3">
        <v>0.75</v>
      </c>
      <c r="K99" s="3">
        <v>1.5637779999999999</v>
      </c>
      <c r="L99" s="3" t="s">
        <v>573</v>
      </c>
      <c r="M99" s="3">
        <v>0.91669999999999996</v>
      </c>
      <c r="N99" s="3">
        <v>1.603</v>
      </c>
      <c r="O99" s="3" t="s">
        <v>574</v>
      </c>
      <c r="P99" s="3">
        <v>8.3299999999999999E-2</v>
      </c>
      <c r="Q99" s="3">
        <v>2.444</v>
      </c>
      <c r="R99" s="3" t="s">
        <v>852</v>
      </c>
      <c r="S99" s="3" t="s">
        <v>1172</v>
      </c>
      <c r="T99" s="3">
        <f>VLOOKUP(A99,data_screening!$A$2:$A$76,1,FALSE)</f>
        <v>5009</v>
      </c>
      <c r="U99">
        <f t="shared" si="2"/>
        <v>0.83339999999999992</v>
      </c>
      <c r="W99">
        <v>5024</v>
      </c>
      <c r="X99" t="s">
        <v>896</v>
      </c>
      <c r="Y99">
        <v>1</v>
      </c>
      <c r="Z99">
        <v>0</v>
      </c>
      <c r="AA99" t="s">
        <v>439</v>
      </c>
      <c r="AB99" t="s">
        <v>571</v>
      </c>
      <c r="AC99">
        <v>0.58330000000000004</v>
      </c>
      <c r="AD99">
        <v>1.8864289999999999</v>
      </c>
      <c r="AE99" t="s">
        <v>572</v>
      </c>
      <c r="AF99">
        <v>0.5</v>
      </c>
      <c r="AG99">
        <v>2.113</v>
      </c>
      <c r="AH99" t="s">
        <v>573</v>
      </c>
      <c r="AI99">
        <v>0.91669999999999996</v>
      </c>
      <c r="AJ99">
        <v>1.0738179999999999</v>
      </c>
      <c r="AK99" t="s">
        <v>574</v>
      </c>
      <c r="AL99">
        <v>0.75</v>
      </c>
      <c r="AM99">
        <v>1.7632220000000001</v>
      </c>
      <c r="AN99" t="s">
        <v>852</v>
      </c>
      <c r="AO99" t="s">
        <v>1172</v>
      </c>
      <c r="AP99">
        <v>5024</v>
      </c>
      <c r="AQ99">
        <f t="shared" si="3"/>
        <v>0.16669999999999996</v>
      </c>
    </row>
    <row r="100" spans="1:43" x14ac:dyDescent="0.35">
      <c r="A100">
        <v>5009</v>
      </c>
      <c r="B100" t="s">
        <v>593</v>
      </c>
      <c r="C100">
        <v>5</v>
      </c>
      <c r="D100">
        <v>0</v>
      </c>
      <c r="E100" t="s">
        <v>63</v>
      </c>
      <c r="F100" t="s">
        <v>571</v>
      </c>
      <c r="G100">
        <v>0.75</v>
      </c>
      <c r="H100">
        <v>1.2972220000000001</v>
      </c>
      <c r="I100" t="s">
        <v>572</v>
      </c>
      <c r="J100">
        <v>0.83330000000000004</v>
      </c>
      <c r="K100">
        <v>2.0232999999999999</v>
      </c>
      <c r="L100" t="s">
        <v>573</v>
      </c>
      <c r="M100">
        <v>0.66669999999999996</v>
      </c>
      <c r="N100">
        <v>1.846875</v>
      </c>
      <c r="O100" t="s">
        <v>574</v>
      </c>
      <c r="P100">
        <v>0.58330000000000004</v>
      </c>
      <c r="Q100">
        <v>1.7667139999999999</v>
      </c>
      <c r="R100" t="s">
        <v>852</v>
      </c>
      <c r="S100" t="s">
        <v>1172</v>
      </c>
      <c r="T100">
        <f>VLOOKUP(A100,data_screening!$A$2:$A$76,1,FALSE)</f>
        <v>5009</v>
      </c>
      <c r="U100">
        <f t="shared" si="2"/>
        <v>8.3399999999999919E-2</v>
      </c>
      <c r="W100">
        <v>5025</v>
      </c>
      <c r="X100" t="s">
        <v>899</v>
      </c>
      <c r="Y100">
        <v>3</v>
      </c>
      <c r="Z100">
        <v>0</v>
      </c>
      <c r="AA100" t="s">
        <v>536</v>
      </c>
      <c r="AB100" t="s">
        <v>571</v>
      </c>
      <c r="AC100">
        <v>0.91669999999999996</v>
      </c>
      <c r="AD100">
        <v>1.9940910000000001</v>
      </c>
      <c r="AE100" t="s">
        <v>572</v>
      </c>
      <c r="AF100">
        <v>1</v>
      </c>
      <c r="AG100">
        <v>1.2600830000000001</v>
      </c>
      <c r="AH100" t="s">
        <v>573</v>
      </c>
      <c r="AI100">
        <v>0.75</v>
      </c>
      <c r="AJ100">
        <v>1.163222</v>
      </c>
      <c r="AK100" t="s">
        <v>574</v>
      </c>
      <c r="AL100">
        <v>1</v>
      </c>
      <c r="AM100">
        <v>1.418083</v>
      </c>
      <c r="AN100" t="s">
        <v>852</v>
      </c>
      <c r="AO100" t="s">
        <v>1172</v>
      </c>
      <c r="AP100">
        <v>5025</v>
      </c>
      <c r="AQ100">
        <f t="shared" si="3"/>
        <v>0.25</v>
      </c>
    </row>
    <row r="101" spans="1:43" x14ac:dyDescent="0.35">
      <c r="A101">
        <v>5010</v>
      </c>
      <c r="B101" t="s">
        <v>596</v>
      </c>
      <c r="C101">
        <v>2</v>
      </c>
      <c r="D101">
        <v>0</v>
      </c>
      <c r="E101" t="s">
        <v>594</v>
      </c>
      <c r="F101" t="s">
        <v>571</v>
      </c>
      <c r="G101">
        <v>1</v>
      </c>
      <c r="H101">
        <v>1.7609170000000001</v>
      </c>
      <c r="I101" t="s">
        <v>572</v>
      </c>
      <c r="J101">
        <v>0.16669999999999999</v>
      </c>
      <c r="K101">
        <v>1.2250000000000001</v>
      </c>
      <c r="L101" t="s">
        <v>573</v>
      </c>
      <c r="M101">
        <v>1</v>
      </c>
      <c r="N101">
        <v>1.1385829999999999</v>
      </c>
      <c r="O101" t="s">
        <v>574</v>
      </c>
      <c r="P101">
        <v>0.91669999999999996</v>
      </c>
      <c r="Q101">
        <v>1.1855450000000001</v>
      </c>
      <c r="R101" t="s">
        <v>852</v>
      </c>
      <c r="S101" t="s">
        <v>1172</v>
      </c>
      <c r="T101">
        <f>VLOOKUP(A101,data_screening!$A$2:$A$76,1,FALSE)</f>
        <v>5010</v>
      </c>
      <c r="U101">
        <f t="shared" si="2"/>
        <v>8.3300000000000041E-2</v>
      </c>
      <c r="W101">
        <v>5029</v>
      </c>
      <c r="X101" t="s">
        <v>901</v>
      </c>
      <c r="Y101">
        <v>4</v>
      </c>
      <c r="Z101">
        <v>0</v>
      </c>
      <c r="AA101" t="s">
        <v>900</v>
      </c>
      <c r="AB101" t="s">
        <v>571</v>
      </c>
      <c r="AC101">
        <v>1</v>
      </c>
      <c r="AD101">
        <v>1.014</v>
      </c>
      <c r="AE101" t="s">
        <v>572</v>
      </c>
      <c r="AF101">
        <v>0.58330000000000004</v>
      </c>
      <c r="AG101">
        <v>1.5349999999999999</v>
      </c>
      <c r="AH101" t="s">
        <v>573</v>
      </c>
      <c r="AI101">
        <v>1</v>
      </c>
      <c r="AJ101">
        <v>1.0575829999999999</v>
      </c>
      <c r="AK101" t="s">
        <v>574</v>
      </c>
      <c r="AL101">
        <v>0.91669999999999996</v>
      </c>
      <c r="AM101">
        <v>1.432545</v>
      </c>
      <c r="AN101" t="s">
        <v>852</v>
      </c>
      <c r="AO101" t="s">
        <v>1172</v>
      </c>
      <c r="AP101">
        <v>5029</v>
      </c>
      <c r="AQ101">
        <f t="shared" si="3"/>
        <v>8.3300000000000041E-2</v>
      </c>
    </row>
    <row r="102" spans="1:43" x14ac:dyDescent="0.35">
      <c r="A102">
        <v>5015</v>
      </c>
      <c r="B102" t="s">
        <v>597</v>
      </c>
      <c r="C102">
        <v>0</v>
      </c>
      <c r="D102">
        <v>0</v>
      </c>
      <c r="E102" t="s">
        <v>83</v>
      </c>
      <c r="F102" t="s">
        <v>571</v>
      </c>
      <c r="G102">
        <v>0.66669999999999996</v>
      </c>
      <c r="H102">
        <v>2.4845000000000002</v>
      </c>
      <c r="I102" t="s">
        <v>572</v>
      </c>
      <c r="J102">
        <v>0.91669999999999996</v>
      </c>
      <c r="K102">
        <v>1.759091</v>
      </c>
      <c r="L102" t="s">
        <v>573</v>
      </c>
      <c r="M102">
        <v>0.91669999999999996</v>
      </c>
      <c r="N102">
        <v>1.609364</v>
      </c>
      <c r="O102" t="s">
        <v>574</v>
      </c>
      <c r="P102">
        <v>0.83330000000000004</v>
      </c>
      <c r="Q102">
        <v>1.5651999999999999</v>
      </c>
      <c r="R102" t="s">
        <v>852</v>
      </c>
      <c r="S102" t="s">
        <v>1172</v>
      </c>
      <c r="T102">
        <f>VLOOKUP(A102,data_screening!$A$2:$A$76,1,FALSE)</f>
        <v>5015</v>
      </c>
      <c r="U102">
        <f t="shared" si="2"/>
        <v>8.3399999999999919E-2</v>
      </c>
      <c r="W102" s="3">
        <v>5029</v>
      </c>
      <c r="X102" s="3" t="s">
        <v>903</v>
      </c>
      <c r="Y102" s="3">
        <v>9</v>
      </c>
      <c r="Z102" s="3">
        <v>0</v>
      </c>
      <c r="AA102" s="3" t="s">
        <v>900</v>
      </c>
      <c r="AB102" s="3" t="s">
        <v>571</v>
      </c>
      <c r="AC102" s="3">
        <v>0.91669999999999996</v>
      </c>
      <c r="AD102" s="3">
        <v>0.78500000000000003</v>
      </c>
      <c r="AE102" s="3" t="s">
        <v>572</v>
      </c>
      <c r="AF102" s="3">
        <v>0.66669999999999996</v>
      </c>
      <c r="AG102" s="3">
        <v>1.210286</v>
      </c>
      <c r="AH102" s="3" t="s">
        <v>573</v>
      </c>
      <c r="AI102" s="3">
        <v>1</v>
      </c>
      <c r="AJ102" s="3">
        <v>1.182917</v>
      </c>
      <c r="AK102" s="3" t="s">
        <v>574</v>
      </c>
      <c r="AL102" s="3">
        <v>0.75</v>
      </c>
      <c r="AM102" s="3">
        <v>1.4501109999999999</v>
      </c>
      <c r="AN102" s="3" t="s">
        <v>852</v>
      </c>
      <c r="AO102" s="3" t="s">
        <v>1172</v>
      </c>
      <c r="AP102">
        <v>5029</v>
      </c>
      <c r="AQ102">
        <f t="shared" si="3"/>
        <v>0.25</v>
      </c>
    </row>
    <row r="103" spans="1:43" x14ac:dyDescent="0.35">
      <c r="A103" s="3">
        <v>5015</v>
      </c>
      <c r="B103" s="3" t="s">
        <v>598</v>
      </c>
      <c r="C103" s="3">
        <v>0</v>
      </c>
      <c r="D103" s="3">
        <v>0</v>
      </c>
      <c r="E103" s="3" t="s">
        <v>83</v>
      </c>
      <c r="F103" s="3" t="s">
        <v>571</v>
      </c>
      <c r="G103" s="3">
        <v>0.66669999999999996</v>
      </c>
      <c r="H103" s="3">
        <v>2.7242500000000001</v>
      </c>
      <c r="I103" s="3" t="s">
        <v>572</v>
      </c>
      <c r="J103" s="3">
        <v>0.33329999999999999</v>
      </c>
      <c r="K103" s="3">
        <v>1.69275</v>
      </c>
      <c r="L103" s="3" t="s">
        <v>573</v>
      </c>
      <c r="M103" s="3">
        <v>0.66669999999999996</v>
      </c>
      <c r="N103" s="3">
        <v>1.467625</v>
      </c>
      <c r="O103" s="3" t="s">
        <v>574</v>
      </c>
      <c r="P103" s="3">
        <v>0.41670000000000001</v>
      </c>
      <c r="Q103" s="3">
        <v>1.4903999999999999</v>
      </c>
      <c r="R103" s="3" t="s">
        <v>852</v>
      </c>
      <c r="S103" s="3" t="s">
        <v>1172</v>
      </c>
      <c r="T103" s="3">
        <f>VLOOKUP(A103,data_screening!$A$2:$A$76,1,FALSE)</f>
        <v>5015</v>
      </c>
      <c r="U103">
        <f t="shared" si="2"/>
        <v>0.24999999999999994</v>
      </c>
      <c r="W103">
        <v>5031</v>
      </c>
      <c r="X103" t="s">
        <v>904</v>
      </c>
      <c r="Y103">
        <v>0</v>
      </c>
      <c r="Z103">
        <v>0</v>
      </c>
      <c r="AA103" t="s">
        <v>165</v>
      </c>
      <c r="AB103" t="s">
        <v>571</v>
      </c>
      <c r="AC103">
        <v>1</v>
      </c>
      <c r="AD103">
        <v>1.3282499999999999</v>
      </c>
      <c r="AE103" t="s">
        <v>572</v>
      </c>
      <c r="AF103">
        <v>0.91669999999999996</v>
      </c>
      <c r="AG103">
        <v>1.183182</v>
      </c>
      <c r="AH103" t="s">
        <v>573</v>
      </c>
      <c r="AI103">
        <v>0.91669999999999996</v>
      </c>
      <c r="AJ103">
        <v>1.078182</v>
      </c>
      <c r="AK103" t="s">
        <v>574</v>
      </c>
      <c r="AL103">
        <v>0.75</v>
      </c>
      <c r="AM103">
        <v>1.1583330000000001</v>
      </c>
      <c r="AN103" t="s">
        <v>852</v>
      </c>
      <c r="AO103" t="s">
        <v>1172</v>
      </c>
      <c r="AP103">
        <v>5031</v>
      </c>
      <c r="AQ103">
        <f t="shared" si="3"/>
        <v>0.16669999999999996</v>
      </c>
    </row>
    <row r="104" spans="1:43" x14ac:dyDescent="0.35">
      <c r="A104">
        <v>5023</v>
      </c>
      <c r="B104" t="s">
        <v>602</v>
      </c>
      <c r="C104">
        <v>4</v>
      </c>
      <c r="D104">
        <v>0</v>
      </c>
      <c r="E104" t="s">
        <v>601</v>
      </c>
      <c r="F104" t="s">
        <v>571</v>
      </c>
      <c r="G104">
        <v>0.83330000000000004</v>
      </c>
      <c r="H104">
        <v>2.5105559999999998</v>
      </c>
      <c r="I104" t="s">
        <v>572</v>
      </c>
      <c r="J104">
        <v>0.91669999999999996</v>
      </c>
      <c r="K104">
        <v>1.677</v>
      </c>
      <c r="L104" t="s">
        <v>573</v>
      </c>
      <c r="M104">
        <v>0.75</v>
      </c>
      <c r="N104">
        <v>1.4623330000000001</v>
      </c>
      <c r="O104" t="s">
        <v>574</v>
      </c>
      <c r="P104">
        <v>0.83330000000000004</v>
      </c>
      <c r="Q104">
        <v>1.6880999999999999</v>
      </c>
      <c r="R104" t="s">
        <v>852</v>
      </c>
      <c r="S104" t="s">
        <v>1172</v>
      </c>
      <c r="T104">
        <f>VLOOKUP(A104,data_screening!$A$2:$A$76,1,FALSE)</f>
        <v>5023</v>
      </c>
      <c r="U104">
        <f t="shared" si="2"/>
        <v>8.3300000000000041E-2</v>
      </c>
      <c r="W104">
        <v>5032</v>
      </c>
      <c r="X104" t="s">
        <v>909</v>
      </c>
      <c r="Y104">
        <v>4</v>
      </c>
      <c r="Z104">
        <v>0</v>
      </c>
      <c r="AA104" t="s">
        <v>907</v>
      </c>
      <c r="AB104" t="s">
        <v>571</v>
      </c>
      <c r="AC104">
        <v>1</v>
      </c>
      <c r="AD104">
        <v>0.72250000000000003</v>
      </c>
      <c r="AE104" t="s">
        <v>572</v>
      </c>
      <c r="AF104">
        <v>0.83330000000000004</v>
      </c>
      <c r="AG104">
        <v>1.1714</v>
      </c>
      <c r="AH104" t="s">
        <v>573</v>
      </c>
      <c r="AI104">
        <v>0.91669999999999996</v>
      </c>
      <c r="AJ104">
        <v>1.0846359999999999</v>
      </c>
      <c r="AK104" t="s">
        <v>574</v>
      </c>
      <c r="AL104">
        <v>0.66669999999999996</v>
      </c>
      <c r="AM104">
        <v>1.4112499999999999</v>
      </c>
      <c r="AN104" t="s">
        <v>852</v>
      </c>
      <c r="AO104" t="s">
        <v>1172</v>
      </c>
      <c r="AP104">
        <v>5032</v>
      </c>
      <c r="AQ104">
        <f t="shared" si="3"/>
        <v>0.25</v>
      </c>
    </row>
    <row r="105" spans="1:43" x14ac:dyDescent="0.35">
      <c r="A105" s="3">
        <v>5023</v>
      </c>
      <c r="B105" s="3" t="s">
        <v>605</v>
      </c>
      <c r="C105" s="3">
        <v>0</v>
      </c>
      <c r="D105" s="3">
        <v>0</v>
      </c>
      <c r="E105" s="3" t="s">
        <v>604</v>
      </c>
      <c r="F105" s="3" t="s">
        <v>571</v>
      </c>
      <c r="G105" s="3">
        <v>0.83330000000000004</v>
      </c>
      <c r="H105" s="3">
        <v>1.6880999999999999</v>
      </c>
      <c r="I105" s="3" t="s">
        <v>572</v>
      </c>
      <c r="J105" s="3">
        <v>0.5</v>
      </c>
      <c r="K105" s="3">
        <v>0.92649999999999999</v>
      </c>
      <c r="L105" s="3" t="s">
        <v>573</v>
      </c>
      <c r="M105" s="3">
        <v>1</v>
      </c>
      <c r="N105" s="3">
        <v>0.86475000000000002</v>
      </c>
      <c r="O105" s="3" t="s">
        <v>574</v>
      </c>
      <c r="P105" s="3">
        <v>0.58330000000000004</v>
      </c>
      <c r="Q105" s="3">
        <v>1.202429</v>
      </c>
      <c r="R105" s="3" t="s">
        <v>852</v>
      </c>
      <c r="S105" s="3" t="s">
        <v>1172</v>
      </c>
      <c r="T105">
        <f>VLOOKUP(A105,data_screening!$A$2:$A$76,1,FALSE)</f>
        <v>5023</v>
      </c>
      <c r="U105">
        <f t="shared" si="2"/>
        <v>0.41669999999999996</v>
      </c>
      <c r="W105">
        <v>5034</v>
      </c>
      <c r="X105" t="s">
        <v>914</v>
      </c>
      <c r="Y105">
        <v>0</v>
      </c>
      <c r="Z105">
        <v>0</v>
      </c>
      <c r="AA105" t="s">
        <v>912</v>
      </c>
      <c r="AB105" t="s">
        <v>571</v>
      </c>
      <c r="AC105">
        <v>1</v>
      </c>
      <c r="AD105">
        <v>0.83616699999999999</v>
      </c>
      <c r="AE105" t="s">
        <v>572</v>
      </c>
      <c r="AF105">
        <v>0.75</v>
      </c>
      <c r="AG105">
        <v>1.1622220000000001</v>
      </c>
      <c r="AH105" t="s">
        <v>573</v>
      </c>
      <c r="AI105">
        <v>0.91669999999999996</v>
      </c>
      <c r="AJ105">
        <v>1.2366360000000001</v>
      </c>
      <c r="AK105" t="s">
        <v>574</v>
      </c>
      <c r="AL105">
        <v>0.91669999999999996</v>
      </c>
      <c r="AM105">
        <v>1.3796360000000001</v>
      </c>
      <c r="AN105" t="s">
        <v>852</v>
      </c>
      <c r="AO105" t="s">
        <v>1172</v>
      </c>
      <c r="AP105">
        <v>5034</v>
      </c>
      <c r="AQ105">
        <f t="shared" si="3"/>
        <v>0</v>
      </c>
    </row>
    <row r="106" spans="1:43" x14ac:dyDescent="0.35">
      <c r="A106">
        <v>5024</v>
      </c>
      <c r="B106" t="s">
        <v>606</v>
      </c>
      <c r="C106">
        <v>2</v>
      </c>
      <c r="D106">
        <v>0</v>
      </c>
      <c r="E106" t="s">
        <v>607</v>
      </c>
      <c r="F106" t="s">
        <v>571</v>
      </c>
      <c r="G106">
        <v>0.91669999999999996</v>
      </c>
      <c r="H106">
        <v>1.02</v>
      </c>
      <c r="I106" t="s">
        <v>572</v>
      </c>
      <c r="J106">
        <v>0.16669999999999999</v>
      </c>
      <c r="K106">
        <v>3.0819999999999999</v>
      </c>
      <c r="L106" t="s">
        <v>573</v>
      </c>
      <c r="M106">
        <v>0.58330000000000004</v>
      </c>
      <c r="N106">
        <v>2.2122860000000002</v>
      </c>
      <c r="O106" t="s">
        <v>574</v>
      </c>
      <c r="P106">
        <v>0.75</v>
      </c>
      <c r="Q106">
        <v>2.2833329999999998</v>
      </c>
      <c r="R106" t="s">
        <v>852</v>
      </c>
      <c r="S106" t="s">
        <v>1172</v>
      </c>
      <c r="T106">
        <f>VLOOKUP(A106,data_screening!$A$2:$A$76,1,FALSE)</f>
        <v>5024</v>
      </c>
      <c r="U106">
        <f t="shared" si="2"/>
        <v>0.16669999999999996</v>
      </c>
      <c r="W106" s="3">
        <v>5036</v>
      </c>
      <c r="X106" s="3" t="s">
        <v>919</v>
      </c>
      <c r="Y106" s="3">
        <v>72</v>
      </c>
      <c r="Z106" s="3">
        <v>1</v>
      </c>
      <c r="AA106" s="3" t="s">
        <v>917</v>
      </c>
      <c r="AB106" s="3" t="s">
        <v>571</v>
      </c>
      <c r="AC106" s="3">
        <v>0.91669999999999996</v>
      </c>
      <c r="AD106" s="3">
        <v>1.266273</v>
      </c>
      <c r="AE106" s="3" t="s">
        <v>572</v>
      </c>
      <c r="AF106" s="3">
        <v>0.33329999999999999</v>
      </c>
      <c r="AG106" s="3">
        <v>1.4295</v>
      </c>
      <c r="AH106" s="3" t="s">
        <v>573</v>
      </c>
      <c r="AI106" s="3">
        <v>0.58330000000000004</v>
      </c>
      <c r="AJ106" s="3">
        <v>1.4137139999999999</v>
      </c>
      <c r="AK106" s="3" t="s">
        <v>574</v>
      </c>
      <c r="AL106" s="3">
        <v>0.33329999999999999</v>
      </c>
      <c r="AM106" s="3">
        <v>1.5965</v>
      </c>
      <c r="AN106" s="3" t="s">
        <v>852</v>
      </c>
      <c r="AO106" s="3" t="s">
        <v>1172</v>
      </c>
      <c r="AP106">
        <v>5036</v>
      </c>
      <c r="AQ106">
        <f t="shared" si="3"/>
        <v>0.25000000000000006</v>
      </c>
    </row>
    <row r="107" spans="1:43" x14ac:dyDescent="0.35">
      <c r="A107">
        <v>5025</v>
      </c>
      <c r="B107" t="s">
        <v>612</v>
      </c>
      <c r="C107">
        <v>0</v>
      </c>
      <c r="D107">
        <v>0</v>
      </c>
      <c r="E107" t="s">
        <v>610</v>
      </c>
      <c r="F107" t="s">
        <v>571</v>
      </c>
      <c r="G107">
        <v>0.83330000000000004</v>
      </c>
      <c r="H107">
        <v>2.2555999999999998</v>
      </c>
      <c r="I107" t="s">
        <v>572</v>
      </c>
      <c r="J107">
        <v>0.83330000000000004</v>
      </c>
      <c r="K107">
        <v>1.4326000000000001</v>
      </c>
      <c r="L107" t="s">
        <v>573</v>
      </c>
      <c r="M107">
        <v>0.25</v>
      </c>
      <c r="N107">
        <v>1.0129999999999999</v>
      </c>
      <c r="O107" t="s">
        <v>574</v>
      </c>
      <c r="P107">
        <v>0.83330000000000004</v>
      </c>
      <c r="Q107">
        <v>1.3714999999999999</v>
      </c>
      <c r="R107" t="s">
        <v>852</v>
      </c>
      <c r="S107" t="s">
        <v>1172</v>
      </c>
      <c r="T107">
        <f>VLOOKUP(A107,data_screening!$A$2:$A$76,1,FALSE)</f>
        <v>5025</v>
      </c>
      <c r="U107">
        <f t="shared" si="2"/>
        <v>0.58330000000000004</v>
      </c>
      <c r="W107">
        <v>5036</v>
      </c>
      <c r="X107" t="s">
        <v>922</v>
      </c>
      <c r="Y107">
        <v>0</v>
      </c>
      <c r="Z107">
        <v>0</v>
      </c>
      <c r="AA107" t="s">
        <v>921</v>
      </c>
      <c r="AB107" t="s">
        <v>571</v>
      </c>
      <c r="AC107">
        <v>0.91669999999999996</v>
      </c>
      <c r="AD107">
        <v>1.0153000000000001</v>
      </c>
      <c r="AE107" t="s">
        <v>572</v>
      </c>
      <c r="AF107">
        <v>0.91669999999999996</v>
      </c>
      <c r="AG107">
        <v>1.368182</v>
      </c>
      <c r="AH107" t="s">
        <v>573</v>
      </c>
      <c r="AI107">
        <v>1</v>
      </c>
      <c r="AJ107">
        <v>1.205667</v>
      </c>
      <c r="AK107" t="s">
        <v>574</v>
      </c>
      <c r="AL107">
        <v>0.5</v>
      </c>
      <c r="AM107">
        <v>1.753833</v>
      </c>
      <c r="AN107" t="s">
        <v>852</v>
      </c>
      <c r="AO107" t="s">
        <v>1172</v>
      </c>
      <c r="AP107">
        <v>5036</v>
      </c>
      <c r="AQ107">
        <f t="shared" si="3"/>
        <v>0.5</v>
      </c>
    </row>
    <row r="108" spans="1:43" x14ac:dyDescent="0.35">
      <c r="A108">
        <v>5029</v>
      </c>
      <c r="B108" t="s">
        <v>615</v>
      </c>
      <c r="C108">
        <v>4</v>
      </c>
      <c r="D108">
        <v>0</v>
      </c>
      <c r="E108" t="s">
        <v>613</v>
      </c>
      <c r="F108" t="s">
        <v>571</v>
      </c>
      <c r="G108">
        <v>1</v>
      </c>
      <c r="H108">
        <v>1.9770829999999999</v>
      </c>
      <c r="I108" t="s">
        <v>572</v>
      </c>
      <c r="J108">
        <v>0.75</v>
      </c>
      <c r="K108">
        <v>1.294556</v>
      </c>
      <c r="L108" t="s">
        <v>573</v>
      </c>
      <c r="M108">
        <v>0.91669999999999996</v>
      </c>
      <c r="N108">
        <v>1.396636</v>
      </c>
      <c r="O108" t="s">
        <v>574</v>
      </c>
      <c r="P108">
        <v>1</v>
      </c>
      <c r="Q108">
        <v>1.2927500000000001</v>
      </c>
      <c r="R108" t="s">
        <v>852</v>
      </c>
      <c r="S108" t="s">
        <v>1172</v>
      </c>
      <c r="T108">
        <f>VLOOKUP(A108,data_screening!$A$2:$A$76,1,FALSE)</f>
        <v>5029</v>
      </c>
      <c r="U108">
        <f t="shared" si="2"/>
        <v>8.3300000000000041E-2</v>
      </c>
      <c r="W108">
        <v>5040</v>
      </c>
      <c r="X108" t="s">
        <v>924</v>
      </c>
      <c r="Y108">
        <v>4</v>
      </c>
      <c r="Z108">
        <v>0</v>
      </c>
      <c r="AA108" t="s">
        <v>254</v>
      </c>
      <c r="AB108" t="s">
        <v>571</v>
      </c>
      <c r="AC108">
        <v>1</v>
      </c>
      <c r="AD108">
        <v>1.164417</v>
      </c>
      <c r="AE108" t="s">
        <v>572</v>
      </c>
      <c r="AF108">
        <v>0.75</v>
      </c>
      <c r="AG108">
        <v>1.4188890000000001</v>
      </c>
      <c r="AH108" t="s">
        <v>573</v>
      </c>
      <c r="AI108">
        <v>0.75</v>
      </c>
      <c r="AJ108">
        <v>1.2484440000000001</v>
      </c>
      <c r="AK108" t="s">
        <v>574</v>
      </c>
      <c r="AL108">
        <v>0.58330000000000004</v>
      </c>
      <c r="AM108">
        <v>1.4155709999999999</v>
      </c>
      <c r="AN108" t="s">
        <v>852</v>
      </c>
      <c r="AO108" t="s">
        <v>1172</v>
      </c>
      <c r="AP108">
        <v>5040</v>
      </c>
      <c r="AQ108">
        <f t="shared" si="3"/>
        <v>0.16669999999999996</v>
      </c>
    </row>
    <row r="109" spans="1:43" x14ac:dyDescent="0.35">
      <c r="A109">
        <v>5031</v>
      </c>
      <c r="B109" t="s">
        <v>618</v>
      </c>
      <c r="C109">
        <v>0</v>
      </c>
      <c r="D109">
        <v>0</v>
      </c>
      <c r="E109" t="s">
        <v>616</v>
      </c>
      <c r="F109" t="s">
        <v>571</v>
      </c>
      <c r="G109">
        <v>0.83330000000000004</v>
      </c>
      <c r="H109">
        <v>1.5751999999999999</v>
      </c>
      <c r="I109" t="s">
        <v>572</v>
      </c>
      <c r="J109">
        <v>0.58330000000000004</v>
      </c>
      <c r="K109">
        <v>1.2831429999999999</v>
      </c>
      <c r="L109" t="s">
        <v>573</v>
      </c>
      <c r="M109">
        <v>0.83330000000000004</v>
      </c>
      <c r="N109">
        <v>1.3213999999999999</v>
      </c>
      <c r="O109" t="s">
        <v>574</v>
      </c>
      <c r="P109">
        <v>0.91669999999999996</v>
      </c>
      <c r="Q109">
        <v>1.672909</v>
      </c>
      <c r="R109" t="s">
        <v>852</v>
      </c>
      <c r="S109" t="s">
        <v>1172</v>
      </c>
      <c r="T109">
        <f>VLOOKUP(A109,data_screening!$A$2:$A$76,1,FALSE)</f>
        <v>5031</v>
      </c>
      <c r="U109">
        <f t="shared" si="2"/>
        <v>8.3399999999999919E-2</v>
      </c>
      <c r="W109">
        <v>5045</v>
      </c>
      <c r="X109" t="s">
        <v>931</v>
      </c>
      <c r="Y109">
        <v>0</v>
      </c>
      <c r="Z109">
        <v>0</v>
      </c>
      <c r="AA109" t="s">
        <v>537</v>
      </c>
      <c r="AB109" t="s">
        <v>571</v>
      </c>
      <c r="AC109">
        <v>1</v>
      </c>
      <c r="AD109">
        <v>0.89191699999999996</v>
      </c>
      <c r="AE109" t="s">
        <v>572</v>
      </c>
      <c r="AF109">
        <v>0.83330000000000004</v>
      </c>
      <c r="AG109">
        <v>1.3892</v>
      </c>
      <c r="AH109" t="s">
        <v>573</v>
      </c>
      <c r="AI109">
        <v>0.66669999999999996</v>
      </c>
      <c r="AJ109">
        <v>1.42825</v>
      </c>
      <c r="AK109" t="s">
        <v>574</v>
      </c>
      <c r="AL109">
        <v>1</v>
      </c>
      <c r="AM109">
        <v>1.4779169999999999</v>
      </c>
      <c r="AN109" t="s">
        <v>852</v>
      </c>
      <c r="AO109" t="s">
        <v>1172</v>
      </c>
      <c r="AP109">
        <v>5045</v>
      </c>
      <c r="AQ109">
        <f t="shared" si="3"/>
        <v>0.33330000000000004</v>
      </c>
    </row>
    <row r="110" spans="1:43" x14ac:dyDescent="0.35">
      <c r="A110">
        <v>5032</v>
      </c>
      <c r="B110" t="s">
        <v>620</v>
      </c>
      <c r="C110">
        <v>9</v>
      </c>
      <c r="D110">
        <v>0</v>
      </c>
      <c r="E110" t="s">
        <v>132</v>
      </c>
      <c r="F110" t="s">
        <v>571</v>
      </c>
      <c r="G110">
        <v>0.91669999999999996</v>
      </c>
      <c r="H110">
        <v>2.3631000000000002</v>
      </c>
      <c r="I110" t="s">
        <v>572</v>
      </c>
      <c r="J110">
        <v>0.5</v>
      </c>
      <c r="K110">
        <v>1.5521670000000001</v>
      </c>
      <c r="L110" t="s">
        <v>573</v>
      </c>
      <c r="M110">
        <v>0.5</v>
      </c>
      <c r="N110">
        <v>1.546667</v>
      </c>
      <c r="O110" t="s">
        <v>574</v>
      </c>
      <c r="P110">
        <v>0.66669999999999996</v>
      </c>
      <c r="Q110">
        <v>1.370625</v>
      </c>
      <c r="R110" t="s">
        <v>852</v>
      </c>
      <c r="S110" t="s">
        <v>1172</v>
      </c>
      <c r="T110">
        <f>VLOOKUP(A110,data_screening!$A$2:$A$76,1,FALSE)</f>
        <v>5032</v>
      </c>
      <c r="U110">
        <f t="shared" si="2"/>
        <v>0.16669999999999996</v>
      </c>
      <c r="W110" s="3">
        <v>5046</v>
      </c>
      <c r="X110" s="3" t="s">
        <v>934</v>
      </c>
      <c r="Y110" s="3">
        <v>2</v>
      </c>
      <c r="Z110" s="3">
        <v>0</v>
      </c>
      <c r="AA110" s="3" t="s">
        <v>806</v>
      </c>
      <c r="AB110" s="3" t="s">
        <v>571</v>
      </c>
      <c r="AC110" s="3">
        <v>0.75</v>
      </c>
      <c r="AD110" s="3">
        <v>1.645875</v>
      </c>
      <c r="AE110" s="3" t="s">
        <v>572</v>
      </c>
      <c r="AF110" s="3">
        <v>0.5</v>
      </c>
      <c r="AG110" s="3">
        <v>1.5945</v>
      </c>
      <c r="AH110" s="3" t="s">
        <v>573</v>
      </c>
      <c r="AI110" s="3">
        <v>1</v>
      </c>
      <c r="AJ110" s="3">
        <v>1.0409170000000001</v>
      </c>
      <c r="AK110" s="3" t="s">
        <v>574</v>
      </c>
      <c r="AL110" s="3">
        <v>0.75</v>
      </c>
      <c r="AM110" s="3">
        <v>1.2023330000000001</v>
      </c>
      <c r="AN110" s="3" t="s">
        <v>852</v>
      </c>
      <c r="AO110" s="3" t="s">
        <v>1172</v>
      </c>
      <c r="AP110">
        <v>5046</v>
      </c>
      <c r="AQ110">
        <f t="shared" si="3"/>
        <v>0.25</v>
      </c>
    </row>
    <row r="111" spans="1:43" x14ac:dyDescent="0.35">
      <c r="A111" s="3">
        <v>5032</v>
      </c>
      <c r="B111" s="3" t="s">
        <v>623</v>
      </c>
      <c r="C111" s="3">
        <v>57</v>
      </c>
      <c r="D111" s="3">
        <v>3</v>
      </c>
      <c r="E111" s="3" t="s">
        <v>619</v>
      </c>
      <c r="F111" s="3" t="s">
        <v>571</v>
      </c>
      <c r="G111" s="3">
        <v>0.75</v>
      </c>
      <c r="H111" s="3">
        <v>1.7136670000000001</v>
      </c>
      <c r="I111" s="3" t="s">
        <v>572</v>
      </c>
      <c r="J111" s="3">
        <v>0.91669999999999996</v>
      </c>
      <c r="K111" s="3">
        <v>1.1915</v>
      </c>
      <c r="L111" s="3" t="s">
        <v>573</v>
      </c>
      <c r="M111" s="3">
        <v>0.91669999999999996</v>
      </c>
      <c r="N111" s="3">
        <v>1.5680909999999999</v>
      </c>
      <c r="O111" s="3" t="s">
        <v>574</v>
      </c>
      <c r="P111" s="3">
        <v>0.33329999999999999</v>
      </c>
      <c r="Q111" s="3">
        <v>1.4390000000000001</v>
      </c>
      <c r="R111" s="3" t="s">
        <v>852</v>
      </c>
      <c r="S111" s="3" t="s">
        <v>1172</v>
      </c>
      <c r="T111" s="3">
        <f>VLOOKUP(A111,data_screening!$A$2:$A$76,1,FALSE)</f>
        <v>5032</v>
      </c>
      <c r="U111">
        <f t="shared" si="2"/>
        <v>0.58339999999999992</v>
      </c>
      <c r="W111">
        <v>5046</v>
      </c>
      <c r="X111" t="s">
        <v>936</v>
      </c>
      <c r="Y111">
        <v>7</v>
      </c>
      <c r="Z111">
        <v>0</v>
      </c>
      <c r="AA111" t="s">
        <v>933</v>
      </c>
      <c r="AB111" t="s">
        <v>571</v>
      </c>
      <c r="AC111">
        <v>0.83330000000000004</v>
      </c>
      <c r="AD111">
        <v>1.2957000000000001</v>
      </c>
      <c r="AE111" t="s">
        <v>572</v>
      </c>
      <c r="AF111">
        <v>0.5</v>
      </c>
      <c r="AG111">
        <v>1.383</v>
      </c>
      <c r="AH111" t="s">
        <v>573</v>
      </c>
      <c r="AI111">
        <v>0.91669999999999996</v>
      </c>
      <c r="AJ111">
        <v>0.92900000000000005</v>
      </c>
      <c r="AK111" t="s">
        <v>574</v>
      </c>
      <c r="AL111">
        <v>0.66669999999999996</v>
      </c>
      <c r="AM111">
        <v>1.3103750000000001</v>
      </c>
      <c r="AN111" t="s">
        <v>852</v>
      </c>
      <c r="AO111" t="s">
        <v>1172</v>
      </c>
      <c r="AP111">
        <v>5046</v>
      </c>
      <c r="AQ111">
        <f t="shared" si="3"/>
        <v>0.25</v>
      </c>
    </row>
    <row r="112" spans="1:43" x14ac:dyDescent="0.35">
      <c r="A112">
        <v>5034</v>
      </c>
      <c r="B112" t="s">
        <v>626</v>
      </c>
      <c r="C112">
        <v>7</v>
      </c>
      <c r="D112">
        <v>0</v>
      </c>
      <c r="E112" t="s">
        <v>624</v>
      </c>
      <c r="F112" t="s">
        <v>571</v>
      </c>
      <c r="G112">
        <v>0.91669999999999996</v>
      </c>
      <c r="H112">
        <v>1.6111819999999999</v>
      </c>
      <c r="I112" t="s">
        <v>572</v>
      </c>
      <c r="J112">
        <v>0.75</v>
      </c>
      <c r="K112">
        <v>1.9073329999999999</v>
      </c>
      <c r="L112" t="s">
        <v>573</v>
      </c>
      <c r="M112">
        <v>0.83330000000000004</v>
      </c>
      <c r="N112">
        <v>1.4338</v>
      </c>
      <c r="O112" t="s">
        <v>574</v>
      </c>
      <c r="P112">
        <v>1</v>
      </c>
      <c r="Q112">
        <v>1.649167</v>
      </c>
      <c r="R112" t="s">
        <v>852</v>
      </c>
      <c r="S112" t="s">
        <v>1172</v>
      </c>
      <c r="T112">
        <f>VLOOKUP(A112,data_screening!$A$2:$A$76,1,FALSE)</f>
        <v>5034</v>
      </c>
      <c r="U112">
        <f t="shared" si="2"/>
        <v>0.16669999999999996</v>
      </c>
      <c r="W112">
        <v>5047</v>
      </c>
      <c r="X112" t="s">
        <v>940</v>
      </c>
      <c r="Y112">
        <v>0</v>
      </c>
      <c r="Z112">
        <v>0</v>
      </c>
      <c r="AA112" t="s">
        <v>938</v>
      </c>
      <c r="AB112" t="s">
        <v>571</v>
      </c>
      <c r="AC112">
        <v>0.91669999999999996</v>
      </c>
      <c r="AD112">
        <v>1.541909</v>
      </c>
      <c r="AE112" t="s">
        <v>572</v>
      </c>
      <c r="AF112">
        <v>0.66669999999999996</v>
      </c>
      <c r="AG112">
        <v>1.6174999999999999</v>
      </c>
      <c r="AH112" t="s">
        <v>573</v>
      </c>
      <c r="AI112">
        <v>0.66669999999999996</v>
      </c>
      <c r="AJ112">
        <v>1.575375</v>
      </c>
      <c r="AK112" t="s">
        <v>574</v>
      </c>
      <c r="AL112">
        <v>0.83330000000000004</v>
      </c>
      <c r="AM112">
        <v>1.9839</v>
      </c>
      <c r="AN112" t="s">
        <v>852</v>
      </c>
      <c r="AO112" t="s">
        <v>1172</v>
      </c>
      <c r="AP112">
        <v>5047</v>
      </c>
      <c r="AQ112">
        <f t="shared" si="3"/>
        <v>0.16660000000000008</v>
      </c>
    </row>
    <row r="113" spans="1:43" x14ac:dyDescent="0.35">
      <c r="A113">
        <v>5036</v>
      </c>
      <c r="B113" t="s">
        <v>628</v>
      </c>
      <c r="C113">
        <v>2</v>
      </c>
      <c r="D113">
        <v>0</v>
      </c>
      <c r="E113" t="s">
        <v>304</v>
      </c>
      <c r="F113" t="s">
        <v>571</v>
      </c>
      <c r="G113">
        <v>0.75</v>
      </c>
      <c r="H113">
        <v>1.6234440000000001</v>
      </c>
      <c r="I113" t="s">
        <v>572</v>
      </c>
      <c r="J113">
        <v>0.75</v>
      </c>
      <c r="K113">
        <v>1.689889</v>
      </c>
      <c r="L113" t="s">
        <v>573</v>
      </c>
      <c r="M113">
        <v>0.5</v>
      </c>
      <c r="N113">
        <v>1.425</v>
      </c>
      <c r="O113" t="s">
        <v>574</v>
      </c>
      <c r="P113">
        <v>0.75</v>
      </c>
      <c r="Q113">
        <v>1.677333</v>
      </c>
      <c r="R113" t="s">
        <v>852</v>
      </c>
      <c r="S113" t="s">
        <v>1172</v>
      </c>
      <c r="T113">
        <f>VLOOKUP(A113,data_screening!$A$2:$A$76,1,FALSE)</f>
        <v>5036</v>
      </c>
      <c r="U113">
        <f t="shared" si="2"/>
        <v>0.25</v>
      </c>
      <c r="W113">
        <v>5052</v>
      </c>
      <c r="X113" t="s">
        <v>946</v>
      </c>
      <c r="Y113">
        <v>0</v>
      </c>
      <c r="Z113">
        <v>0</v>
      </c>
      <c r="AA113" t="s">
        <v>943</v>
      </c>
      <c r="AB113" t="s">
        <v>571</v>
      </c>
      <c r="AC113">
        <v>1</v>
      </c>
      <c r="AD113">
        <v>1.5969089999999999</v>
      </c>
      <c r="AE113" t="s">
        <v>572</v>
      </c>
      <c r="AF113">
        <v>0.75</v>
      </c>
      <c r="AG113">
        <v>1.0991109999999999</v>
      </c>
      <c r="AH113" t="s">
        <v>573</v>
      </c>
      <c r="AI113">
        <v>1</v>
      </c>
      <c r="AJ113">
        <v>1.2304170000000001</v>
      </c>
      <c r="AK113" t="s">
        <v>574</v>
      </c>
      <c r="AL113">
        <v>0.75</v>
      </c>
      <c r="AM113">
        <v>1.334889</v>
      </c>
      <c r="AN113" t="s">
        <v>852</v>
      </c>
      <c r="AO113" t="s">
        <v>1172</v>
      </c>
      <c r="AP113">
        <v>5052</v>
      </c>
      <c r="AQ113">
        <f t="shared" si="3"/>
        <v>0.25</v>
      </c>
    </row>
    <row r="114" spans="1:43" x14ac:dyDescent="0.35">
      <c r="A114">
        <v>5040</v>
      </c>
      <c r="B114" t="s">
        <v>632</v>
      </c>
      <c r="C114">
        <v>3</v>
      </c>
      <c r="D114">
        <v>0</v>
      </c>
      <c r="E114" t="s">
        <v>631</v>
      </c>
      <c r="F114" t="s">
        <v>571</v>
      </c>
      <c r="G114">
        <v>0.83330000000000004</v>
      </c>
      <c r="H114">
        <v>1.306222</v>
      </c>
      <c r="I114" t="s">
        <v>572</v>
      </c>
      <c r="J114">
        <v>0.41670000000000001</v>
      </c>
      <c r="K114">
        <v>1.5988</v>
      </c>
      <c r="L114" t="s">
        <v>573</v>
      </c>
      <c r="M114">
        <v>0.83330000000000004</v>
      </c>
      <c r="N114">
        <v>1.1698999999999999</v>
      </c>
      <c r="O114" t="s">
        <v>574</v>
      </c>
      <c r="P114">
        <v>0.41670000000000001</v>
      </c>
      <c r="Q114">
        <v>1.329</v>
      </c>
      <c r="R114" t="s">
        <v>852</v>
      </c>
      <c r="S114" t="s">
        <v>1172</v>
      </c>
      <c r="T114">
        <f>VLOOKUP(A114,data_screening!$A$2:$A$76,1,FALSE)</f>
        <v>5040</v>
      </c>
      <c r="U114">
        <f t="shared" si="2"/>
        <v>0.41660000000000003</v>
      </c>
      <c r="W114" s="3">
        <v>5052</v>
      </c>
      <c r="X114" s="3" t="s">
        <v>948</v>
      </c>
      <c r="Y114" s="3">
        <v>10</v>
      </c>
      <c r="Z114" s="3">
        <v>0</v>
      </c>
      <c r="AA114" s="3" t="s">
        <v>944</v>
      </c>
      <c r="AB114" s="3" t="s">
        <v>571</v>
      </c>
      <c r="AC114" s="3">
        <v>0.91669999999999996</v>
      </c>
      <c r="AD114" s="3">
        <v>1.2087000000000001</v>
      </c>
      <c r="AE114" s="3" t="s">
        <v>572</v>
      </c>
      <c r="AF114" s="3">
        <v>0.91669999999999996</v>
      </c>
      <c r="AG114" s="3">
        <v>1.0481819999999999</v>
      </c>
      <c r="AH114" s="3" t="s">
        <v>573</v>
      </c>
      <c r="AI114" s="3">
        <v>0.91669999999999996</v>
      </c>
      <c r="AJ114" s="3">
        <v>0.85981799999999997</v>
      </c>
      <c r="AK114" s="3" t="s">
        <v>574</v>
      </c>
      <c r="AL114" s="3">
        <v>0.5</v>
      </c>
      <c r="AM114" s="3">
        <v>1.101</v>
      </c>
      <c r="AN114" s="3" t="s">
        <v>852</v>
      </c>
      <c r="AO114" s="3" t="s">
        <v>1172</v>
      </c>
      <c r="AP114">
        <v>5052</v>
      </c>
      <c r="AQ114">
        <f t="shared" si="3"/>
        <v>0.41669999999999996</v>
      </c>
    </row>
    <row r="115" spans="1:43" x14ac:dyDescent="0.35">
      <c r="A115">
        <v>5045</v>
      </c>
      <c r="B115" t="s">
        <v>636</v>
      </c>
      <c r="C115">
        <v>2</v>
      </c>
      <c r="D115">
        <v>0</v>
      </c>
      <c r="E115" t="s">
        <v>627</v>
      </c>
      <c r="F115" t="s">
        <v>571</v>
      </c>
      <c r="G115">
        <v>1</v>
      </c>
      <c r="H115">
        <v>1.06</v>
      </c>
      <c r="I115" t="s">
        <v>572</v>
      </c>
      <c r="J115">
        <v>0.91669999999999996</v>
      </c>
      <c r="K115">
        <v>1.4568179999999999</v>
      </c>
      <c r="L115" t="s">
        <v>573</v>
      </c>
      <c r="M115">
        <v>1</v>
      </c>
      <c r="N115">
        <v>1.2840830000000001</v>
      </c>
      <c r="O115" t="s">
        <v>574</v>
      </c>
      <c r="P115">
        <v>0.75</v>
      </c>
      <c r="Q115">
        <v>1.3472219999999999</v>
      </c>
      <c r="R115" t="s">
        <v>852</v>
      </c>
      <c r="S115" t="s">
        <v>1172</v>
      </c>
      <c r="T115">
        <f>VLOOKUP(A115,data_screening!$A$2:$A$76,1,FALSE)</f>
        <v>5045</v>
      </c>
      <c r="U115">
        <f t="shared" si="2"/>
        <v>0.25</v>
      </c>
      <c r="W115">
        <v>5054</v>
      </c>
      <c r="X115" t="s">
        <v>952</v>
      </c>
      <c r="Y115">
        <v>0</v>
      </c>
      <c r="Z115">
        <v>0</v>
      </c>
      <c r="AA115" t="s">
        <v>535</v>
      </c>
      <c r="AB115" t="s">
        <v>571</v>
      </c>
      <c r="AC115">
        <v>1</v>
      </c>
      <c r="AD115">
        <v>1.6425000000000001</v>
      </c>
      <c r="AE115" t="s">
        <v>572</v>
      </c>
      <c r="AF115">
        <v>1</v>
      </c>
      <c r="AG115">
        <v>1.299167</v>
      </c>
      <c r="AH115" t="s">
        <v>573</v>
      </c>
      <c r="AI115">
        <v>1</v>
      </c>
      <c r="AJ115">
        <v>1.2075830000000001</v>
      </c>
      <c r="AK115" t="s">
        <v>574</v>
      </c>
      <c r="AL115">
        <v>0.91669999999999996</v>
      </c>
      <c r="AM115">
        <v>1.3491820000000001</v>
      </c>
      <c r="AN115" t="s">
        <v>852</v>
      </c>
      <c r="AO115" t="s">
        <v>1172</v>
      </c>
      <c r="AP115">
        <v>5054</v>
      </c>
      <c r="AQ115">
        <f t="shared" si="3"/>
        <v>8.3300000000000041E-2</v>
      </c>
    </row>
    <row r="116" spans="1:43" x14ac:dyDescent="0.35">
      <c r="A116">
        <v>5046</v>
      </c>
      <c r="B116" t="s">
        <v>639</v>
      </c>
      <c r="C116">
        <v>3</v>
      </c>
      <c r="D116">
        <v>0</v>
      </c>
      <c r="E116" t="s">
        <v>638</v>
      </c>
      <c r="F116" t="s">
        <v>571</v>
      </c>
      <c r="G116">
        <v>0.75</v>
      </c>
      <c r="H116">
        <v>1.6685000000000001</v>
      </c>
      <c r="I116" t="s">
        <v>572</v>
      </c>
      <c r="J116">
        <v>0.33329999999999999</v>
      </c>
      <c r="K116">
        <v>0.99775000000000003</v>
      </c>
      <c r="L116" t="s">
        <v>573</v>
      </c>
      <c r="M116">
        <v>0.83330000000000004</v>
      </c>
      <c r="N116">
        <v>1.2143999999999999</v>
      </c>
      <c r="O116" t="s">
        <v>574</v>
      </c>
      <c r="P116">
        <v>0.41670000000000001</v>
      </c>
      <c r="Q116">
        <v>1.2968</v>
      </c>
      <c r="R116" t="s">
        <v>852</v>
      </c>
      <c r="S116" t="s">
        <v>1172</v>
      </c>
      <c r="T116">
        <f>VLOOKUP(A116,data_screening!$A$2:$A$76,1,FALSE)</f>
        <v>5046</v>
      </c>
      <c r="U116">
        <f t="shared" si="2"/>
        <v>0.41660000000000003</v>
      </c>
      <c r="W116" s="3">
        <v>5055</v>
      </c>
      <c r="X116" s="3" t="s">
        <v>953</v>
      </c>
      <c r="Y116" s="3">
        <v>39</v>
      </c>
      <c r="Z116" s="3">
        <v>1</v>
      </c>
      <c r="AA116" s="3" t="s">
        <v>414</v>
      </c>
      <c r="AB116" s="3" t="s">
        <v>571</v>
      </c>
      <c r="AC116" s="3">
        <v>1</v>
      </c>
      <c r="AD116" s="3">
        <v>1.05375</v>
      </c>
      <c r="AE116" s="3" t="s">
        <v>572</v>
      </c>
      <c r="AF116" s="3">
        <v>0.41670000000000001</v>
      </c>
      <c r="AG116" s="3">
        <v>1.9294</v>
      </c>
      <c r="AH116" s="3" t="s">
        <v>573</v>
      </c>
      <c r="AI116" s="3">
        <v>0.83330000000000004</v>
      </c>
      <c r="AJ116" s="3">
        <v>1.5943000000000001</v>
      </c>
      <c r="AK116" s="3" t="s">
        <v>574</v>
      </c>
      <c r="AL116" s="3">
        <v>0.83330000000000004</v>
      </c>
      <c r="AM116" s="3">
        <v>1.5803</v>
      </c>
      <c r="AN116" s="3" t="s">
        <v>852</v>
      </c>
      <c r="AO116" s="3" t="s">
        <v>1172</v>
      </c>
      <c r="AP116">
        <v>5055</v>
      </c>
      <c r="AQ116">
        <f t="shared" si="3"/>
        <v>0</v>
      </c>
    </row>
    <row r="117" spans="1:43" x14ac:dyDescent="0.35">
      <c r="A117">
        <v>5047</v>
      </c>
      <c r="B117" t="s">
        <v>642</v>
      </c>
      <c r="C117">
        <v>19</v>
      </c>
      <c r="D117">
        <v>1</v>
      </c>
      <c r="E117" t="s">
        <v>640</v>
      </c>
      <c r="F117" t="s">
        <v>571</v>
      </c>
      <c r="G117">
        <v>0.83330000000000004</v>
      </c>
      <c r="H117">
        <v>2.1303000000000001</v>
      </c>
      <c r="I117" t="s">
        <v>572</v>
      </c>
      <c r="J117">
        <v>0.41670000000000001</v>
      </c>
      <c r="K117">
        <v>1.7948</v>
      </c>
      <c r="L117" t="s">
        <v>573</v>
      </c>
      <c r="M117">
        <v>0.5</v>
      </c>
      <c r="N117">
        <v>1.711333</v>
      </c>
      <c r="O117" t="s">
        <v>574</v>
      </c>
      <c r="P117">
        <v>0.75</v>
      </c>
      <c r="Q117">
        <v>2.0131109999999999</v>
      </c>
      <c r="R117" t="s">
        <v>852</v>
      </c>
      <c r="S117" t="s">
        <v>1172</v>
      </c>
      <c r="T117">
        <f>VLOOKUP(A117,data_screening!$A$2:$A$76,1,FALSE)</f>
        <v>5047</v>
      </c>
      <c r="U117">
        <f t="shared" si="2"/>
        <v>0.25</v>
      </c>
      <c r="W117">
        <v>5055</v>
      </c>
      <c r="X117" t="s">
        <v>955</v>
      </c>
      <c r="Y117">
        <v>0</v>
      </c>
      <c r="Z117">
        <v>0</v>
      </c>
      <c r="AA117" t="s">
        <v>956</v>
      </c>
      <c r="AB117" t="s">
        <v>571</v>
      </c>
      <c r="AC117">
        <v>1</v>
      </c>
      <c r="AD117">
        <v>0.94691700000000001</v>
      </c>
      <c r="AE117" t="s">
        <v>572</v>
      </c>
      <c r="AF117">
        <v>0.58330000000000004</v>
      </c>
      <c r="AG117">
        <v>1.4714290000000001</v>
      </c>
      <c r="AH117" t="s">
        <v>573</v>
      </c>
      <c r="AI117">
        <v>1</v>
      </c>
      <c r="AJ117">
        <v>1.126417</v>
      </c>
      <c r="AK117" t="s">
        <v>574</v>
      </c>
      <c r="AL117">
        <v>0.91669999999999996</v>
      </c>
      <c r="AM117">
        <v>1.6400999999999999</v>
      </c>
      <c r="AN117" t="s">
        <v>852</v>
      </c>
      <c r="AO117" t="s">
        <v>1172</v>
      </c>
      <c r="AP117">
        <v>5055</v>
      </c>
      <c r="AQ117">
        <f t="shared" si="3"/>
        <v>8.3300000000000041E-2</v>
      </c>
    </row>
    <row r="118" spans="1:43" x14ac:dyDescent="0.35">
      <c r="A118">
        <v>5052</v>
      </c>
      <c r="B118" t="s">
        <v>646</v>
      </c>
      <c r="C118">
        <v>10</v>
      </c>
      <c r="D118">
        <v>0</v>
      </c>
      <c r="E118" t="s">
        <v>645</v>
      </c>
      <c r="F118" t="s">
        <v>571</v>
      </c>
      <c r="G118">
        <v>0.75</v>
      </c>
      <c r="H118">
        <v>2.068222</v>
      </c>
      <c r="I118" t="s">
        <v>572</v>
      </c>
      <c r="J118">
        <v>0.91669999999999996</v>
      </c>
      <c r="K118">
        <v>1.4622729999999999</v>
      </c>
      <c r="L118" t="s">
        <v>573</v>
      </c>
      <c r="M118">
        <v>0.83330000000000004</v>
      </c>
      <c r="N118">
        <v>1.1335999999999999</v>
      </c>
      <c r="O118" t="s">
        <v>574</v>
      </c>
      <c r="P118">
        <v>0.75</v>
      </c>
      <c r="Q118">
        <v>1.222</v>
      </c>
      <c r="R118" t="s">
        <v>852</v>
      </c>
      <c r="S118" t="s">
        <v>1172</v>
      </c>
      <c r="T118">
        <f>VLOOKUP(A118,data_screening!$A$2:$A$76,1,FALSE)</f>
        <v>5052</v>
      </c>
      <c r="U118">
        <f t="shared" si="2"/>
        <v>8.3300000000000041E-2</v>
      </c>
      <c r="W118">
        <v>5058</v>
      </c>
      <c r="X118" t="s">
        <v>963</v>
      </c>
      <c r="Y118">
        <v>0</v>
      </c>
      <c r="Z118">
        <v>0</v>
      </c>
      <c r="AA118" t="s">
        <v>961</v>
      </c>
      <c r="AB118" t="s">
        <v>571</v>
      </c>
      <c r="AC118">
        <v>1</v>
      </c>
      <c r="AD118">
        <v>0.92627300000000001</v>
      </c>
      <c r="AE118" t="s">
        <v>572</v>
      </c>
      <c r="AF118">
        <v>0.58330000000000004</v>
      </c>
      <c r="AG118">
        <v>1.190429</v>
      </c>
      <c r="AH118" t="s">
        <v>573</v>
      </c>
      <c r="AI118">
        <v>1</v>
      </c>
      <c r="AJ118">
        <v>1.057167</v>
      </c>
      <c r="AK118" t="s">
        <v>574</v>
      </c>
      <c r="AL118">
        <v>1</v>
      </c>
      <c r="AM118">
        <v>1.2399169999999999</v>
      </c>
      <c r="AN118" t="s">
        <v>852</v>
      </c>
      <c r="AO118" t="s">
        <v>1172</v>
      </c>
      <c r="AP118">
        <v>5058</v>
      </c>
      <c r="AQ118">
        <f t="shared" si="3"/>
        <v>0</v>
      </c>
    </row>
    <row r="119" spans="1:43" x14ac:dyDescent="0.35">
      <c r="A119">
        <v>5054</v>
      </c>
      <c r="B119" t="s">
        <v>650</v>
      </c>
      <c r="C119">
        <v>8</v>
      </c>
      <c r="D119">
        <v>0</v>
      </c>
      <c r="E119" t="s">
        <v>648</v>
      </c>
      <c r="F119" t="s">
        <v>571</v>
      </c>
      <c r="G119">
        <v>0.91669999999999996</v>
      </c>
      <c r="H119">
        <v>2.0663640000000001</v>
      </c>
      <c r="I119" t="s">
        <v>572</v>
      </c>
      <c r="J119">
        <v>0.83330000000000004</v>
      </c>
      <c r="K119">
        <v>1.5659000000000001</v>
      </c>
      <c r="L119" t="s">
        <v>573</v>
      </c>
      <c r="M119">
        <v>0.66669999999999996</v>
      </c>
      <c r="N119">
        <v>1.8167500000000001</v>
      </c>
      <c r="O119" t="s">
        <v>574</v>
      </c>
      <c r="P119">
        <v>0.58330000000000004</v>
      </c>
      <c r="Q119">
        <v>1.990429</v>
      </c>
      <c r="R119" t="s">
        <v>852</v>
      </c>
      <c r="S119" t="s">
        <v>1172</v>
      </c>
      <c r="T119">
        <f>VLOOKUP(A119,data_screening!$A$2:$A$76,1,FALSE)</f>
        <v>5054</v>
      </c>
      <c r="U119">
        <f t="shared" si="2"/>
        <v>8.3399999999999919E-2</v>
      </c>
      <c r="W119">
        <v>5061</v>
      </c>
      <c r="X119" t="s">
        <v>966</v>
      </c>
      <c r="Y119">
        <v>0</v>
      </c>
      <c r="Z119">
        <v>0</v>
      </c>
      <c r="AA119" t="s">
        <v>964</v>
      </c>
      <c r="AB119" t="s">
        <v>571</v>
      </c>
      <c r="AC119">
        <v>0.5</v>
      </c>
      <c r="AD119">
        <v>1.8640000000000001</v>
      </c>
      <c r="AE119" t="s">
        <v>572</v>
      </c>
      <c r="AF119">
        <v>0.25</v>
      </c>
      <c r="AG119">
        <v>1.4483330000000001</v>
      </c>
      <c r="AH119" t="s">
        <v>573</v>
      </c>
      <c r="AI119">
        <v>0.25</v>
      </c>
      <c r="AJ119">
        <v>1.006</v>
      </c>
      <c r="AK119" t="s">
        <v>574</v>
      </c>
      <c r="AL119">
        <v>0.41670000000000001</v>
      </c>
      <c r="AM119">
        <v>1.5728</v>
      </c>
      <c r="AN119" t="s">
        <v>852</v>
      </c>
      <c r="AO119" t="s">
        <v>1172</v>
      </c>
      <c r="AP119">
        <v>5061</v>
      </c>
      <c r="AQ119">
        <f t="shared" si="3"/>
        <v>0.16670000000000001</v>
      </c>
    </row>
    <row r="120" spans="1:43" x14ac:dyDescent="0.35">
      <c r="A120">
        <v>5055</v>
      </c>
      <c r="B120" t="s">
        <v>652</v>
      </c>
      <c r="C120">
        <v>1</v>
      </c>
      <c r="D120">
        <v>0</v>
      </c>
      <c r="E120" t="s">
        <v>651</v>
      </c>
      <c r="F120" t="s">
        <v>571</v>
      </c>
      <c r="G120">
        <v>0.83330000000000004</v>
      </c>
      <c r="H120">
        <v>1.292111</v>
      </c>
      <c r="I120" t="s">
        <v>572</v>
      </c>
      <c r="J120">
        <v>0.66669999999999996</v>
      </c>
      <c r="K120">
        <v>1.66</v>
      </c>
      <c r="L120" t="s">
        <v>573</v>
      </c>
      <c r="M120">
        <v>0.91669999999999996</v>
      </c>
      <c r="N120">
        <v>1.254818</v>
      </c>
      <c r="O120" t="s">
        <v>574</v>
      </c>
      <c r="P120">
        <v>0.91669999999999996</v>
      </c>
      <c r="Q120">
        <v>1.3345450000000001</v>
      </c>
      <c r="R120" t="s">
        <v>852</v>
      </c>
      <c r="S120" t="s">
        <v>1172</v>
      </c>
      <c r="T120">
        <f>VLOOKUP(A120,data_screening!$A$2:$A$76,1,FALSE)</f>
        <v>5055</v>
      </c>
      <c r="U120">
        <f t="shared" si="2"/>
        <v>0</v>
      </c>
      <c r="W120">
        <v>5065</v>
      </c>
      <c r="X120" t="s">
        <v>973</v>
      </c>
      <c r="Y120">
        <v>0</v>
      </c>
      <c r="Z120">
        <v>0</v>
      </c>
      <c r="AA120" t="s">
        <v>930</v>
      </c>
      <c r="AB120" t="s">
        <v>571</v>
      </c>
      <c r="AC120">
        <v>1</v>
      </c>
      <c r="AD120">
        <v>1.448091</v>
      </c>
      <c r="AE120" t="s">
        <v>572</v>
      </c>
      <c r="AF120">
        <v>0.83330000000000004</v>
      </c>
      <c r="AG120">
        <v>1.5068999999999999</v>
      </c>
      <c r="AH120" t="s">
        <v>573</v>
      </c>
      <c r="AI120">
        <v>0.66669999999999996</v>
      </c>
      <c r="AJ120">
        <v>1.3505</v>
      </c>
      <c r="AK120" t="s">
        <v>574</v>
      </c>
      <c r="AL120">
        <v>0.75</v>
      </c>
      <c r="AM120">
        <v>1.2844439999999999</v>
      </c>
      <c r="AN120" t="s">
        <v>852</v>
      </c>
      <c r="AO120" t="s">
        <v>1172</v>
      </c>
      <c r="AP120">
        <v>5065</v>
      </c>
      <c r="AQ120">
        <f t="shared" si="3"/>
        <v>8.3300000000000041E-2</v>
      </c>
    </row>
    <row r="121" spans="1:43" x14ac:dyDescent="0.35">
      <c r="A121">
        <v>5058</v>
      </c>
      <c r="B121" t="s">
        <v>654</v>
      </c>
      <c r="C121">
        <v>21</v>
      </c>
      <c r="D121">
        <v>0</v>
      </c>
      <c r="E121" t="s">
        <v>356</v>
      </c>
      <c r="F121" t="s">
        <v>571</v>
      </c>
      <c r="G121">
        <v>0.83330000000000004</v>
      </c>
      <c r="H121">
        <v>1.1974</v>
      </c>
      <c r="I121" t="s">
        <v>572</v>
      </c>
      <c r="J121">
        <v>0.58330000000000004</v>
      </c>
      <c r="K121">
        <v>1.4527140000000001</v>
      </c>
      <c r="L121" t="s">
        <v>573</v>
      </c>
      <c r="M121">
        <v>0.75</v>
      </c>
      <c r="N121">
        <v>1.558111</v>
      </c>
      <c r="O121" t="s">
        <v>574</v>
      </c>
      <c r="P121">
        <v>0.66669999999999996</v>
      </c>
      <c r="Q121">
        <v>1.4172499999999999</v>
      </c>
      <c r="R121" t="s">
        <v>852</v>
      </c>
      <c r="S121" t="s">
        <v>1172</v>
      </c>
      <c r="T121">
        <f>VLOOKUP(A121,data_screening!$A$2:$A$76,1,FALSE)</f>
        <v>5058</v>
      </c>
      <c r="U121">
        <f t="shared" si="2"/>
        <v>8.3300000000000041E-2</v>
      </c>
      <c r="W121">
        <v>5069</v>
      </c>
      <c r="X121" t="s">
        <v>977</v>
      </c>
      <c r="Y121">
        <v>0</v>
      </c>
      <c r="Z121">
        <v>0</v>
      </c>
      <c r="AA121" t="s">
        <v>975</v>
      </c>
      <c r="AB121" t="s">
        <v>571</v>
      </c>
      <c r="AC121">
        <v>1</v>
      </c>
      <c r="AD121">
        <v>1.528545</v>
      </c>
      <c r="AE121" t="s">
        <v>572</v>
      </c>
      <c r="AF121">
        <v>0.91669999999999996</v>
      </c>
      <c r="AG121">
        <v>1.343364</v>
      </c>
      <c r="AH121" t="s">
        <v>573</v>
      </c>
      <c r="AI121">
        <v>0.83330000000000004</v>
      </c>
      <c r="AJ121">
        <v>1.2676000000000001</v>
      </c>
      <c r="AK121" t="s">
        <v>574</v>
      </c>
      <c r="AL121">
        <v>0.91669999999999996</v>
      </c>
      <c r="AM121">
        <v>1.3443639999999999</v>
      </c>
      <c r="AN121" t="s">
        <v>852</v>
      </c>
      <c r="AO121" t="s">
        <v>1172</v>
      </c>
      <c r="AP121">
        <v>5069</v>
      </c>
      <c r="AQ121">
        <f t="shared" si="3"/>
        <v>8.3399999999999919E-2</v>
      </c>
    </row>
    <row r="122" spans="1:43" x14ac:dyDescent="0.35">
      <c r="A122" s="3">
        <v>5061</v>
      </c>
      <c r="B122" s="3" t="s">
        <v>656</v>
      </c>
      <c r="C122" s="3">
        <v>9</v>
      </c>
      <c r="D122" s="3">
        <v>0</v>
      </c>
      <c r="E122" s="3" t="s">
        <v>383</v>
      </c>
      <c r="F122" s="3" t="s">
        <v>571</v>
      </c>
      <c r="G122" s="3">
        <v>0.91669999999999996</v>
      </c>
      <c r="H122" s="3">
        <v>2.6892</v>
      </c>
      <c r="I122" s="3" t="s">
        <v>572</v>
      </c>
      <c r="J122" s="3">
        <v>0.75</v>
      </c>
      <c r="K122" s="3">
        <v>1.621111</v>
      </c>
      <c r="L122" s="3" t="s">
        <v>573</v>
      </c>
      <c r="M122" s="3">
        <v>0.83330000000000004</v>
      </c>
      <c r="N122" s="3">
        <v>1.4843</v>
      </c>
      <c r="O122" s="3" t="s">
        <v>574</v>
      </c>
      <c r="P122" s="3">
        <v>0.41670000000000001</v>
      </c>
      <c r="Q122" s="3">
        <v>1.5062</v>
      </c>
      <c r="R122" s="3" t="s">
        <v>852</v>
      </c>
      <c r="S122" s="3" t="s">
        <v>1172</v>
      </c>
      <c r="T122" s="3">
        <f>VLOOKUP(A122,data_screening!$A$2:$A$76,1,FALSE)</f>
        <v>5061</v>
      </c>
      <c r="U122">
        <f t="shared" si="2"/>
        <v>0.41660000000000003</v>
      </c>
      <c r="W122">
        <v>5070</v>
      </c>
      <c r="X122" t="s">
        <v>979</v>
      </c>
      <c r="Y122">
        <v>1</v>
      </c>
      <c r="Z122">
        <v>0</v>
      </c>
      <c r="AA122" t="s">
        <v>978</v>
      </c>
      <c r="AB122" t="s">
        <v>571</v>
      </c>
      <c r="AC122">
        <v>0.91669999999999996</v>
      </c>
      <c r="AD122">
        <v>2.1806359999999998</v>
      </c>
      <c r="AE122" t="s">
        <v>572</v>
      </c>
      <c r="AF122">
        <v>0.66669999999999996</v>
      </c>
      <c r="AG122">
        <v>1.1012500000000001</v>
      </c>
      <c r="AH122" t="s">
        <v>573</v>
      </c>
      <c r="AI122">
        <v>0.58330000000000004</v>
      </c>
      <c r="AJ122">
        <v>1.2512859999999999</v>
      </c>
      <c r="AK122" t="s">
        <v>574</v>
      </c>
      <c r="AL122">
        <v>0.66669999999999996</v>
      </c>
      <c r="AM122">
        <v>1.3696250000000001</v>
      </c>
      <c r="AN122" t="s">
        <v>852</v>
      </c>
      <c r="AO122" t="s">
        <v>1172</v>
      </c>
      <c r="AP122">
        <v>5070</v>
      </c>
      <c r="AQ122">
        <f t="shared" si="3"/>
        <v>8.3399999999999919E-2</v>
      </c>
    </row>
    <row r="123" spans="1:43" x14ac:dyDescent="0.35">
      <c r="A123">
        <v>5061</v>
      </c>
      <c r="B123" t="s">
        <v>658</v>
      </c>
      <c r="C123">
        <v>8</v>
      </c>
      <c r="D123">
        <v>0</v>
      </c>
      <c r="E123" t="s">
        <v>383</v>
      </c>
      <c r="F123" t="s">
        <v>571</v>
      </c>
      <c r="G123">
        <v>1</v>
      </c>
      <c r="H123">
        <v>2.2429999999999999</v>
      </c>
      <c r="I123" t="s">
        <v>572</v>
      </c>
      <c r="J123">
        <v>0.66669999999999996</v>
      </c>
      <c r="K123">
        <v>1.581</v>
      </c>
      <c r="L123" t="s">
        <v>573</v>
      </c>
      <c r="M123">
        <v>0.91669999999999996</v>
      </c>
      <c r="N123">
        <v>1.62</v>
      </c>
      <c r="O123" t="s">
        <v>574</v>
      </c>
      <c r="P123">
        <v>0.58330000000000004</v>
      </c>
      <c r="Q123">
        <v>1.5145709999999999</v>
      </c>
      <c r="R123" t="s">
        <v>852</v>
      </c>
      <c r="S123" t="s">
        <v>1172</v>
      </c>
      <c r="T123">
        <f>VLOOKUP(A123,data_screening!$A$2:$A$76,1,FALSE)</f>
        <v>5061</v>
      </c>
      <c r="U123">
        <f t="shared" si="2"/>
        <v>0.33339999999999992</v>
      </c>
      <c r="W123">
        <v>5071</v>
      </c>
      <c r="X123" t="s">
        <v>983</v>
      </c>
      <c r="Y123">
        <v>14</v>
      </c>
      <c r="Z123">
        <v>0</v>
      </c>
      <c r="AA123" t="s">
        <v>981</v>
      </c>
      <c r="AB123" t="s">
        <v>571</v>
      </c>
      <c r="AC123">
        <v>1</v>
      </c>
      <c r="AD123">
        <v>2.0364170000000001</v>
      </c>
      <c r="AE123" t="s">
        <v>572</v>
      </c>
      <c r="AF123">
        <v>0.41670000000000001</v>
      </c>
      <c r="AG123">
        <v>1.2390000000000001</v>
      </c>
      <c r="AH123" t="s">
        <v>573</v>
      </c>
      <c r="AI123">
        <v>0.91669999999999996</v>
      </c>
      <c r="AJ123">
        <v>1.423727</v>
      </c>
      <c r="AK123" t="s">
        <v>574</v>
      </c>
      <c r="AL123">
        <v>0.83330000000000004</v>
      </c>
      <c r="AM123">
        <v>1.4703329999999999</v>
      </c>
      <c r="AN123" t="s">
        <v>852</v>
      </c>
      <c r="AO123" t="s">
        <v>1172</v>
      </c>
      <c r="AP123">
        <v>5071</v>
      </c>
      <c r="AQ123">
        <f t="shared" si="3"/>
        <v>8.3399999999999919E-2</v>
      </c>
    </row>
    <row r="124" spans="1:43" x14ac:dyDescent="0.35">
      <c r="A124">
        <v>5065</v>
      </c>
      <c r="B124" t="s">
        <v>660</v>
      </c>
      <c r="C124">
        <v>4</v>
      </c>
      <c r="D124">
        <v>0</v>
      </c>
      <c r="E124" t="s">
        <v>659</v>
      </c>
      <c r="F124" t="s">
        <v>571</v>
      </c>
      <c r="G124">
        <v>0.75</v>
      </c>
      <c r="H124">
        <v>1.853</v>
      </c>
      <c r="I124" t="s">
        <v>572</v>
      </c>
      <c r="J124">
        <v>0.58330000000000004</v>
      </c>
      <c r="K124">
        <v>1.337</v>
      </c>
      <c r="L124" t="s">
        <v>573</v>
      </c>
      <c r="M124">
        <v>0.58330000000000004</v>
      </c>
      <c r="N124">
        <v>1.364857</v>
      </c>
      <c r="O124" t="s">
        <v>574</v>
      </c>
      <c r="P124">
        <v>0.66669999999999996</v>
      </c>
      <c r="Q124">
        <v>1.4552499999999999</v>
      </c>
      <c r="R124" t="s">
        <v>852</v>
      </c>
      <c r="S124" t="s">
        <v>1172</v>
      </c>
      <c r="T124">
        <f>VLOOKUP(A124,data_screening!$A$2:$A$76,1,FALSE)</f>
        <v>5065</v>
      </c>
      <c r="U124">
        <f t="shared" si="2"/>
        <v>8.3399999999999919E-2</v>
      </c>
      <c r="W124" s="3">
        <v>5071</v>
      </c>
      <c r="X124" s="3" t="s">
        <v>984</v>
      </c>
      <c r="Y124" s="3">
        <v>30</v>
      </c>
      <c r="Z124" s="3">
        <v>0</v>
      </c>
      <c r="AA124" s="3" t="s">
        <v>981</v>
      </c>
      <c r="AB124" s="3" t="s">
        <v>571</v>
      </c>
      <c r="AC124" s="3">
        <v>0.91669999999999996</v>
      </c>
      <c r="AD124" s="3">
        <v>1.7645</v>
      </c>
      <c r="AE124" s="3" t="s">
        <v>572</v>
      </c>
      <c r="AF124" s="3">
        <v>0.83330000000000004</v>
      </c>
      <c r="AG124" s="3">
        <v>1.4643999999999999</v>
      </c>
      <c r="AH124" s="3" t="s">
        <v>573</v>
      </c>
      <c r="AI124" s="3">
        <v>0.75</v>
      </c>
      <c r="AJ124" s="3">
        <v>1.1682220000000001</v>
      </c>
      <c r="AK124" s="3" t="s">
        <v>574</v>
      </c>
      <c r="AL124" s="3">
        <v>0.91669999999999996</v>
      </c>
      <c r="AM124" s="3">
        <v>1.3722730000000001</v>
      </c>
      <c r="AN124" s="3" t="s">
        <v>852</v>
      </c>
      <c r="AO124" s="3" t="s">
        <v>1172</v>
      </c>
      <c r="AP124">
        <v>5071</v>
      </c>
      <c r="AQ124">
        <f t="shared" si="3"/>
        <v>0.16669999999999996</v>
      </c>
    </row>
    <row r="125" spans="1:43" x14ac:dyDescent="0.35">
      <c r="A125" s="3">
        <v>5065</v>
      </c>
      <c r="B125" s="3" t="s">
        <v>661</v>
      </c>
      <c r="C125" s="3">
        <v>8</v>
      </c>
      <c r="D125" s="3">
        <v>0</v>
      </c>
      <c r="E125" s="3" t="s">
        <v>659</v>
      </c>
      <c r="F125" s="3" t="s">
        <v>571</v>
      </c>
      <c r="G125" s="3">
        <v>0.83330000000000004</v>
      </c>
      <c r="H125" s="3">
        <v>1.7132000000000001</v>
      </c>
      <c r="I125" s="3" t="s">
        <v>572</v>
      </c>
      <c r="J125" s="3">
        <v>0.83330000000000004</v>
      </c>
      <c r="K125" s="3">
        <v>1.6519999999999999</v>
      </c>
      <c r="L125" s="3" t="s">
        <v>573</v>
      </c>
      <c r="M125" s="3">
        <v>0.58330000000000004</v>
      </c>
      <c r="N125" s="3">
        <v>1.6218570000000001</v>
      </c>
      <c r="O125" s="3" t="s">
        <v>574</v>
      </c>
      <c r="P125" s="3">
        <v>0.5</v>
      </c>
      <c r="Q125" s="3">
        <v>1.4178329999999999</v>
      </c>
      <c r="R125" s="3" t="s">
        <v>852</v>
      </c>
      <c r="S125" s="3" t="s">
        <v>1172</v>
      </c>
      <c r="T125">
        <f>VLOOKUP(A125,data_screening!$A$2:$A$76,1,FALSE)</f>
        <v>5065</v>
      </c>
      <c r="U125">
        <f t="shared" si="2"/>
        <v>8.3300000000000041E-2</v>
      </c>
      <c r="W125">
        <v>5074</v>
      </c>
      <c r="X125" t="s">
        <v>987</v>
      </c>
      <c r="Y125">
        <v>0</v>
      </c>
      <c r="Z125">
        <v>0</v>
      </c>
      <c r="AA125" t="s">
        <v>985</v>
      </c>
      <c r="AB125" t="s">
        <v>571</v>
      </c>
      <c r="AC125">
        <v>0.83330000000000004</v>
      </c>
      <c r="AD125">
        <v>1.4242220000000001</v>
      </c>
      <c r="AE125" t="s">
        <v>572</v>
      </c>
      <c r="AF125">
        <v>0.83330000000000004</v>
      </c>
      <c r="AG125">
        <v>1.6389</v>
      </c>
      <c r="AH125" t="s">
        <v>573</v>
      </c>
      <c r="AI125">
        <v>0.83330000000000004</v>
      </c>
      <c r="AJ125">
        <v>1.585</v>
      </c>
      <c r="AK125" t="s">
        <v>574</v>
      </c>
      <c r="AL125">
        <v>0.66669999999999996</v>
      </c>
      <c r="AM125">
        <v>1.5575000000000001</v>
      </c>
      <c r="AN125" t="s">
        <v>852</v>
      </c>
      <c r="AO125" t="s">
        <v>1172</v>
      </c>
      <c r="AP125">
        <v>5074</v>
      </c>
      <c r="AQ125">
        <f t="shared" si="3"/>
        <v>0.16660000000000008</v>
      </c>
    </row>
    <row r="126" spans="1:43" x14ac:dyDescent="0.35">
      <c r="A126">
        <v>5069</v>
      </c>
      <c r="B126" t="s">
        <v>663</v>
      </c>
      <c r="C126">
        <v>0</v>
      </c>
      <c r="D126">
        <v>0</v>
      </c>
      <c r="E126" t="s">
        <v>259</v>
      </c>
      <c r="F126" t="s">
        <v>571</v>
      </c>
      <c r="G126">
        <v>0.83330000000000004</v>
      </c>
      <c r="H126">
        <v>1.6572</v>
      </c>
      <c r="I126" t="s">
        <v>572</v>
      </c>
      <c r="J126">
        <v>0.5</v>
      </c>
      <c r="K126">
        <v>1.5589999999999999</v>
      </c>
      <c r="L126" t="s">
        <v>573</v>
      </c>
      <c r="M126">
        <v>0.66669999999999996</v>
      </c>
      <c r="N126">
        <v>1.4065000000000001</v>
      </c>
      <c r="O126" t="s">
        <v>574</v>
      </c>
      <c r="P126">
        <v>0.75</v>
      </c>
      <c r="Q126">
        <v>1.4142220000000001</v>
      </c>
      <c r="R126" t="s">
        <v>852</v>
      </c>
      <c r="S126" t="s">
        <v>1172</v>
      </c>
      <c r="T126">
        <f>VLOOKUP(A126,data_screening!$A$2:$A$76,1,FALSE)</f>
        <v>5069</v>
      </c>
      <c r="U126">
        <f t="shared" si="2"/>
        <v>8.3300000000000041E-2</v>
      </c>
      <c r="W126">
        <v>5075</v>
      </c>
      <c r="X126" t="s">
        <v>989</v>
      </c>
      <c r="Y126">
        <v>0</v>
      </c>
      <c r="Z126">
        <v>0</v>
      </c>
      <c r="AA126" t="s">
        <v>988</v>
      </c>
      <c r="AB126" t="s">
        <v>571</v>
      </c>
      <c r="AC126">
        <v>1</v>
      </c>
      <c r="AD126">
        <v>1.875</v>
      </c>
      <c r="AE126" t="s">
        <v>572</v>
      </c>
      <c r="AF126">
        <v>0.83330000000000004</v>
      </c>
      <c r="AG126">
        <v>1.5762</v>
      </c>
      <c r="AH126" t="s">
        <v>573</v>
      </c>
      <c r="AI126">
        <v>1</v>
      </c>
      <c r="AJ126">
        <v>1.3427500000000001</v>
      </c>
      <c r="AK126" t="s">
        <v>574</v>
      </c>
      <c r="AL126">
        <v>1</v>
      </c>
      <c r="AM126">
        <v>1.480167</v>
      </c>
      <c r="AN126" t="s">
        <v>852</v>
      </c>
      <c r="AO126" t="s">
        <v>1172</v>
      </c>
      <c r="AP126">
        <v>5075</v>
      </c>
      <c r="AQ126">
        <f t="shared" si="3"/>
        <v>0</v>
      </c>
    </row>
    <row r="127" spans="1:43" x14ac:dyDescent="0.35">
      <c r="A127">
        <v>5070</v>
      </c>
      <c r="B127" t="s">
        <v>666</v>
      </c>
      <c r="C127">
        <v>0</v>
      </c>
      <c r="D127">
        <v>0</v>
      </c>
      <c r="E127" t="s">
        <v>24</v>
      </c>
      <c r="F127" t="s">
        <v>571</v>
      </c>
      <c r="G127">
        <v>0.66669999999999996</v>
      </c>
      <c r="H127">
        <v>2.3188749999999998</v>
      </c>
      <c r="I127" t="s">
        <v>572</v>
      </c>
      <c r="J127">
        <v>0.58330000000000004</v>
      </c>
      <c r="K127">
        <v>1.5028570000000001</v>
      </c>
      <c r="L127" t="s">
        <v>573</v>
      </c>
      <c r="M127">
        <v>0.58330000000000004</v>
      </c>
      <c r="N127">
        <v>1.6278570000000001</v>
      </c>
      <c r="O127" t="s">
        <v>574</v>
      </c>
      <c r="P127">
        <v>0.66669999999999996</v>
      </c>
      <c r="Q127">
        <v>1.3082499999999999</v>
      </c>
      <c r="R127" t="s">
        <v>852</v>
      </c>
      <c r="S127" t="s">
        <v>1172</v>
      </c>
      <c r="T127">
        <f>VLOOKUP(A127,data_screening!$A$2:$A$76,1,FALSE)</f>
        <v>5070</v>
      </c>
      <c r="U127">
        <f t="shared" si="2"/>
        <v>8.3399999999999919E-2</v>
      </c>
      <c r="W127">
        <v>5077</v>
      </c>
      <c r="X127" t="s">
        <v>992</v>
      </c>
      <c r="Y127">
        <v>0</v>
      </c>
      <c r="Z127">
        <v>0</v>
      </c>
      <c r="AA127" t="s">
        <v>191</v>
      </c>
      <c r="AB127" t="s">
        <v>571</v>
      </c>
      <c r="AC127">
        <v>1</v>
      </c>
      <c r="AD127">
        <v>2.2392500000000002</v>
      </c>
      <c r="AE127" t="s">
        <v>572</v>
      </c>
      <c r="AF127">
        <v>0.75</v>
      </c>
      <c r="AG127">
        <v>1.252556</v>
      </c>
      <c r="AH127" t="s">
        <v>573</v>
      </c>
      <c r="AI127">
        <v>0.83330000000000004</v>
      </c>
      <c r="AJ127">
        <v>1.1988000000000001</v>
      </c>
      <c r="AK127" t="s">
        <v>574</v>
      </c>
      <c r="AL127">
        <v>0.66669999999999996</v>
      </c>
      <c r="AM127">
        <v>1.17</v>
      </c>
      <c r="AN127" t="s">
        <v>852</v>
      </c>
      <c r="AO127" t="s">
        <v>1172</v>
      </c>
      <c r="AP127">
        <v>5077</v>
      </c>
      <c r="AQ127">
        <f t="shared" si="3"/>
        <v>0.16660000000000008</v>
      </c>
    </row>
    <row r="128" spans="1:43" x14ac:dyDescent="0.35">
      <c r="A128">
        <v>5071</v>
      </c>
      <c r="B128" t="s">
        <v>668</v>
      </c>
      <c r="C128">
        <v>1</v>
      </c>
      <c r="D128">
        <v>0</v>
      </c>
      <c r="E128" t="s">
        <v>236</v>
      </c>
      <c r="F128" t="s">
        <v>571</v>
      </c>
      <c r="G128">
        <v>1</v>
      </c>
      <c r="H128">
        <v>1.6679999999999999</v>
      </c>
      <c r="I128" t="s">
        <v>572</v>
      </c>
      <c r="J128">
        <v>0.66669999999999996</v>
      </c>
      <c r="K128">
        <v>1.3540000000000001</v>
      </c>
      <c r="L128" t="s">
        <v>573</v>
      </c>
      <c r="M128">
        <v>0.83330000000000004</v>
      </c>
      <c r="N128">
        <v>1.6447000000000001</v>
      </c>
      <c r="O128" t="s">
        <v>574</v>
      </c>
      <c r="P128">
        <v>0.58330000000000004</v>
      </c>
      <c r="Q128">
        <v>1.5862860000000001</v>
      </c>
      <c r="R128" t="s">
        <v>852</v>
      </c>
      <c r="S128" t="s">
        <v>1172</v>
      </c>
      <c r="T128">
        <f>VLOOKUP(A128,data_screening!$A$2:$A$76,1,FALSE)</f>
        <v>5071</v>
      </c>
      <c r="U128">
        <f t="shared" si="2"/>
        <v>0.25</v>
      </c>
      <c r="W128">
        <v>5091</v>
      </c>
      <c r="X128" t="s">
        <v>996</v>
      </c>
      <c r="Y128">
        <v>0</v>
      </c>
      <c r="Z128">
        <v>0</v>
      </c>
      <c r="AA128" t="s">
        <v>435</v>
      </c>
      <c r="AB128" t="s">
        <v>571</v>
      </c>
      <c r="AC128">
        <v>1</v>
      </c>
      <c r="AD128">
        <v>1.0089999999999999</v>
      </c>
      <c r="AE128" t="s">
        <v>572</v>
      </c>
      <c r="AF128">
        <v>0.66669999999999996</v>
      </c>
      <c r="AG128">
        <v>1.128625</v>
      </c>
      <c r="AH128" t="s">
        <v>573</v>
      </c>
      <c r="AI128">
        <v>0.83330000000000004</v>
      </c>
      <c r="AJ128">
        <v>0.97019999999999995</v>
      </c>
      <c r="AK128" t="s">
        <v>574</v>
      </c>
      <c r="AL128">
        <v>0.91669999999999996</v>
      </c>
      <c r="AM128">
        <v>1.0155000000000001</v>
      </c>
      <c r="AN128" t="s">
        <v>852</v>
      </c>
      <c r="AO128" t="s">
        <v>1172</v>
      </c>
      <c r="AP128">
        <v>5091</v>
      </c>
      <c r="AQ128">
        <f t="shared" si="3"/>
        <v>8.3399999999999919E-2</v>
      </c>
    </row>
    <row r="129" spans="1:43" x14ac:dyDescent="0.35">
      <c r="A129">
        <v>5074</v>
      </c>
      <c r="B129" t="s">
        <v>672</v>
      </c>
      <c r="C129">
        <v>17</v>
      </c>
      <c r="D129">
        <v>0</v>
      </c>
      <c r="E129" t="s">
        <v>665</v>
      </c>
      <c r="F129" t="s">
        <v>571</v>
      </c>
      <c r="G129">
        <v>1</v>
      </c>
      <c r="H129">
        <v>0.99508300000000005</v>
      </c>
      <c r="I129" t="s">
        <v>572</v>
      </c>
      <c r="J129">
        <v>0.58330000000000004</v>
      </c>
      <c r="K129">
        <v>1.385</v>
      </c>
      <c r="L129" t="s">
        <v>573</v>
      </c>
      <c r="M129">
        <v>0.91669999999999996</v>
      </c>
      <c r="N129">
        <v>1.1830909999999999</v>
      </c>
      <c r="O129" t="s">
        <v>574</v>
      </c>
      <c r="P129">
        <v>0.66669999999999996</v>
      </c>
      <c r="Q129">
        <v>1.7386250000000001</v>
      </c>
      <c r="R129" t="s">
        <v>852</v>
      </c>
      <c r="S129" t="s">
        <v>1172</v>
      </c>
      <c r="T129">
        <f>VLOOKUP(A129,data_screening!$A$2:$A$76,1,FALSE)</f>
        <v>5074</v>
      </c>
      <c r="U129">
        <f t="shared" si="2"/>
        <v>0.25</v>
      </c>
      <c r="W129" s="3">
        <v>5094</v>
      </c>
      <c r="X129" s="3" t="s">
        <v>999</v>
      </c>
      <c r="Y129" s="3">
        <v>9</v>
      </c>
      <c r="Z129" s="3">
        <v>0</v>
      </c>
      <c r="AA129" s="3" t="s">
        <v>774</v>
      </c>
      <c r="AB129" s="3" t="s">
        <v>571</v>
      </c>
      <c r="AC129" s="3">
        <v>0.91669999999999996</v>
      </c>
      <c r="AD129" s="3">
        <v>1.626455</v>
      </c>
      <c r="AE129" s="3" t="s">
        <v>572</v>
      </c>
      <c r="AF129" s="3">
        <v>0.91669999999999996</v>
      </c>
      <c r="AG129" s="3">
        <v>1.0377270000000001</v>
      </c>
      <c r="AH129" s="3" t="s">
        <v>573</v>
      </c>
      <c r="AI129" s="3">
        <v>1</v>
      </c>
      <c r="AJ129" s="3">
        <v>0.94699999999999995</v>
      </c>
      <c r="AK129" s="3" t="s">
        <v>574</v>
      </c>
      <c r="AL129" s="3">
        <v>0.83330000000000004</v>
      </c>
      <c r="AM129" s="3">
        <v>1.1234999999999999</v>
      </c>
      <c r="AN129" s="3" t="s">
        <v>852</v>
      </c>
      <c r="AO129" s="3" t="s">
        <v>1172</v>
      </c>
      <c r="AP129">
        <v>5094</v>
      </c>
      <c r="AQ129">
        <f t="shared" si="3"/>
        <v>0.16669999999999996</v>
      </c>
    </row>
    <row r="130" spans="1:43" x14ac:dyDescent="0.35">
      <c r="A130">
        <v>5075</v>
      </c>
      <c r="B130" t="s">
        <v>674</v>
      </c>
      <c r="C130">
        <v>0</v>
      </c>
      <c r="D130">
        <v>0</v>
      </c>
      <c r="E130" t="s">
        <v>659</v>
      </c>
      <c r="F130" t="s">
        <v>571</v>
      </c>
      <c r="G130">
        <v>1</v>
      </c>
      <c r="H130">
        <v>1.074333</v>
      </c>
      <c r="I130" t="s">
        <v>572</v>
      </c>
      <c r="J130">
        <v>0.91669999999999996</v>
      </c>
      <c r="K130">
        <v>1.391818</v>
      </c>
      <c r="L130" t="s">
        <v>573</v>
      </c>
      <c r="M130">
        <v>1</v>
      </c>
      <c r="N130">
        <v>1.297083</v>
      </c>
      <c r="O130" t="s">
        <v>574</v>
      </c>
      <c r="P130">
        <v>0.91669999999999996</v>
      </c>
      <c r="Q130">
        <v>1.6750910000000001</v>
      </c>
      <c r="R130" t="s">
        <v>852</v>
      </c>
      <c r="S130" t="s">
        <v>1172</v>
      </c>
      <c r="T130">
        <f>VLOOKUP(A130,data_screening!$A$2:$A$76,1,FALSE)</f>
        <v>5075</v>
      </c>
      <c r="U130">
        <f t="shared" si="2"/>
        <v>8.3300000000000041E-2</v>
      </c>
      <c r="W130">
        <v>5094</v>
      </c>
      <c r="X130" t="s">
        <v>1001</v>
      </c>
      <c r="Y130">
        <v>0</v>
      </c>
      <c r="Z130">
        <v>0</v>
      </c>
      <c r="AA130" t="s">
        <v>998</v>
      </c>
      <c r="AB130" t="s">
        <v>571</v>
      </c>
      <c r="AC130">
        <v>0.91669999999999996</v>
      </c>
      <c r="AD130">
        <v>1.8288180000000001</v>
      </c>
      <c r="AE130" t="s">
        <v>572</v>
      </c>
      <c r="AF130">
        <v>0.91669999999999996</v>
      </c>
      <c r="AG130">
        <v>1.117545</v>
      </c>
      <c r="AH130" t="s">
        <v>573</v>
      </c>
      <c r="AI130">
        <v>0.91669999999999996</v>
      </c>
      <c r="AJ130">
        <v>1.0557270000000001</v>
      </c>
      <c r="AK130" t="s">
        <v>574</v>
      </c>
      <c r="AL130">
        <v>0.91669999999999996</v>
      </c>
      <c r="AM130">
        <v>1.2055450000000001</v>
      </c>
      <c r="AN130" t="s">
        <v>852</v>
      </c>
      <c r="AO130" t="s">
        <v>1172</v>
      </c>
      <c r="AP130">
        <v>5094</v>
      </c>
      <c r="AQ130">
        <f t="shared" si="3"/>
        <v>0</v>
      </c>
    </row>
    <row r="131" spans="1:43" x14ac:dyDescent="0.35">
      <c r="A131">
        <v>5077</v>
      </c>
      <c r="B131" t="s">
        <v>676</v>
      </c>
      <c r="C131">
        <v>5</v>
      </c>
      <c r="D131">
        <v>0</v>
      </c>
      <c r="E131" t="s">
        <v>675</v>
      </c>
      <c r="F131" t="s">
        <v>571</v>
      </c>
      <c r="G131">
        <v>1</v>
      </c>
      <c r="H131">
        <v>2.5975000000000001</v>
      </c>
      <c r="I131" t="s">
        <v>572</v>
      </c>
      <c r="J131">
        <v>0.83330000000000004</v>
      </c>
      <c r="K131">
        <v>1.3727</v>
      </c>
      <c r="L131" t="s">
        <v>573</v>
      </c>
      <c r="M131">
        <v>0.66669999999999996</v>
      </c>
      <c r="N131">
        <v>1.3592500000000001</v>
      </c>
      <c r="O131" t="s">
        <v>574</v>
      </c>
      <c r="P131">
        <v>0.66669999999999996</v>
      </c>
      <c r="Q131">
        <v>1.4781249999999999</v>
      </c>
      <c r="R131" t="s">
        <v>852</v>
      </c>
      <c r="S131" t="s">
        <v>1172</v>
      </c>
      <c r="T131">
        <f>VLOOKUP(A131,data_screening!$A$2:$A$76,1,FALSE)</f>
        <v>5077</v>
      </c>
      <c r="U131">
        <f t="shared" ref="U131:U180" si="4">ABS(M131-P131)</f>
        <v>0</v>
      </c>
      <c r="W131">
        <v>5099</v>
      </c>
      <c r="X131" t="s">
        <v>1003</v>
      </c>
      <c r="Y131">
        <v>0</v>
      </c>
      <c r="Z131">
        <v>0</v>
      </c>
      <c r="AA131" t="s">
        <v>906</v>
      </c>
      <c r="AB131" t="s">
        <v>571</v>
      </c>
      <c r="AC131">
        <v>0.91669999999999996</v>
      </c>
      <c r="AD131">
        <v>0.96918199999999999</v>
      </c>
      <c r="AE131" t="s">
        <v>572</v>
      </c>
      <c r="AF131">
        <v>0.75</v>
      </c>
      <c r="AG131">
        <v>1.3580000000000001</v>
      </c>
      <c r="AH131" t="s">
        <v>573</v>
      </c>
      <c r="AI131">
        <v>0.75</v>
      </c>
      <c r="AJ131">
        <v>1.155667</v>
      </c>
      <c r="AK131" t="s">
        <v>574</v>
      </c>
      <c r="AL131">
        <v>0.83330000000000004</v>
      </c>
      <c r="AM131">
        <v>1.6349</v>
      </c>
      <c r="AN131" t="s">
        <v>852</v>
      </c>
      <c r="AO131" t="s">
        <v>1172</v>
      </c>
      <c r="AP131">
        <v>5099</v>
      </c>
      <c r="AQ131">
        <f t="shared" ref="AQ131:AQ175" si="5">ABS(AI131-AL131)</f>
        <v>8.3300000000000041E-2</v>
      </c>
    </row>
    <row r="132" spans="1:43" x14ac:dyDescent="0.35">
      <c r="A132" s="3">
        <v>5091</v>
      </c>
      <c r="B132" s="3" t="s">
        <v>683</v>
      </c>
      <c r="C132" s="3">
        <v>2</v>
      </c>
      <c r="D132" s="3">
        <v>0</v>
      </c>
      <c r="E132" s="3" t="s">
        <v>681</v>
      </c>
      <c r="F132" s="3" t="s">
        <v>571</v>
      </c>
      <c r="G132" s="3">
        <v>0.91669999999999996</v>
      </c>
      <c r="H132" s="3">
        <v>1.5249999999999999</v>
      </c>
      <c r="I132" s="3" t="s">
        <v>572</v>
      </c>
      <c r="J132" s="3">
        <v>0.66669999999999996</v>
      </c>
      <c r="K132" s="3">
        <v>1.259625</v>
      </c>
      <c r="L132" s="3" t="s">
        <v>573</v>
      </c>
      <c r="M132" s="3">
        <v>0.58330000000000004</v>
      </c>
      <c r="N132" s="3">
        <v>1.6204289999999999</v>
      </c>
      <c r="O132" s="3" t="s">
        <v>574</v>
      </c>
      <c r="P132" s="3">
        <v>1</v>
      </c>
      <c r="Q132" s="3">
        <v>1.5400910000000001</v>
      </c>
      <c r="R132" s="3" t="s">
        <v>852</v>
      </c>
      <c r="S132" s="3" t="s">
        <v>1172</v>
      </c>
      <c r="T132" s="3">
        <f>VLOOKUP(A132,data_screening!$A$2:$A$76,1,FALSE)</f>
        <v>5091</v>
      </c>
      <c r="U132">
        <f t="shared" si="4"/>
        <v>0.41669999999999996</v>
      </c>
      <c r="W132">
        <v>5102</v>
      </c>
      <c r="X132" t="s">
        <v>1005</v>
      </c>
      <c r="Y132">
        <v>0</v>
      </c>
      <c r="Z132">
        <v>0</v>
      </c>
      <c r="AA132" t="s">
        <v>492</v>
      </c>
      <c r="AB132" t="s">
        <v>571</v>
      </c>
      <c r="AC132">
        <v>1</v>
      </c>
      <c r="AD132">
        <v>1.5335829999999999</v>
      </c>
      <c r="AE132" t="s">
        <v>572</v>
      </c>
      <c r="AF132">
        <v>0.75</v>
      </c>
      <c r="AG132">
        <v>1.6359999999999999</v>
      </c>
      <c r="AH132" t="s">
        <v>573</v>
      </c>
      <c r="AI132">
        <v>0.75</v>
      </c>
      <c r="AJ132">
        <v>1.3336669999999999</v>
      </c>
      <c r="AK132" t="s">
        <v>574</v>
      </c>
      <c r="AL132">
        <v>0.75</v>
      </c>
      <c r="AM132">
        <v>1.4168890000000001</v>
      </c>
      <c r="AN132" t="s">
        <v>852</v>
      </c>
      <c r="AO132" t="s">
        <v>1172</v>
      </c>
      <c r="AP132">
        <v>5102</v>
      </c>
      <c r="AQ132">
        <f t="shared" si="5"/>
        <v>0</v>
      </c>
    </row>
    <row r="133" spans="1:43" x14ac:dyDescent="0.35">
      <c r="A133">
        <v>5091</v>
      </c>
      <c r="B133" t="s">
        <v>686</v>
      </c>
      <c r="C133">
        <v>7</v>
      </c>
      <c r="D133">
        <v>0</v>
      </c>
      <c r="E133" t="s">
        <v>685</v>
      </c>
      <c r="F133" t="s">
        <v>571</v>
      </c>
      <c r="G133">
        <v>0.83330000000000004</v>
      </c>
      <c r="H133">
        <v>1.9885999999999999</v>
      </c>
      <c r="I133" t="s">
        <v>572</v>
      </c>
      <c r="J133">
        <v>0.91669999999999996</v>
      </c>
      <c r="K133">
        <v>1.389818</v>
      </c>
      <c r="L133" t="s">
        <v>573</v>
      </c>
      <c r="M133">
        <v>1</v>
      </c>
      <c r="N133">
        <v>1.3640829999999999</v>
      </c>
      <c r="O133" t="s">
        <v>574</v>
      </c>
      <c r="P133">
        <v>0.91669999999999996</v>
      </c>
      <c r="Q133">
        <v>1.247727</v>
      </c>
      <c r="R133" t="s">
        <v>852</v>
      </c>
      <c r="S133" t="s">
        <v>1172</v>
      </c>
      <c r="T133">
        <f>VLOOKUP(A133,data_screening!$A$2:$A$76,1,FALSE)</f>
        <v>5091</v>
      </c>
      <c r="U133">
        <f t="shared" si="4"/>
        <v>8.3300000000000041E-2</v>
      </c>
      <c r="W133">
        <v>5105</v>
      </c>
      <c r="X133" t="s">
        <v>1014</v>
      </c>
      <c r="Y133">
        <v>5</v>
      </c>
      <c r="Z133">
        <v>0</v>
      </c>
      <c r="AA133" t="s">
        <v>1012</v>
      </c>
      <c r="AB133" t="s">
        <v>571</v>
      </c>
      <c r="AC133">
        <v>1</v>
      </c>
      <c r="AD133">
        <v>0.72963599999999995</v>
      </c>
      <c r="AE133" t="s">
        <v>572</v>
      </c>
      <c r="AF133">
        <v>0.5</v>
      </c>
      <c r="AG133">
        <v>1.191667</v>
      </c>
      <c r="AH133" t="s">
        <v>573</v>
      </c>
      <c r="AI133">
        <v>1</v>
      </c>
      <c r="AJ133">
        <v>1.3055000000000001</v>
      </c>
      <c r="AK133" t="s">
        <v>574</v>
      </c>
      <c r="AL133">
        <v>0.58330000000000004</v>
      </c>
      <c r="AM133">
        <v>1.4194290000000001</v>
      </c>
      <c r="AN133" t="s">
        <v>852</v>
      </c>
      <c r="AO133" t="s">
        <v>1172</v>
      </c>
      <c r="AP133">
        <v>5105</v>
      </c>
      <c r="AQ133">
        <f t="shared" si="5"/>
        <v>0.41669999999999996</v>
      </c>
    </row>
    <row r="134" spans="1:43" x14ac:dyDescent="0.35">
      <c r="A134">
        <v>5094</v>
      </c>
      <c r="B134" t="s">
        <v>691</v>
      </c>
      <c r="C134">
        <v>0</v>
      </c>
      <c r="D134">
        <v>0</v>
      </c>
      <c r="E134" t="s">
        <v>689</v>
      </c>
      <c r="F134" t="s">
        <v>571</v>
      </c>
      <c r="G134">
        <v>1</v>
      </c>
      <c r="H134">
        <v>1.8065450000000001</v>
      </c>
      <c r="I134" t="s">
        <v>572</v>
      </c>
      <c r="J134">
        <v>0.83330000000000004</v>
      </c>
      <c r="K134">
        <v>1.1707000000000001</v>
      </c>
      <c r="L134" t="s">
        <v>573</v>
      </c>
      <c r="M134">
        <v>0.83330000000000004</v>
      </c>
      <c r="N134">
        <v>1.0621</v>
      </c>
      <c r="O134" t="s">
        <v>574</v>
      </c>
      <c r="P134">
        <v>0.75</v>
      </c>
      <c r="Q134">
        <v>1.264222</v>
      </c>
      <c r="R134" t="s">
        <v>852</v>
      </c>
      <c r="S134" t="s">
        <v>1172</v>
      </c>
      <c r="T134">
        <f>VLOOKUP(A134,data_screening!$A$2:$A$76,1,FALSE)</f>
        <v>5094</v>
      </c>
      <c r="U134">
        <f t="shared" si="4"/>
        <v>8.3300000000000041E-2</v>
      </c>
      <c r="W134">
        <v>5109</v>
      </c>
      <c r="X134" t="s">
        <v>1016</v>
      </c>
      <c r="Y134">
        <v>0</v>
      </c>
      <c r="Z134">
        <v>0</v>
      </c>
      <c r="AA134" t="s">
        <v>508</v>
      </c>
      <c r="AB134" t="s">
        <v>571</v>
      </c>
      <c r="AC134">
        <v>1</v>
      </c>
      <c r="AD134">
        <v>2.2575829999999999</v>
      </c>
      <c r="AE134" t="s">
        <v>572</v>
      </c>
      <c r="AF134">
        <v>0.83330000000000004</v>
      </c>
      <c r="AG134">
        <v>1.3252999999999999</v>
      </c>
      <c r="AH134" t="s">
        <v>573</v>
      </c>
      <c r="AI134">
        <v>0.91669999999999996</v>
      </c>
      <c r="AJ134">
        <v>1.1517269999999999</v>
      </c>
      <c r="AK134" t="s">
        <v>574</v>
      </c>
      <c r="AL134">
        <v>1</v>
      </c>
      <c r="AM134">
        <v>1.3389169999999999</v>
      </c>
      <c r="AN134" t="s">
        <v>852</v>
      </c>
      <c r="AO134" t="s">
        <v>1172</v>
      </c>
      <c r="AP134">
        <v>5109</v>
      </c>
      <c r="AQ134">
        <f t="shared" si="5"/>
        <v>8.3300000000000041E-2</v>
      </c>
    </row>
    <row r="135" spans="1:43" x14ac:dyDescent="0.35">
      <c r="A135">
        <v>5099</v>
      </c>
      <c r="B135" t="s">
        <v>694</v>
      </c>
      <c r="C135">
        <v>2</v>
      </c>
      <c r="D135">
        <v>0</v>
      </c>
      <c r="E135" t="s">
        <v>288</v>
      </c>
      <c r="F135" t="s">
        <v>571</v>
      </c>
      <c r="G135">
        <v>1</v>
      </c>
      <c r="H135">
        <v>1.7489170000000001</v>
      </c>
      <c r="I135" t="s">
        <v>572</v>
      </c>
      <c r="J135">
        <v>0.58330000000000004</v>
      </c>
      <c r="K135">
        <v>1.516</v>
      </c>
      <c r="L135" t="s">
        <v>573</v>
      </c>
      <c r="M135">
        <v>0.58330000000000004</v>
      </c>
      <c r="N135">
        <v>1.73</v>
      </c>
      <c r="O135" t="s">
        <v>574</v>
      </c>
      <c r="P135">
        <v>0.83330000000000004</v>
      </c>
      <c r="Q135">
        <v>1.4854000000000001</v>
      </c>
      <c r="R135" t="s">
        <v>852</v>
      </c>
      <c r="S135" t="s">
        <v>1172</v>
      </c>
      <c r="T135">
        <f>VLOOKUP(A135,data_screening!$A$2:$A$76,1,FALSE)</f>
        <v>5099</v>
      </c>
      <c r="U135">
        <f t="shared" si="4"/>
        <v>0.25</v>
      </c>
      <c r="W135">
        <v>5121</v>
      </c>
      <c r="X135" t="s">
        <v>1023</v>
      </c>
      <c r="Y135">
        <v>0</v>
      </c>
      <c r="Z135">
        <v>0</v>
      </c>
      <c r="AA135" t="s">
        <v>1022</v>
      </c>
      <c r="AB135" t="s">
        <v>571</v>
      </c>
      <c r="AC135">
        <v>0.91669999999999996</v>
      </c>
      <c r="AD135">
        <v>1.5286</v>
      </c>
      <c r="AE135" t="s">
        <v>572</v>
      </c>
      <c r="AF135">
        <v>0.66669999999999996</v>
      </c>
      <c r="AG135">
        <v>1.6265000000000001</v>
      </c>
      <c r="AH135" t="s">
        <v>573</v>
      </c>
      <c r="AI135">
        <v>0.58330000000000004</v>
      </c>
      <c r="AJ135">
        <v>1.524143</v>
      </c>
      <c r="AK135" t="s">
        <v>574</v>
      </c>
      <c r="AL135">
        <v>0.83330000000000004</v>
      </c>
      <c r="AM135">
        <v>1.5217000000000001</v>
      </c>
      <c r="AN135" t="s">
        <v>852</v>
      </c>
      <c r="AO135" t="s">
        <v>1172</v>
      </c>
      <c r="AP135">
        <v>5121</v>
      </c>
      <c r="AQ135">
        <f t="shared" si="5"/>
        <v>0.25</v>
      </c>
    </row>
    <row r="136" spans="1:43" x14ac:dyDescent="0.35">
      <c r="A136">
        <v>5102</v>
      </c>
      <c r="B136" t="s">
        <v>696</v>
      </c>
      <c r="C136">
        <v>0</v>
      </c>
      <c r="D136">
        <v>0</v>
      </c>
      <c r="E136" t="s">
        <v>695</v>
      </c>
      <c r="F136" t="s">
        <v>571</v>
      </c>
      <c r="G136">
        <v>0.91669999999999996</v>
      </c>
      <c r="H136">
        <v>1.5917269999999999</v>
      </c>
      <c r="I136" t="s">
        <v>572</v>
      </c>
      <c r="J136">
        <v>0.66669999999999996</v>
      </c>
      <c r="K136">
        <v>1.9015</v>
      </c>
      <c r="L136" t="s">
        <v>573</v>
      </c>
      <c r="M136">
        <v>0.91669999999999996</v>
      </c>
      <c r="N136">
        <v>1.893364</v>
      </c>
      <c r="O136" t="s">
        <v>574</v>
      </c>
      <c r="P136">
        <v>0.83330000000000004</v>
      </c>
      <c r="Q136">
        <v>1.7790999999999999</v>
      </c>
      <c r="R136" t="s">
        <v>852</v>
      </c>
      <c r="S136" t="s">
        <v>1172</v>
      </c>
      <c r="T136">
        <f>VLOOKUP(A136,data_screening!$A$2:$A$76,1,FALSE)</f>
        <v>5102</v>
      </c>
      <c r="U136">
        <f t="shared" si="4"/>
        <v>8.3399999999999919E-2</v>
      </c>
      <c r="W136">
        <v>5122</v>
      </c>
      <c r="X136" t="s">
        <v>1025</v>
      </c>
      <c r="Y136">
        <v>15</v>
      </c>
      <c r="Z136">
        <v>0</v>
      </c>
      <c r="AA136" t="s">
        <v>873</v>
      </c>
      <c r="AB136" t="s">
        <v>571</v>
      </c>
      <c r="AC136">
        <v>0.66669999999999996</v>
      </c>
      <c r="AD136">
        <v>0.66525000000000001</v>
      </c>
      <c r="AE136" t="s">
        <v>572</v>
      </c>
      <c r="AF136">
        <v>0.5</v>
      </c>
      <c r="AG136">
        <v>1.210833</v>
      </c>
      <c r="AH136" t="s">
        <v>573</v>
      </c>
      <c r="AI136">
        <v>0.66669999999999996</v>
      </c>
      <c r="AJ136">
        <v>1.5075000000000001</v>
      </c>
      <c r="AK136" t="s">
        <v>574</v>
      </c>
      <c r="AL136">
        <v>0.58330000000000004</v>
      </c>
      <c r="AM136">
        <v>1.126571</v>
      </c>
      <c r="AN136" t="s">
        <v>852</v>
      </c>
      <c r="AO136" t="s">
        <v>1172</v>
      </c>
      <c r="AP136">
        <v>5122</v>
      </c>
      <c r="AQ136">
        <f t="shared" si="5"/>
        <v>8.3399999999999919E-2</v>
      </c>
    </row>
    <row r="137" spans="1:43" x14ac:dyDescent="0.35">
      <c r="A137">
        <v>5105</v>
      </c>
      <c r="B137" t="s">
        <v>700</v>
      </c>
      <c r="C137">
        <v>0</v>
      </c>
      <c r="D137">
        <v>0</v>
      </c>
      <c r="E137" t="s">
        <v>699</v>
      </c>
      <c r="F137" t="s">
        <v>571</v>
      </c>
      <c r="G137">
        <v>0.91669999999999996</v>
      </c>
      <c r="H137">
        <v>1.6584000000000001</v>
      </c>
      <c r="I137" t="s">
        <v>572</v>
      </c>
      <c r="J137">
        <v>0.16669999999999999</v>
      </c>
      <c r="K137">
        <v>2.0640000000000001</v>
      </c>
      <c r="L137" t="s">
        <v>573</v>
      </c>
      <c r="M137">
        <v>0.83330000000000004</v>
      </c>
      <c r="N137">
        <v>1.3353999999999999</v>
      </c>
      <c r="O137" t="s">
        <v>574</v>
      </c>
      <c r="P137">
        <v>0.66669999999999996</v>
      </c>
      <c r="Q137">
        <v>1.73475</v>
      </c>
      <c r="R137" t="s">
        <v>852</v>
      </c>
      <c r="S137" t="s">
        <v>1172</v>
      </c>
      <c r="T137">
        <f>VLOOKUP(A137,data_screening!$A$2:$A$76,1,FALSE)</f>
        <v>5105</v>
      </c>
      <c r="U137">
        <f t="shared" si="4"/>
        <v>0.16660000000000008</v>
      </c>
      <c r="W137">
        <v>5125</v>
      </c>
      <c r="X137" t="s">
        <v>1027</v>
      </c>
      <c r="Y137">
        <v>0</v>
      </c>
      <c r="Z137">
        <v>0</v>
      </c>
      <c r="AA137" t="s">
        <v>395</v>
      </c>
      <c r="AB137" t="s">
        <v>571</v>
      </c>
      <c r="AC137">
        <v>1</v>
      </c>
      <c r="AD137">
        <v>0.693083</v>
      </c>
      <c r="AE137" t="s">
        <v>572</v>
      </c>
      <c r="AF137">
        <v>0.66669999999999996</v>
      </c>
      <c r="AG137">
        <v>1.1850000000000001</v>
      </c>
      <c r="AH137" t="s">
        <v>573</v>
      </c>
      <c r="AI137">
        <v>1</v>
      </c>
      <c r="AJ137">
        <v>1.0985</v>
      </c>
      <c r="AK137" t="s">
        <v>574</v>
      </c>
      <c r="AL137">
        <v>0.91669999999999996</v>
      </c>
      <c r="AM137">
        <v>1.2492730000000001</v>
      </c>
      <c r="AN137" t="s">
        <v>852</v>
      </c>
      <c r="AO137" t="s">
        <v>1172</v>
      </c>
      <c r="AP137">
        <v>5125</v>
      </c>
      <c r="AQ137">
        <f t="shared" si="5"/>
        <v>8.3300000000000041E-2</v>
      </c>
    </row>
    <row r="138" spans="1:43" x14ac:dyDescent="0.35">
      <c r="A138">
        <v>5109</v>
      </c>
      <c r="B138" t="s">
        <v>704</v>
      </c>
      <c r="C138">
        <v>0</v>
      </c>
      <c r="D138">
        <v>0</v>
      </c>
      <c r="E138" t="s">
        <v>702</v>
      </c>
      <c r="F138" t="s">
        <v>571</v>
      </c>
      <c r="G138">
        <v>1</v>
      </c>
      <c r="H138">
        <v>1.3814550000000001</v>
      </c>
      <c r="I138" t="s">
        <v>572</v>
      </c>
      <c r="J138">
        <v>1</v>
      </c>
      <c r="K138">
        <v>1.0934999999999999</v>
      </c>
      <c r="L138" t="s">
        <v>573</v>
      </c>
      <c r="M138">
        <v>0.91669999999999996</v>
      </c>
      <c r="N138">
        <v>0.98345499999999997</v>
      </c>
      <c r="O138" t="s">
        <v>574</v>
      </c>
      <c r="P138">
        <v>0.66669999999999996</v>
      </c>
      <c r="Q138">
        <v>1.078875</v>
      </c>
      <c r="R138" t="s">
        <v>852</v>
      </c>
      <c r="S138" t="s">
        <v>1172</v>
      </c>
      <c r="T138">
        <f>VLOOKUP(A138,data_screening!$A$2:$A$76,1,FALSE)</f>
        <v>5109</v>
      </c>
      <c r="U138">
        <f t="shared" si="4"/>
        <v>0.25</v>
      </c>
      <c r="W138">
        <v>5136</v>
      </c>
      <c r="X138" t="s">
        <v>1035</v>
      </c>
      <c r="Y138">
        <v>0</v>
      </c>
      <c r="Z138">
        <v>0</v>
      </c>
      <c r="AA138" t="s">
        <v>1031</v>
      </c>
      <c r="AB138" t="s">
        <v>571</v>
      </c>
      <c r="AC138">
        <v>0.66669999999999996</v>
      </c>
      <c r="AD138">
        <v>1.5371429999999999</v>
      </c>
      <c r="AE138" t="s">
        <v>572</v>
      </c>
      <c r="AF138">
        <v>0.83330000000000004</v>
      </c>
      <c r="AG138">
        <v>1.0068999999999999</v>
      </c>
      <c r="AH138" t="s">
        <v>573</v>
      </c>
      <c r="AI138">
        <v>1</v>
      </c>
      <c r="AJ138">
        <v>0.98741699999999999</v>
      </c>
      <c r="AK138" t="s">
        <v>574</v>
      </c>
      <c r="AL138">
        <v>0.66669999999999996</v>
      </c>
      <c r="AM138">
        <v>1.227875</v>
      </c>
      <c r="AN138" t="s">
        <v>852</v>
      </c>
      <c r="AO138" t="s">
        <v>1172</v>
      </c>
      <c r="AP138">
        <v>5136</v>
      </c>
      <c r="AQ138">
        <f t="shared" si="5"/>
        <v>0.33330000000000004</v>
      </c>
    </row>
    <row r="139" spans="1:43" x14ac:dyDescent="0.35">
      <c r="A139">
        <v>5121</v>
      </c>
      <c r="B139" t="s">
        <v>708</v>
      </c>
      <c r="C139">
        <v>9</v>
      </c>
      <c r="D139">
        <v>0</v>
      </c>
      <c r="E139" t="s">
        <v>353</v>
      </c>
      <c r="F139" t="s">
        <v>571</v>
      </c>
      <c r="G139">
        <v>0.91669999999999996</v>
      </c>
      <c r="H139">
        <v>1.9470909999999999</v>
      </c>
      <c r="I139" t="s">
        <v>572</v>
      </c>
      <c r="J139">
        <v>0.25</v>
      </c>
      <c r="K139">
        <v>1.099</v>
      </c>
      <c r="L139" t="s">
        <v>573</v>
      </c>
      <c r="M139">
        <v>0.75</v>
      </c>
      <c r="N139">
        <v>1.1574439999999999</v>
      </c>
      <c r="O139" t="s">
        <v>574</v>
      </c>
      <c r="P139">
        <v>0.58330000000000004</v>
      </c>
      <c r="Q139">
        <v>1.265714</v>
      </c>
      <c r="R139" t="s">
        <v>852</v>
      </c>
      <c r="S139" t="s">
        <v>1172</v>
      </c>
      <c r="T139">
        <f>VLOOKUP(A139,data_screening!$A$2:$A$76,1,FALSE)</f>
        <v>5121</v>
      </c>
      <c r="U139">
        <f t="shared" si="4"/>
        <v>0.16669999999999996</v>
      </c>
      <c r="W139" s="3">
        <v>5139</v>
      </c>
      <c r="X139" s="3" t="s">
        <v>1040</v>
      </c>
      <c r="Y139" s="3">
        <v>16</v>
      </c>
      <c r="Z139" s="3">
        <v>1</v>
      </c>
      <c r="AA139" s="3" t="s">
        <v>1008</v>
      </c>
      <c r="AB139" s="3" t="s">
        <v>571</v>
      </c>
      <c r="AC139" s="3">
        <v>1</v>
      </c>
      <c r="AD139" s="3">
        <v>1.021909</v>
      </c>
      <c r="AE139" s="3" t="s">
        <v>572</v>
      </c>
      <c r="AF139" s="3">
        <v>0.66669999999999996</v>
      </c>
      <c r="AG139" s="3">
        <v>1.2348749999999999</v>
      </c>
      <c r="AH139" s="3" t="s">
        <v>573</v>
      </c>
      <c r="AI139" s="3">
        <v>0.91669999999999996</v>
      </c>
      <c r="AJ139" s="3">
        <v>1.3899090000000001</v>
      </c>
      <c r="AK139" s="3" t="s">
        <v>574</v>
      </c>
      <c r="AL139" s="3">
        <v>0.91669999999999996</v>
      </c>
      <c r="AM139" s="3">
        <v>1.3245450000000001</v>
      </c>
      <c r="AN139" s="3" t="s">
        <v>852</v>
      </c>
      <c r="AO139" s="3" t="s">
        <v>1172</v>
      </c>
      <c r="AP139" s="3">
        <v>5139</v>
      </c>
      <c r="AQ139">
        <f t="shared" si="5"/>
        <v>0</v>
      </c>
    </row>
    <row r="140" spans="1:43" x14ac:dyDescent="0.35">
      <c r="A140">
        <v>5122</v>
      </c>
      <c r="B140" t="s">
        <v>711</v>
      </c>
      <c r="C140">
        <v>73</v>
      </c>
      <c r="D140">
        <v>3</v>
      </c>
      <c r="E140" t="s">
        <v>709</v>
      </c>
      <c r="F140" t="s">
        <v>571</v>
      </c>
      <c r="G140">
        <v>0.83330000000000004</v>
      </c>
      <c r="H140">
        <v>0.94169999999999998</v>
      </c>
      <c r="I140" t="s">
        <v>572</v>
      </c>
      <c r="J140">
        <v>0.5</v>
      </c>
      <c r="K140">
        <v>1.541167</v>
      </c>
      <c r="L140" t="s">
        <v>573</v>
      </c>
      <c r="M140">
        <v>0.75</v>
      </c>
      <c r="N140">
        <v>1.4350000000000001</v>
      </c>
      <c r="O140" t="s">
        <v>574</v>
      </c>
      <c r="P140">
        <v>0.66669999999999996</v>
      </c>
      <c r="Q140">
        <v>1.4921249999999999</v>
      </c>
      <c r="R140" t="s">
        <v>852</v>
      </c>
      <c r="S140" t="s">
        <v>1172</v>
      </c>
      <c r="T140">
        <f>VLOOKUP(A140,data_screening!$A$2:$A$76,1,FALSE)</f>
        <v>5122</v>
      </c>
      <c r="U140">
        <f t="shared" si="4"/>
        <v>8.3300000000000041E-2</v>
      </c>
      <c r="W140">
        <v>5139</v>
      </c>
      <c r="X140" t="s">
        <v>1041</v>
      </c>
      <c r="Y140">
        <v>0</v>
      </c>
      <c r="Z140">
        <v>0</v>
      </c>
      <c r="AA140" t="s">
        <v>1009</v>
      </c>
      <c r="AB140" t="s">
        <v>571</v>
      </c>
      <c r="AC140">
        <v>1</v>
      </c>
      <c r="AD140">
        <v>1.1979169999999999</v>
      </c>
      <c r="AE140" t="s">
        <v>572</v>
      </c>
      <c r="AF140">
        <v>0.75</v>
      </c>
      <c r="AG140">
        <v>1.3532219999999999</v>
      </c>
      <c r="AH140" t="s">
        <v>573</v>
      </c>
      <c r="AI140">
        <v>1</v>
      </c>
      <c r="AJ140">
        <v>1.3845000000000001</v>
      </c>
      <c r="AK140" t="s">
        <v>574</v>
      </c>
      <c r="AL140">
        <v>0.83330000000000004</v>
      </c>
      <c r="AM140">
        <v>1.6083000000000001</v>
      </c>
      <c r="AN140" t="s">
        <v>852</v>
      </c>
      <c r="AO140" t="s">
        <v>1172</v>
      </c>
      <c r="AP140">
        <v>5139</v>
      </c>
      <c r="AQ140">
        <f t="shared" si="5"/>
        <v>0.16669999999999996</v>
      </c>
    </row>
    <row r="141" spans="1:43" x14ac:dyDescent="0.35">
      <c r="A141" s="3">
        <v>5125</v>
      </c>
      <c r="B141" s="3" t="s">
        <v>716</v>
      </c>
      <c r="C141" s="3">
        <v>0</v>
      </c>
      <c r="D141" s="3">
        <v>0</v>
      </c>
      <c r="E141" s="3" t="s">
        <v>714</v>
      </c>
      <c r="F141" s="3" t="s">
        <v>571</v>
      </c>
      <c r="G141" s="3">
        <v>1</v>
      </c>
      <c r="H141" s="3">
        <v>0.74358299999999999</v>
      </c>
      <c r="I141" s="3" t="s">
        <v>572</v>
      </c>
      <c r="J141" s="3">
        <v>0.83330000000000004</v>
      </c>
      <c r="K141" s="3">
        <v>1.3467</v>
      </c>
      <c r="L141" s="3" t="s">
        <v>573</v>
      </c>
      <c r="M141" s="3">
        <v>1</v>
      </c>
      <c r="N141" s="3">
        <v>1.0794170000000001</v>
      </c>
      <c r="O141" s="3" t="s">
        <v>574</v>
      </c>
      <c r="P141" s="3">
        <v>1</v>
      </c>
      <c r="Q141" s="3">
        <v>1.3240829999999999</v>
      </c>
      <c r="R141" s="3" t="s">
        <v>852</v>
      </c>
      <c r="S141" s="3" t="s">
        <v>1172</v>
      </c>
      <c r="T141" s="3">
        <f>VLOOKUP(A141,data_screening!$A$2:$A$76,1,FALSE)</f>
        <v>5125</v>
      </c>
      <c r="U141">
        <f t="shared" si="4"/>
        <v>0</v>
      </c>
      <c r="W141">
        <v>5140</v>
      </c>
      <c r="X141" t="s">
        <v>1044</v>
      </c>
      <c r="Y141">
        <v>0</v>
      </c>
      <c r="Z141">
        <v>0</v>
      </c>
      <c r="AA141" t="s">
        <v>118</v>
      </c>
      <c r="AB141" t="s">
        <v>571</v>
      </c>
      <c r="AC141">
        <v>1</v>
      </c>
      <c r="AD141">
        <v>1.3939999999999999</v>
      </c>
      <c r="AE141" t="s">
        <v>572</v>
      </c>
      <c r="AF141">
        <v>1</v>
      </c>
      <c r="AG141">
        <v>1.18875</v>
      </c>
      <c r="AH141" t="s">
        <v>573</v>
      </c>
      <c r="AI141">
        <v>0.91669999999999996</v>
      </c>
      <c r="AJ141">
        <v>1.2675449999999999</v>
      </c>
      <c r="AK141" t="s">
        <v>574</v>
      </c>
      <c r="AL141">
        <v>0.66669999999999996</v>
      </c>
      <c r="AM141">
        <v>1.2693749999999999</v>
      </c>
      <c r="AN141" t="s">
        <v>852</v>
      </c>
      <c r="AO141" t="s">
        <v>1172</v>
      </c>
      <c r="AP141">
        <v>5140</v>
      </c>
      <c r="AQ141">
        <f t="shared" si="5"/>
        <v>0.25</v>
      </c>
    </row>
    <row r="142" spans="1:43" x14ac:dyDescent="0.35">
      <c r="A142">
        <v>5125</v>
      </c>
      <c r="B142" t="s">
        <v>719</v>
      </c>
      <c r="C142">
        <v>5</v>
      </c>
      <c r="D142">
        <v>0</v>
      </c>
      <c r="E142" t="s">
        <v>715</v>
      </c>
      <c r="F142" t="s">
        <v>571</v>
      </c>
      <c r="G142">
        <v>0.83330000000000004</v>
      </c>
      <c r="H142">
        <v>0.80869999999999997</v>
      </c>
      <c r="I142" t="s">
        <v>572</v>
      </c>
      <c r="J142">
        <v>0.83330000000000004</v>
      </c>
      <c r="K142">
        <v>1.6506000000000001</v>
      </c>
      <c r="L142" t="s">
        <v>573</v>
      </c>
      <c r="M142">
        <v>0.91669999999999996</v>
      </c>
      <c r="N142">
        <v>1.434364</v>
      </c>
      <c r="O142" t="s">
        <v>574</v>
      </c>
      <c r="P142">
        <v>0.75</v>
      </c>
      <c r="Q142">
        <v>1.6327780000000001</v>
      </c>
      <c r="R142" t="s">
        <v>852</v>
      </c>
      <c r="S142" t="s">
        <v>1172</v>
      </c>
      <c r="T142">
        <f>VLOOKUP(A142,data_screening!$A$2:$A$76,1,FALSE)</f>
        <v>5125</v>
      </c>
      <c r="U142">
        <f t="shared" si="4"/>
        <v>0.16669999999999996</v>
      </c>
      <c r="W142">
        <v>5141</v>
      </c>
      <c r="X142" t="s">
        <v>1047</v>
      </c>
      <c r="Y142">
        <v>0</v>
      </c>
      <c r="Z142">
        <v>0</v>
      </c>
      <c r="AA142" t="s">
        <v>1045</v>
      </c>
      <c r="AB142" t="s">
        <v>571</v>
      </c>
      <c r="AC142">
        <v>1</v>
      </c>
      <c r="AD142">
        <v>1.3939170000000001</v>
      </c>
      <c r="AE142" t="s">
        <v>572</v>
      </c>
      <c r="AF142">
        <v>0.91669999999999996</v>
      </c>
      <c r="AG142">
        <v>1.303545</v>
      </c>
      <c r="AH142" t="s">
        <v>573</v>
      </c>
      <c r="AI142">
        <v>1</v>
      </c>
      <c r="AJ142">
        <v>1.148333</v>
      </c>
      <c r="AK142" t="s">
        <v>574</v>
      </c>
      <c r="AL142">
        <v>1</v>
      </c>
      <c r="AM142">
        <v>1.3747499999999999</v>
      </c>
      <c r="AN142" t="s">
        <v>852</v>
      </c>
      <c r="AO142" t="s">
        <v>1172</v>
      </c>
      <c r="AP142">
        <v>5141</v>
      </c>
      <c r="AQ142">
        <f t="shared" si="5"/>
        <v>0</v>
      </c>
    </row>
    <row r="143" spans="1:43" x14ac:dyDescent="0.35">
      <c r="A143">
        <v>5136</v>
      </c>
      <c r="B143" t="s">
        <v>723</v>
      </c>
      <c r="C143">
        <v>2</v>
      </c>
      <c r="D143">
        <v>0</v>
      </c>
      <c r="E143" t="s">
        <v>722</v>
      </c>
      <c r="F143" t="s">
        <v>571</v>
      </c>
      <c r="G143">
        <v>0</v>
      </c>
      <c r="H143" t="s">
        <v>10</v>
      </c>
      <c r="I143" t="s">
        <v>572</v>
      </c>
      <c r="J143">
        <v>0.66669999999999996</v>
      </c>
      <c r="K143">
        <v>1.4112499999999999</v>
      </c>
      <c r="L143" t="s">
        <v>573</v>
      </c>
      <c r="M143">
        <v>0.83330000000000004</v>
      </c>
      <c r="N143">
        <v>1.3308</v>
      </c>
      <c r="O143" t="s">
        <v>574</v>
      </c>
      <c r="P143">
        <v>0.58330000000000004</v>
      </c>
      <c r="Q143">
        <v>1.452143</v>
      </c>
      <c r="R143" t="s">
        <v>852</v>
      </c>
      <c r="S143" t="s">
        <v>1172</v>
      </c>
      <c r="T143">
        <f>VLOOKUP(A143,data_screening!$A$2:$A$76,1,FALSE)</f>
        <v>5136</v>
      </c>
      <c r="U143">
        <f t="shared" si="4"/>
        <v>0.25</v>
      </c>
      <c r="W143">
        <v>5154</v>
      </c>
      <c r="X143" t="s">
        <v>1057</v>
      </c>
      <c r="Y143">
        <v>2</v>
      </c>
      <c r="Z143">
        <v>0</v>
      </c>
      <c r="AA143" t="s">
        <v>1056</v>
      </c>
      <c r="AB143" t="s">
        <v>571</v>
      </c>
      <c r="AC143">
        <v>1</v>
      </c>
      <c r="AD143">
        <v>0.91149999999999998</v>
      </c>
      <c r="AE143" t="s">
        <v>572</v>
      </c>
      <c r="AF143">
        <v>0.41670000000000001</v>
      </c>
      <c r="AG143">
        <v>1.3839999999999999</v>
      </c>
      <c r="AH143" t="s">
        <v>573</v>
      </c>
      <c r="AI143">
        <v>0.91669999999999996</v>
      </c>
      <c r="AJ143">
        <v>1.0129090000000001</v>
      </c>
      <c r="AK143" t="s">
        <v>574</v>
      </c>
      <c r="AL143">
        <v>1</v>
      </c>
      <c r="AM143">
        <v>1.362333</v>
      </c>
      <c r="AN143" t="s">
        <v>852</v>
      </c>
      <c r="AO143" t="s">
        <v>1172</v>
      </c>
      <c r="AP143">
        <v>5154</v>
      </c>
      <c r="AQ143">
        <f t="shared" si="5"/>
        <v>8.3300000000000041E-2</v>
      </c>
    </row>
    <row r="144" spans="1:43" x14ac:dyDescent="0.35">
      <c r="A144">
        <v>5139</v>
      </c>
      <c r="B144" t="s">
        <v>727</v>
      </c>
      <c r="C144">
        <v>0</v>
      </c>
      <c r="D144">
        <v>0</v>
      </c>
      <c r="E144" t="s">
        <v>238</v>
      </c>
      <c r="F144" t="s">
        <v>571</v>
      </c>
      <c r="G144">
        <v>1</v>
      </c>
      <c r="H144">
        <v>1.3922730000000001</v>
      </c>
      <c r="I144" t="s">
        <v>572</v>
      </c>
      <c r="J144">
        <v>0.58330000000000004</v>
      </c>
      <c r="K144">
        <v>1.398714</v>
      </c>
      <c r="L144" t="s">
        <v>573</v>
      </c>
      <c r="M144">
        <v>0.91669999999999996</v>
      </c>
      <c r="N144">
        <v>1.4250910000000001</v>
      </c>
      <c r="O144" t="s">
        <v>574</v>
      </c>
      <c r="P144">
        <v>0.75</v>
      </c>
      <c r="Q144">
        <v>1.3285560000000001</v>
      </c>
      <c r="R144" t="s">
        <v>852</v>
      </c>
      <c r="S144" t="s">
        <v>1172</v>
      </c>
      <c r="T144">
        <f>VLOOKUP(A144,data_screening!$A$2:$A$76,1,FALSE)</f>
        <v>5139</v>
      </c>
      <c r="U144">
        <f t="shared" si="4"/>
        <v>0.16669999999999996</v>
      </c>
      <c r="W144" s="3">
        <v>5154</v>
      </c>
      <c r="X144" s="3" t="s">
        <v>1059</v>
      </c>
      <c r="Y144" s="3">
        <v>5</v>
      </c>
      <c r="Z144" s="3">
        <v>0</v>
      </c>
      <c r="AA144" s="3" t="s">
        <v>1060</v>
      </c>
      <c r="AB144" s="3" t="s">
        <v>571</v>
      </c>
      <c r="AC144" s="3">
        <v>1</v>
      </c>
      <c r="AD144" s="3">
        <v>0.98372700000000002</v>
      </c>
      <c r="AE144" s="3" t="s">
        <v>572</v>
      </c>
      <c r="AF144" s="3">
        <v>0.58330000000000004</v>
      </c>
      <c r="AG144" s="3">
        <v>1.425</v>
      </c>
      <c r="AH144" s="3" t="s">
        <v>573</v>
      </c>
      <c r="AI144" s="3">
        <v>1</v>
      </c>
      <c r="AJ144" s="3">
        <v>1.033091</v>
      </c>
      <c r="AK144" s="3" t="s">
        <v>574</v>
      </c>
      <c r="AL144" s="3">
        <v>0.83330000000000004</v>
      </c>
      <c r="AM144" s="3">
        <v>0.97770000000000001</v>
      </c>
      <c r="AN144" s="3" t="s">
        <v>852</v>
      </c>
      <c r="AO144" s="3" t="s">
        <v>1172</v>
      </c>
      <c r="AP144">
        <v>5154</v>
      </c>
      <c r="AQ144">
        <f t="shared" si="5"/>
        <v>0.16669999999999996</v>
      </c>
    </row>
    <row r="145" spans="1:43" x14ac:dyDescent="0.35">
      <c r="A145">
        <v>5140</v>
      </c>
      <c r="B145" t="s">
        <v>732</v>
      </c>
      <c r="C145">
        <v>3</v>
      </c>
      <c r="D145">
        <v>0</v>
      </c>
      <c r="E145" t="s">
        <v>731</v>
      </c>
      <c r="F145" t="s">
        <v>571</v>
      </c>
      <c r="G145">
        <v>0.91669999999999996</v>
      </c>
      <c r="H145">
        <v>1.7585999999999999</v>
      </c>
      <c r="I145" t="s">
        <v>572</v>
      </c>
      <c r="J145">
        <v>0.91669999999999996</v>
      </c>
      <c r="K145">
        <v>1.359273</v>
      </c>
      <c r="L145" t="s">
        <v>573</v>
      </c>
      <c r="M145">
        <v>0.83330000000000004</v>
      </c>
      <c r="N145">
        <v>1.4207000000000001</v>
      </c>
      <c r="O145" t="s">
        <v>574</v>
      </c>
      <c r="P145">
        <v>0.75</v>
      </c>
      <c r="Q145">
        <v>1.502</v>
      </c>
      <c r="R145" t="s">
        <v>852</v>
      </c>
      <c r="S145" t="s">
        <v>1172</v>
      </c>
      <c r="T145">
        <f>VLOOKUP(A145,data_screening!$A$2:$A$76,1,FALSE)</f>
        <v>5140</v>
      </c>
      <c r="U145">
        <f t="shared" si="4"/>
        <v>8.3300000000000041E-2</v>
      </c>
      <c r="W145" s="3">
        <v>5159</v>
      </c>
      <c r="X145" s="3" t="s">
        <v>1065</v>
      </c>
      <c r="Y145" s="3">
        <v>0</v>
      </c>
      <c r="Z145" s="3">
        <v>0</v>
      </c>
      <c r="AA145" s="3" t="s">
        <v>1066</v>
      </c>
      <c r="AB145" s="3" t="s">
        <v>571</v>
      </c>
      <c r="AC145" s="3">
        <v>1</v>
      </c>
      <c r="AD145" s="3">
        <v>1.3320000000000001</v>
      </c>
      <c r="AE145" s="3" t="s">
        <v>572</v>
      </c>
      <c r="AF145" s="3">
        <v>0.75</v>
      </c>
      <c r="AG145" s="3">
        <v>1.4083330000000001</v>
      </c>
      <c r="AH145" s="3" t="s">
        <v>573</v>
      </c>
      <c r="AI145" s="3">
        <v>0.66669999999999996</v>
      </c>
      <c r="AJ145" s="3">
        <v>1.0583750000000001</v>
      </c>
      <c r="AK145" s="3" t="s">
        <v>574</v>
      </c>
      <c r="AL145" s="3">
        <v>1</v>
      </c>
      <c r="AM145" s="3">
        <v>1.38575</v>
      </c>
      <c r="AN145" s="3" t="s">
        <v>852</v>
      </c>
      <c r="AO145" s="3" t="s">
        <v>1172</v>
      </c>
      <c r="AP145">
        <v>5159</v>
      </c>
      <c r="AQ145">
        <f t="shared" si="5"/>
        <v>0.33330000000000004</v>
      </c>
    </row>
    <row r="146" spans="1:43" x14ac:dyDescent="0.35">
      <c r="A146">
        <v>5141</v>
      </c>
      <c r="B146" t="s">
        <v>735</v>
      </c>
      <c r="C146">
        <v>1</v>
      </c>
      <c r="D146">
        <v>0</v>
      </c>
      <c r="E146" t="s">
        <v>406</v>
      </c>
      <c r="F146" t="s">
        <v>571</v>
      </c>
      <c r="G146">
        <v>0.83330000000000004</v>
      </c>
      <c r="H146">
        <v>1.5242</v>
      </c>
      <c r="I146" t="s">
        <v>572</v>
      </c>
      <c r="J146">
        <v>0.83330000000000004</v>
      </c>
      <c r="K146">
        <v>1.6072</v>
      </c>
      <c r="L146" t="s">
        <v>573</v>
      </c>
      <c r="M146">
        <v>1</v>
      </c>
      <c r="N146">
        <v>1.386833</v>
      </c>
      <c r="O146" t="s">
        <v>574</v>
      </c>
      <c r="P146">
        <v>0.75</v>
      </c>
      <c r="Q146">
        <v>1.4864440000000001</v>
      </c>
      <c r="R146" t="s">
        <v>852</v>
      </c>
      <c r="S146" t="s">
        <v>1172</v>
      </c>
      <c r="T146">
        <f>VLOOKUP(A146,data_screening!$A$2:$A$76,1,FALSE)</f>
        <v>5141</v>
      </c>
      <c r="U146">
        <f t="shared" si="4"/>
        <v>0.25</v>
      </c>
      <c r="W146">
        <v>5159</v>
      </c>
      <c r="X146" t="s">
        <v>1067</v>
      </c>
      <c r="Y146">
        <v>0</v>
      </c>
      <c r="Z146">
        <v>0</v>
      </c>
      <c r="AA146" t="s">
        <v>254</v>
      </c>
      <c r="AB146" t="s">
        <v>571</v>
      </c>
      <c r="AC146">
        <v>0.91669999999999996</v>
      </c>
      <c r="AD146">
        <v>1.595545</v>
      </c>
      <c r="AE146" t="s">
        <v>572</v>
      </c>
      <c r="AF146">
        <v>0.75</v>
      </c>
      <c r="AG146">
        <v>1.7302219999999999</v>
      </c>
      <c r="AH146" t="s">
        <v>573</v>
      </c>
      <c r="AI146">
        <v>1</v>
      </c>
      <c r="AJ146">
        <v>1.1512500000000001</v>
      </c>
      <c r="AK146" t="s">
        <v>574</v>
      </c>
      <c r="AL146">
        <v>1</v>
      </c>
      <c r="AM146">
        <v>1.3626670000000001</v>
      </c>
      <c r="AN146" t="s">
        <v>852</v>
      </c>
      <c r="AO146" t="s">
        <v>1172</v>
      </c>
      <c r="AP146">
        <v>5159</v>
      </c>
      <c r="AQ146">
        <f t="shared" si="5"/>
        <v>0</v>
      </c>
    </row>
    <row r="147" spans="1:43" x14ac:dyDescent="0.35">
      <c r="A147">
        <v>5154</v>
      </c>
      <c r="B147" t="s">
        <v>739</v>
      </c>
      <c r="C147">
        <v>131</v>
      </c>
      <c r="D147">
        <v>6</v>
      </c>
      <c r="E147" t="s">
        <v>738</v>
      </c>
      <c r="F147" t="s">
        <v>571</v>
      </c>
      <c r="G147">
        <v>1</v>
      </c>
      <c r="H147">
        <v>1.6550910000000001</v>
      </c>
      <c r="I147" t="s">
        <v>572</v>
      </c>
      <c r="J147">
        <v>0.33329999999999999</v>
      </c>
      <c r="K147">
        <v>0.91674999999999995</v>
      </c>
      <c r="L147" t="s">
        <v>573</v>
      </c>
      <c r="M147">
        <v>0.91669999999999996</v>
      </c>
      <c r="N147">
        <v>0.97872700000000001</v>
      </c>
      <c r="O147" t="s">
        <v>574</v>
      </c>
      <c r="P147">
        <v>0.83330000000000004</v>
      </c>
      <c r="Q147">
        <v>1.2626999999999999</v>
      </c>
      <c r="R147" t="s">
        <v>852</v>
      </c>
      <c r="S147" t="s">
        <v>1172</v>
      </c>
      <c r="T147">
        <f>VLOOKUP(A147,data_screening!$A$2:$A$76,1,FALSE)</f>
        <v>5154</v>
      </c>
      <c r="U147">
        <f t="shared" si="4"/>
        <v>8.3399999999999919E-2</v>
      </c>
      <c r="W147">
        <v>5160</v>
      </c>
      <c r="X147" t="s">
        <v>1069</v>
      </c>
      <c r="Y147">
        <v>0</v>
      </c>
      <c r="Z147">
        <v>0</v>
      </c>
      <c r="AA147" t="s">
        <v>540</v>
      </c>
      <c r="AB147" t="s">
        <v>571</v>
      </c>
      <c r="AC147">
        <v>1</v>
      </c>
      <c r="AD147">
        <v>1.741417</v>
      </c>
      <c r="AE147" t="s">
        <v>572</v>
      </c>
      <c r="AF147">
        <v>0.41670000000000001</v>
      </c>
      <c r="AG147">
        <v>1.5671999999999999</v>
      </c>
      <c r="AH147" t="s">
        <v>573</v>
      </c>
      <c r="AI147">
        <v>0.66669999999999996</v>
      </c>
      <c r="AJ147">
        <v>1.21675</v>
      </c>
      <c r="AK147" t="s">
        <v>574</v>
      </c>
      <c r="AL147">
        <v>0.91669999999999996</v>
      </c>
      <c r="AM147">
        <v>1.4294549999999999</v>
      </c>
      <c r="AN147" t="s">
        <v>852</v>
      </c>
      <c r="AO147" t="s">
        <v>1172</v>
      </c>
      <c r="AP147">
        <v>5160</v>
      </c>
      <c r="AQ147">
        <f t="shared" si="5"/>
        <v>0.25</v>
      </c>
    </row>
    <row r="148" spans="1:43" x14ac:dyDescent="0.35">
      <c r="A148">
        <v>5159</v>
      </c>
      <c r="B148" t="s">
        <v>743</v>
      </c>
      <c r="C148">
        <v>0</v>
      </c>
      <c r="D148">
        <v>0</v>
      </c>
      <c r="E148" t="s">
        <v>742</v>
      </c>
      <c r="F148" t="s">
        <v>571</v>
      </c>
      <c r="G148">
        <v>0.91669999999999996</v>
      </c>
      <c r="H148">
        <v>1.9698</v>
      </c>
      <c r="I148" t="s">
        <v>572</v>
      </c>
      <c r="J148">
        <v>0.66669999999999996</v>
      </c>
      <c r="K148">
        <v>1.623375</v>
      </c>
      <c r="L148" t="s">
        <v>573</v>
      </c>
      <c r="M148">
        <v>0.58330000000000004</v>
      </c>
      <c r="N148">
        <v>1.4042859999999999</v>
      </c>
      <c r="O148" t="s">
        <v>574</v>
      </c>
      <c r="P148">
        <v>0.75</v>
      </c>
      <c r="Q148">
        <v>1.697778</v>
      </c>
      <c r="R148" t="s">
        <v>852</v>
      </c>
      <c r="S148" t="s">
        <v>1172</v>
      </c>
      <c r="T148">
        <f>VLOOKUP(A148,data_screening!$A$2:$A$76,1,FALSE)</f>
        <v>5159</v>
      </c>
      <c r="U148">
        <f t="shared" si="4"/>
        <v>0.16669999999999996</v>
      </c>
      <c r="W148">
        <v>5161</v>
      </c>
      <c r="X148" t="s">
        <v>1071</v>
      </c>
      <c r="Y148">
        <v>0</v>
      </c>
      <c r="Z148">
        <v>0</v>
      </c>
      <c r="AA148" t="s">
        <v>539</v>
      </c>
      <c r="AB148" t="s">
        <v>571</v>
      </c>
      <c r="AC148">
        <v>1</v>
      </c>
      <c r="AD148">
        <v>1.0816669999999999</v>
      </c>
      <c r="AE148" t="s">
        <v>572</v>
      </c>
      <c r="AF148">
        <v>0.5</v>
      </c>
      <c r="AG148">
        <v>1.2003330000000001</v>
      </c>
      <c r="AH148" t="s">
        <v>573</v>
      </c>
      <c r="AI148">
        <v>0.83330000000000004</v>
      </c>
      <c r="AJ148">
        <v>1.2654000000000001</v>
      </c>
      <c r="AK148" t="s">
        <v>574</v>
      </c>
      <c r="AL148">
        <v>0.83330000000000004</v>
      </c>
      <c r="AM148">
        <v>1.2353000000000001</v>
      </c>
      <c r="AN148" t="s">
        <v>852</v>
      </c>
      <c r="AO148" t="s">
        <v>1172</v>
      </c>
      <c r="AP148">
        <v>5161</v>
      </c>
      <c r="AQ148">
        <f t="shared" si="5"/>
        <v>0</v>
      </c>
    </row>
    <row r="149" spans="1:43" x14ac:dyDescent="0.35">
      <c r="A149">
        <v>5160</v>
      </c>
      <c r="B149" t="s">
        <v>747</v>
      </c>
      <c r="C149">
        <v>0</v>
      </c>
      <c r="D149">
        <v>0</v>
      </c>
      <c r="E149" t="s">
        <v>746</v>
      </c>
      <c r="F149" t="s">
        <v>571</v>
      </c>
      <c r="G149">
        <v>0.83330000000000004</v>
      </c>
      <c r="H149">
        <v>2.2871000000000001</v>
      </c>
      <c r="I149" t="s">
        <v>572</v>
      </c>
      <c r="J149">
        <v>0.5</v>
      </c>
      <c r="K149">
        <v>2.0641669999999999</v>
      </c>
      <c r="L149" t="s">
        <v>573</v>
      </c>
      <c r="M149">
        <v>0.75</v>
      </c>
      <c r="N149">
        <v>1.441222</v>
      </c>
      <c r="O149" t="s">
        <v>574</v>
      </c>
      <c r="P149">
        <v>0.5</v>
      </c>
      <c r="Q149">
        <v>1.711667</v>
      </c>
      <c r="R149" t="s">
        <v>852</v>
      </c>
      <c r="S149" t="s">
        <v>1172</v>
      </c>
      <c r="T149">
        <f>VLOOKUP(A149,data_screening!$A$2:$A$76,1,FALSE)</f>
        <v>5160</v>
      </c>
      <c r="U149">
        <f t="shared" si="4"/>
        <v>0.25</v>
      </c>
      <c r="W149">
        <v>5162</v>
      </c>
      <c r="X149" t="s">
        <v>1075</v>
      </c>
      <c r="Y149">
        <v>0</v>
      </c>
      <c r="Z149">
        <v>0</v>
      </c>
      <c r="AA149" t="s">
        <v>1073</v>
      </c>
      <c r="AB149" t="s">
        <v>571</v>
      </c>
      <c r="AC149">
        <v>1</v>
      </c>
      <c r="AD149">
        <v>1.268583</v>
      </c>
      <c r="AE149" t="s">
        <v>572</v>
      </c>
      <c r="AF149">
        <v>0.75</v>
      </c>
      <c r="AG149">
        <v>1.365556</v>
      </c>
      <c r="AH149" t="s">
        <v>573</v>
      </c>
      <c r="AI149">
        <v>0.83330000000000004</v>
      </c>
      <c r="AJ149">
        <v>1.1971000000000001</v>
      </c>
      <c r="AK149" t="s">
        <v>574</v>
      </c>
      <c r="AL149">
        <v>0.66669999999999996</v>
      </c>
      <c r="AM149">
        <v>1.3026249999999999</v>
      </c>
      <c r="AN149" t="s">
        <v>852</v>
      </c>
      <c r="AO149" t="s">
        <v>1172</v>
      </c>
      <c r="AP149">
        <v>5162</v>
      </c>
      <c r="AQ149">
        <f t="shared" si="5"/>
        <v>0.16660000000000008</v>
      </c>
    </row>
    <row r="150" spans="1:43" x14ac:dyDescent="0.35">
      <c r="A150">
        <v>5161</v>
      </c>
      <c r="B150" t="s">
        <v>750</v>
      </c>
      <c r="C150">
        <v>0</v>
      </c>
      <c r="D150">
        <v>0</v>
      </c>
      <c r="E150" t="s">
        <v>749</v>
      </c>
      <c r="F150" t="s">
        <v>571</v>
      </c>
      <c r="G150">
        <v>1</v>
      </c>
      <c r="H150">
        <v>1.2226360000000001</v>
      </c>
      <c r="I150" t="s">
        <v>572</v>
      </c>
      <c r="J150">
        <v>0.5</v>
      </c>
      <c r="K150">
        <v>1.3015000000000001</v>
      </c>
      <c r="L150" t="s">
        <v>573</v>
      </c>
      <c r="M150">
        <v>0.66669999999999996</v>
      </c>
      <c r="N150">
        <v>1.3836250000000001</v>
      </c>
      <c r="O150" t="s">
        <v>574</v>
      </c>
      <c r="P150">
        <v>0.91669999999999996</v>
      </c>
      <c r="Q150">
        <v>1.175727</v>
      </c>
      <c r="R150" t="s">
        <v>852</v>
      </c>
      <c r="S150" t="s">
        <v>1172</v>
      </c>
      <c r="T150">
        <f>VLOOKUP(A150,data_screening!$A$2:$A$76,1,FALSE)</f>
        <v>5161</v>
      </c>
      <c r="U150">
        <f t="shared" si="4"/>
        <v>0.25</v>
      </c>
      <c r="W150">
        <v>5166</v>
      </c>
      <c r="X150" t="s">
        <v>1078</v>
      </c>
      <c r="Y150">
        <v>2</v>
      </c>
      <c r="Z150">
        <v>0</v>
      </c>
      <c r="AA150" t="s">
        <v>541</v>
      </c>
      <c r="AB150" t="s">
        <v>571</v>
      </c>
      <c r="AC150">
        <v>0.91669999999999996</v>
      </c>
      <c r="AD150">
        <v>1.4195450000000001</v>
      </c>
      <c r="AE150" t="s">
        <v>572</v>
      </c>
      <c r="AF150">
        <v>0.75</v>
      </c>
      <c r="AG150">
        <v>1.5572220000000001</v>
      </c>
      <c r="AH150" t="s">
        <v>573</v>
      </c>
      <c r="AI150">
        <v>1</v>
      </c>
      <c r="AJ150">
        <v>1.3365</v>
      </c>
      <c r="AK150" t="s">
        <v>574</v>
      </c>
      <c r="AL150">
        <v>0.75</v>
      </c>
      <c r="AM150">
        <v>1.697778</v>
      </c>
      <c r="AN150" t="s">
        <v>852</v>
      </c>
      <c r="AO150" t="s">
        <v>1172</v>
      </c>
      <c r="AP150">
        <v>5166</v>
      </c>
      <c r="AQ150">
        <f t="shared" si="5"/>
        <v>0.25</v>
      </c>
    </row>
    <row r="151" spans="1:43" x14ac:dyDescent="0.35">
      <c r="A151">
        <v>5162</v>
      </c>
      <c r="B151" t="s">
        <v>753</v>
      </c>
      <c r="C151">
        <v>3</v>
      </c>
      <c r="D151">
        <v>0</v>
      </c>
      <c r="E151" t="s">
        <v>752</v>
      </c>
      <c r="F151" t="s">
        <v>571</v>
      </c>
      <c r="G151">
        <v>0.58330000000000004</v>
      </c>
      <c r="H151">
        <v>1.4735</v>
      </c>
      <c r="I151" t="s">
        <v>572</v>
      </c>
      <c r="J151">
        <v>0.58330000000000004</v>
      </c>
      <c r="K151">
        <v>1.1122860000000001</v>
      </c>
      <c r="L151" t="s">
        <v>573</v>
      </c>
      <c r="M151">
        <v>0.5</v>
      </c>
      <c r="N151">
        <v>1.0481670000000001</v>
      </c>
      <c r="O151" t="s">
        <v>574</v>
      </c>
      <c r="P151">
        <v>0.33329999999999999</v>
      </c>
      <c r="Q151">
        <v>0.99675000000000002</v>
      </c>
      <c r="R151" t="s">
        <v>852</v>
      </c>
      <c r="S151" t="s">
        <v>1172</v>
      </c>
      <c r="T151">
        <f>VLOOKUP(A151,data_screening!$A$2:$A$76,1,FALSE)</f>
        <v>5162</v>
      </c>
      <c r="U151">
        <f t="shared" si="4"/>
        <v>0.16670000000000001</v>
      </c>
      <c r="W151">
        <v>5167</v>
      </c>
      <c r="X151" t="s">
        <v>1081</v>
      </c>
      <c r="Y151">
        <v>0</v>
      </c>
      <c r="Z151">
        <v>0</v>
      </c>
      <c r="AA151" t="s">
        <v>1080</v>
      </c>
      <c r="AB151" t="s">
        <v>571</v>
      </c>
      <c r="AC151">
        <v>1</v>
      </c>
      <c r="AD151">
        <v>1.1310830000000001</v>
      </c>
      <c r="AE151" t="s">
        <v>572</v>
      </c>
      <c r="AF151">
        <v>0.83330000000000004</v>
      </c>
      <c r="AG151">
        <v>1.3196000000000001</v>
      </c>
      <c r="AH151" t="s">
        <v>573</v>
      </c>
      <c r="AI151">
        <v>0.83330000000000004</v>
      </c>
      <c r="AJ151">
        <v>1.1162000000000001</v>
      </c>
      <c r="AK151" t="s">
        <v>574</v>
      </c>
      <c r="AL151">
        <v>1</v>
      </c>
      <c r="AM151">
        <v>1.273333</v>
      </c>
      <c r="AN151" t="s">
        <v>852</v>
      </c>
      <c r="AO151" t="s">
        <v>1172</v>
      </c>
      <c r="AP151">
        <v>5167</v>
      </c>
      <c r="AQ151">
        <f t="shared" si="5"/>
        <v>0.16669999999999996</v>
      </c>
    </row>
    <row r="152" spans="1:43" x14ac:dyDescent="0.35">
      <c r="A152">
        <v>5166</v>
      </c>
      <c r="B152" t="s">
        <v>757</v>
      </c>
      <c r="C152">
        <v>6</v>
      </c>
      <c r="D152">
        <v>0</v>
      </c>
      <c r="E152" t="s">
        <v>756</v>
      </c>
      <c r="F152" t="s">
        <v>571</v>
      </c>
      <c r="G152">
        <v>1</v>
      </c>
      <c r="H152">
        <v>1.5336669999999999</v>
      </c>
      <c r="I152" t="s">
        <v>572</v>
      </c>
      <c r="J152">
        <v>0.75</v>
      </c>
      <c r="K152">
        <v>1.203333</v>
      </c>
      <c r="L152" t="s">
        <v>573</v>
      </c>
      <c r="M152">
        <v>0.66669999999999996</v>
      </c>
      <c r="N152">
        <v>1.5153749999999999</v>
      </c>
      <c r="O152" t="s">
        <v>574</v>
      </c>
      <c r="P152">
        <v>0.41670000000000001</v>
      </c>
      <c r="Q152">
        <v>1.6386000000000001</v>
      </c>
      <c r="R152" t="s">
        <v>852</v>
      </c>
      <c r="S152" t="s">
        <v>1172</v>
      </c>
      <c r="T152">
        <f>VLOOKUP(A152,data_screening!$A$2:$A$76,1,FALSE)</f>
        <v>5166</v>
      </c>
      <c r="U152">
        <f t="shared" si="4"/>
        <v>0.24999999999999994</v>
      </c>
      <c r="W152">
        <v>5169</v>
      </c>
      <c r="X152" t="s">
        <v>1084</v>
      </c>
      <c r="Y152">
        <v>0</v>
      </c>
      <c r="Z152">
        <v>0</v>
      </c>
      <c r="AA152" t="s">
        <v>961</v>
      </c>
      <c r="AB152" t="s">
        <v>571</v>
      </c>
      <c r="AC152">
        <v>1</v>
      </c>
      <c r="AD152">
        <v>0.63783299999999998</v>
      </c>
      <c r="AE152" t="s">
        <v>572</v>
      </c>
      <c r="AF152">
        <v>1</v>
      </c>
      <c r="AG152">
        <v>1.067083</v>
      </c>
      <c r="AH152" t="s">
        <v>573</v>
      </c>
      <c r="AI152">
        <v>0.91669999999999996</v>
      </c>
      <c r="AJ152">
        <v>1.0324549999999999</v>
      </c>
      <c r="AK152" t="s">
        <v>574</v>
      </c>
      <c r="AL152">
        <v>0.66669999999999996</v>
      </c>
      <c r="AM152">
        <v>1.2255</v>
      </c>
      <c r="AN152" t="s">
        <v>852</v>
      </c>
      <c r="AO152" t="s">
        <v>1172</v>
      </c>
      <c r="AP152">
        <v>5169</v>
      </c>
      <c r="AQ152">
        <f t="shared" si="5"/>
        <v>0.25</v>
      </c>
    </row>
    <row r="153" spans="1:43" x14ac:dyDescent="0.35">
      <c r="A153">
        <v>5167</v>
      </c>
      <c r="B153" t="s">
        <v>760</v>
      </c>
      <c r="C153">
        <v>0</v>
      </c>
      <c r="D153">
        <v>0</v>
      </c>
      <c r="E153" t="s">
        <v>759</v>
      </c>
      <c r="F153" t="s">
        <v>571</v>
      </c>
      <c r="G153">
        <v>1</v>
      </c>
      <c r="H153">
        <v>1.6835830000000001</v>
      </c>
      <c r="I153" t="s">
        <v>572</v>
      </c>
      <c r="J153">
        <v>1</v>
      </c>
      <c r="K153">
        <v>1.6439999999999999</v>
      </c>
      <c r="L153" t="s">
        <v>573</v>
      </c>
      <c r="M153">
        <v>1</v>
      </c>
      <c r="N153">
        <v>1.314667</v>
      </c>
      <c r="O153" t="s">
        <v>574</v>
      </c>
      <c r="P153">
        <v>0.83330000000000004</v>
      </c>
      <c r="Q153">
        <v>1.4093</v>
      </c>
      <c r="R153" t="s">
        <v>852</v>
      </c>
      <c r="S153" t="s">
        <v>1172</v>
      </c>
      <c r="T153">
        <f>VLOOKUP(A153,data_screening!$A$2:$A$76,1,FALSE)</f>
        <v>5167</v>
      </c>
      <c r="U153">
        <f t="shared" si="4"/>
        <v>0.16669999999999996</v>
      </c>
      <c r="W153">
        <v>5179</v>
      </c>
      <c r="X153" t="s">
        <v>1089</v>
      </c>
      <c r="Y153">
        <v>0</v>
      </c>
      <c r="Z153">
        <v>0</v>
      </c>
      <c r="AA153" t="s">
        <v>1088</v>
      </c>
      <c r="AB153" t="s">
        <v>571</v>
      </c>
      <c r="AC153">
        <v>1</v>
      </c>
      <c r="AD153">
        <v>0.69041699999999995</v>
      </c>
      <c r="AE153" t="s">
        <v>572</v>
      </c>
      <c r="AF153">
        <v>0.66669999999999996</v>
      </c>
      <c r="AG153">
        <v>1.340625</v>
      </c>
      <c r="AH153" t="s">
        <v>573</v>
      </c>
      <c r="AI153">
        <v>0.91669999999999996</v>
      </c>
      <c r="AJ153">
        <v>1.305636</v>
      </c>
      <c r="AK153" t="s">
        <v>574</v>
      </c>
      <c r="AL153">
        <v>1</v>
      </c>
      <c r="AM153">
        <v>1.2383329999999999</v>
      </c>
      <c r="AN153" t="s">
        <v>852</v>
      </c>
      <c r="AO153" t="s">
        <v>1172</v>
      </c>
      <c r="AP153">
        <v>5179</v>
      </c>
      <c r="AQ153">
        <f t="shared" si="5"/>
        <v>8.3300000000000041E-2</v>
      </c>
    </row>
    <row r="154" spans="1:43" x14ac:dyDescent="0.35">
      <c r="A154" s="3">
        <v>5169</v>
      </c>
      <c r="B154" s="3" t="s">
        <v>763</v>
      </c>
      <c r="C154" s="3">
        <v>0</v>
      </c>
      <c r="D154" s="3">
        <v>0</v>
      </c>
      <c r="E154" s="3" t="s">
        <v>762</v>
      </c>
      <c r="F154" s="3" t="s">
        <v>571</v>
      </c>
      <c r="G154" s="3">
        <v>0.91669999999999996</v>
      </c>
      <c r="H154" s="3">
        <v>0.83799999999999997</v>
      </c>
      <c r="I154" s="3" t="s">
        <v>572</v>
      </c>
      <c r="J154" s="3">
        <v>0.33329999999999999</v>
      </c>
      <c r="K154" s="3">
        <v>1.63</v>
      </c>
      <c r="L154" s="3" t="s">
        <v>573</v>
      </c>
      <c r="M154" s="3">
        <v>0.66669999999999996</v>
      </c>
      <c r="N154" s="3">
        <v>1.1274999999999999</v>
      </c>
      <c r="O154" s="3" t="s">
        <v>574</v>
      </c>
      <c r="P154" s="3">
        <v>0.41670000000000001</v>
      </c>
      <c r="Q154" s="3">
        <v>1.2110000000000001</v>
      </c>
      <c r="R154" s="3" t="s">
        <v>852</v>
      </c>
      <c r="S154" s="3" t="s">
        <v>1172</v>
      </c>
      <c r="T154" s="3">
        <f>VLOOKUP(A154,data_screening!$A$2:$A$76,1,FALSE)</f>
        <v>5169</v>
      </c>
      <c r="U154">
        <f t="shared" si="4"/>
        <v>0.24999999999999994</v>
      </c>
      <c r="W154">
        <v>5185</v>
      </c>
      <c r="X154" t="s">
        <v>1092</v>
      </c>
      <c r="Y154">
        <v>6</v>
      </c>
      <c r="Z154">
        <v>0</v>
      </c>
      <c r="AA154" t="s">
        <v>1091</v>
      </c>
      <c r="AB154" t="s">
        <v>571</v>
      </c>
      <c r="AC154">
        <v>0.83330000000000004</v>
      </c>
      <c r="AD154">
        <v>0.74870000000000003</v>
      </c>
      <c r="AE154" t="s">
        <v>572</v>
      </c>
      <c r="AF154">
        <v>0.41670000000000001</v>
      </c>
      <c r="AG154">
        <v>0.92679999999999996</v>
      </c>
      <c r="AH154" t="s">
        <v>573</v>
      </c>
      <c r="AI154">
        <v>0.91669999999999996</v>
      </c>
      <c r="AJ154">
        <v>1.0886359999999999</v>
      </c>
      <c r="AK154" t="s">
        <v>574</v>
      </c>
      <c r="AL154">
        <v>0.75</v>
      </c>
      <c r="AM154">
        <v>1.26275</v>
      </c>
      <c r="AN154" t="s">
        <v>852</v>
      </c>
      <c r="AO154" t="s">
        <v>1172</v>
      </c>
      <c r="AP154">
        <v>5185</v>
      </c>
      <c r="AQ154">
        <f t="shared" si="5"/>
        <v>0.16669999999999996</v>
      </c>
    </row>
    <row r="155" spans="1:43" x14ac:dyDescent="0.35">
      <c r="A155">
        <v>5169</v>
      </c>
      <c r="B155" t="s">
        <v>765</v>
      </c>
      <c r="C155">
        <v>0</v>
      </c>
      <c r="D155">
        <v>0</v>
      </c>
      <c r="E155" t="s">
        <v>762</v>
      </c>
      <c r="F155" t="s">
        <v>571</v>
      </c>
      <c r="G155">
        <v>0.91669999999999996</v>
      </c>
      <c r="H155">
        <v>0.95445500000000005</v>
      </c>
      <c r="I155" t="s">
        <v>572</v>
      </c>
      <c r="J155">
        <v>0.58330000000000004</v>
      </c>
      <c r="K155">
        <v>0.96942899999999999</v>
      </c>
      <c r="L155" t="s">
        <v>573</v>
      </c>
      <c r="M155">
        <v>0.66669999999999996</v>
      </c>
      <c r="N155">
        <v>0.90812499999999996</v>
      </c>
      <c r="O155" t="s">
        <v>574</v>
      </c>
      <c r="P155">
        <v>0.5</v>
      </c>
      <c r="Q155">
        <v>0.93133299999999997</v>
      </c>
      <c r="R155" t="s">
        <v>852</v>
      </c>
      <c r="S155" t="s">
        <v>1172</v>
      </c>
      <c r="T155">
        <f>VLOOKUP(A155,data_screening!$A$2:$A$76,1,FALSE)</f>
        <v>5169</v>
      </c>
      <c r="U155">
        <f t="shared" si="4"/>
        <v>0.16669999999999996</v>
      </c>
      <c r="W155">
        <v>5190</v>
      </c>
      <c r="X155" t="s">
        <v>1099</v>
      </c>
      <c r="Y155">
        <v>1</v>
      </c>
      <c r="Z155">
        <v>0</v>
      </c>
      <c r="AA155" t="s">
        <v>972</v>
      </c>
      <c r="AB155" t="s">
        <v>571</v>
      </c>
      <c r="AC155">
        <v>0.83330000000000004</v>
      </c>
      <c r="AD155">
        <v>0.86050000000000004</v>
      </c>
      <c r="AE155" t="s">
        <v>572</v>
      </c>
      <c r="AF155">
        <v>0.33329999999999999</v>
      </c>
      <c r="AG155">
        <v>1.0814999999999999</v>
      </c>
      <c r="AH155" t="s">
        <v>573</v>
      </c>
      <c r="AI155">
        <v>0.66669999999999996</v>
      </c>
      <c r="AJ155">
        <v>0.97085699999999997</v>
      </c>
      <c r="AK155" t="s">
        <v>574</v>
      </c>
      <c r="AL155">
        <v>0.75</v>
      </c>
      <c r="AM155">
        <v>0.94011100000000003</v>
      </c>
      <c r="AN155" t="s">
        <v>852</v>
      </c>
      <c r="AO155" t="s">
        <v>1172</v>
      </c>
      <c r="AP155">
        <v>5190</v>
      </c>
      <c r="AQ155">
        <f t="shared" si="5"/>
        <v>8.3300000000000041E-2</v>
      </c>
    </row>
    <row r="156" spans="1:43" x14ac:dyDescent="0.35">
      <c r="A156">
        <v>5179</v>
      </c>
      <c r="B156" t="s">
        <v>773</v>
      </c>
      <c r="C156">
        <v>0</v>
      </c>
      <c r="D156">
        <v>0</v>
      </c>
      <c r="E156" t="s">
        <v>771</v>
      </c>
      <c r="F156" t="s">
        <v>571</v>
      </c>
      <c r="G156">
        <v>0.91669999999999996</v>
      </c>
      <c r="H156">
        <v>1.1870000000000001</v>
      </c>
      <c r="I156" t="s">
        <v>572</v>
      </c>
      <c r="J156">
        <v>0.33329999999999999</v>
      </c>
      <c r="K156">
        <v>1.69225</v>
      </c>
      <c r="L156" t="s">
        <v>573</v>
      </c>
      <c r="M156">
        <v>0.5</v>
      </c>
      <c r="N156">
        <v>1.4346669999999999</v>
      </c>
      <c r="O156" t="s">
        <v>574</v>
      </c>
      <c r="P156">
        <v>0.41670000000000001</v>
      </c>
      <c r="Q156">
        <v>1.667</v>
      </c>
      <c r="R156" t="s">
        <v>852</v>
      </c>
      <c r="S156" t="s">
        <v>1172</v>
      </c>
      <c r="T156">
        <f>VLOOKUP(A156,data_screening!$A$2:$A$76,1,FALSE)</f>
        <v>5179</v>
      </c>
      <c r="U156">
        <f t="shared" si="4"/>
        <v>8.3299999999999985E-2</v>
      </c>
      <c r="W156">
        <v>5198</v>
      </c>
      <c r="X156" t="s">
        <v>1105</v>
      </c>
      <c r="Y156">
        <v>29</v>
      </c>
      <c r="Z156">
        <v>1</v>
      </c>
      <c r="AA156" t="s">
        <v>1104</v>
      </c>
      <c r="AB156" t="s">
        <v>571</v>
      </c>
      <c r="AC156">
        <v>1</v>
      </c>
      <c r="AD156">
        <v>0.93149999999999999</v>
      </c>
      <c r="AE156" t="s">
        <v>572</v>
      </c>
      <c r="AF156">
        <v>0.75</v>
      </c>
      <c r="AG156">
        <v>1.4001110000000001</v>
      </c>
      <c r="AH156" t="s">
        <v>573</v>
      </c>
      <c r="AI156">
        <v>0.91669999999999996</v>
      </c>
      <c r="AJ156">
        <v>1.4415450000000001</v>
      </c>
      <c r="AK156" t="s">
        <v>574</v>
      </c>
      <c r="AL156">
        <v>0.75</v>
      </c>
      <c r="AM156">
        <v>1.4463330000000001</v>
      </c>
      <c r="AN156" t="s">
        <v>852</v>
      </c>
      <c r="AO156" t="s">
        <v>1172</v>
      </c>
      <c r="AP156">
        <v>5198</v>
      </c>
      <c r="AQ156">
        <f t="shared" si="5"/>
        <v>0.16669999999999996</v>
      </c>
    </row>
    <row r="157" spans="1:43" x14ac:dyDescent="0.35">
      <c r="A157">
        <v>5185</v>
      </c>
      <c r="B157" t="s">
        <v>777</v>
      </c>
      <c r="C157">
        <v>1</v>
      </c>
      <c r="D157">
        <v>0</v>
      </c>
      <c r="E157" t="s">
        <v>775</v>
      </c>
      <c r="F157" t="s">
        <v>571</v>
      </c>
      <c r="G157">
        <v>1</v>
      </c>
      <c r="H157">
        <v>1.335833</v>
      </c>
      <c r="I157" t="s">
        <v>572</v>
      </c>
      <c r="J157">
        <v>0.58330000000000004</v>
      </c>
      <c r="K157">
        <v>1.3762859999999999</v>
      </c>
      <c r="L157" t="s">
        <v>573</v>
      </c>
      <c r="M157">
        <v>0.75</v>
      </c>
      <c r="N157">
        <v>1.604333</v>
      </c>
      <c r="O157" t="s">
        <v>574</v>
      </c>
      <c r="P157">
        <v>0.91669999999999996</v>
      </c>
      <c r="Q157">
        <v>1.4353640000000001</v>
      </c>
      <c r="R157" t="s">
        <v>852</v>
      </c>
      <c r="S157" t="s">
        <v>1172</v>
      </c>
      <c r="T157">
        <f>VLOOKUP(A157,data_screening!$A$2:$A$76,1,FALSE)</f>
        <v>5185</v>
      </c>
      <c r="U157">
        <f t="shared" si="4"/>
        <v>0.16669999999999996</v>
      </c>
      <c r="W157">
        <v>5199</v>
      </c>
      <c r="X157" t="s">
        <v>1110</v>
      </c>
      <c r="Y157">
        <v>0</v>
      </c>
      <c r="Z157">
        <v>0</v>
      </c>
      <c r="AA157" t="s">
        <v>1107</v>
      </c>
      <c r="AB157" t="s">
        <v>571</v>
      </c>
      <c r="AC157">
        <v>1</v>
      </c>
      <c r="AD157">
        <v>1.6140829999999999</v>
      </c>
      <c r="AE157" t="s">
        <v>572</v>
      </c>
      <c r="AF157">
        <v>0.91669999999999996</v>
      </c>
      <c r="AG157">
        <v>1.2332730000000001</v>
      </c>
      <c r="AH157" t="s">
        <v>573</v>
      </c>
      <c r="AI157">
        <v>1</v>
      </c>
      <c r="AJ157">
        <v>1.3336669999999999</v>
      </c>
      <c r="AK157" t="s">
        <v>574</v>
      </c>
      <c r="AL157">
        <v>0.83330000000000004</v>
      </c>
      <c r="AM157">
        <v>1.2188000000000001</v>
      </c>
      <c r="AN157" t="s">
        <v>852</v>
      </c>
      <c r="AO157" t="s">
        <v>1172</v>
      </c>
      <c r="AP157">
        <v>5199</v>
      </c>
      <c r="AQ157">
        <f t="shared" si="5"/>
        <v>0.16669999999999996</v>
      </c>
    </row>
    <row r="158" spans="1:43" x14ac:dyDescent="0.35">
      <c r="A158">
        <v>5190</v>
      </c>
      <c r="B158" t="s">
        <v>781</v>
      </c>
      <c r="C158">
        <v>13</v>
      </c>
      <c r="D158">
        <v>0</v>
      </c>
      <c r="E158" t="s">
        <v>780</v>
      </c>
      <c r="F158" t="s">
        <v>571</v>
      </c>
      <c r="G158">
        <v>0.66669999999999996</v>
      </c>
      <c r="H158">
        <v>0.84187500000000004</v>
      </c>
      <c r="I158" t="s">
        <v>572</v>
      </c>
      <c r="J158">
        <v>0.5</v>
      </c>
      <c r="K158">
        <v>1.1121669999999999</v>
      </c>
      <c r="L158" t="s">
        <v>573</v>
      </c>
      <c r="M158">
        <v>0.66669999999999996</v>
      </c>
      <c r="N158">
        <v>0.97399999999999998</v>
      </c>
      <c r="O158" t="s">
        <v>574</v>
      </c>
      <c r="P158">
        <v>0.5</v>
      </c>
      <c r="Q158">
        <v>0.96919999999999995</v>
      </c>
      <c r="R158" t="s">
        <v>852</v>
      </c>
      <c r="S158" t="s">
        <v>1172</v>
      </c>
      <c r="T158">
        <f>VLOOKUP(A158,data_screening!$A$2:$A$76,1,FALSE)</f>
        <v>5190</v>
      </c>
      <c r="U158">
        <f t="shared" si="4"/>
        <v>0.16669999999999996</v>
      </c>
      <c r="W158">
        <v>5207</v>
      </c>
      <c r="X158" t="s">
        <v>1112</v>
      </c>
      <c r="Y158">
        <v>4</v>
      </c>
      <c r="Z158">
        <v>0</v>
      </c>
      <c r="AA158" t="s">
        <v>1021</v>
      </c>
      <c r="AB158" t="s">
        <v>571</v>
      </c>
      <c r="AC158">
        <v>0.75</v>
      </c>
      <c r="AD158">
        <v>0.98677800000000004</v>
      </c>
      <c r="AE158" t="s">
        <v>572</v>
      </c>
      <c r="AF158">
        <v>0.16669999999999999</v>
      </c>
      <c r="AG158">
        <v>1.288</v>
      </c>
      <c r="AH158" t="s">
        <v>573</v>
      </c>
      <c r="AI158">
        <v>0.75</v>
      </c>
      <c r="AJ158">
        <v>1.462375</v>
      </c>
      <c r="AK158" t="s">
        <v>574</v>
      </c>
      <c r="AL158">
        <v>0.83330000000000004</v>
      </c>
      <c r="AM158">
        <v>1.3431999999999999</v>
      </c>
      <c r="AN158" t="s">
        <v>852</v>
      </c>
      <c r="AO158" t="s">
        <v>1172</v>
      </c>
      <c r="AP158">
        <v>5207</v>
      </c>
      <c r="AQ158">
        <f t="shared" si="5"/>
        <v>8.3300000000000041E-2</v>
      </c>
    </row>
    <row r="159" spans="1:43" x14ac:dyDescent="0.35">
      <c r="A159">
        <v>5198</v>
      </c>
      <c r="B159" t="s">
        <v>783</v>
      </c>
      <c r="C159">
        <v>33</v>
      </c>
      <c r="D159">
        <v>0</v>
      </c>
      <c r="E159" t="s">
        <v>72</v>
      </c>
      <c r="F159" t="s">
        <v>571</v>
      </c>
      <c r="G159">
        <v>1</v>
      </c>
      <c r="H159">
        <v>1.778</v>
      </c>
      <c r="I159" t="s">
        <v>572</v>
      </c>
      <c r="J159">
        <v>0.75</v>
      </c>
      <c r="K159">
        <v>1.2181109999999999</v>
      </c>
      <c r="L159" t="s">
        <v>573</v>
      </c>
      <c r="M159">
        <v>1</v>
      </c>
      <c r="N159">
        <v>1.1694169999999999</v>
      </c>
      <c r="O159" t="s">
        <v>574</v>
      </c>
      <c r="P159">
        <v>0.91669999999999996</v>
      </c>
      <c r="Q159">
        <v>1.593909</v>
      </c>
      <c r="R159" t="s">
        <v>852</v>
      </c>
      <c r="S159" t="s">
        <v>1172</v>
      </c>
      <c r="T159">
        <f>VLOOKUP(A159,data_screening!$A$2:$A$76,1,FALSE)</f>
        <v>5198</v>
      </c>
      <c r="U159">
        <f t="shared" si="4"/>
        <v>8.3300000000000041E-2</v>
      </c>
      <c r="W159">
        <v>5215</v>
      </c>
      <c r="X159" t="s">
        <v>1113</v>
      </c>
      <c r="Y159">
        <v>0</v>
      </c>
      <c r="Z159">
        <v>0</v>
      </c>
      <c r="AA159" t="s">
        <v>890</v>
      </c>
      <c r="AB159" t="s">
        <v>571</v>
      </c>
      <c r="AC159">
        <v>1</v>
      </c>
      <c r="AD159">
        <v>1.1105</v>
      </c>
      <c r="AE159" t="s">
        <v>572</v>
      </c>
      <c r="AF159">
        <v>1</v>
      </c>
      <c r="AG159">
        <v>1.3225</v>
      </c>
      <c r="AH159" t="s">
        <v>573</v>
      </c>
      <c r="AI159">
        <v>1</v>
      </c>
      <c r="AJ159">
        <v>1.193417</v>
      </c>
      <c r="AK159" t="s">
        <v>574</v>
      </c>
      <c r="AL159">
        <v>0.75</v>
      </c>
      <c r="AM159">
        <v>1.391</v>
      </c>
      <c r="AN159" t="s">
        <v>852</v>
      </c>
      <c r="AO159" t="s">
        <v>1172</v>
      </c>
      <c r="AP159">
        <v>5215</v>
      </c>
      <c r="AQ159">
        <f t="shared" si="5"/>
        <v>0.25</v>
      </c>
    </row>
    <row r="160" spans="1:43" x14ac:dyDescent="0.35">
      <c r="A160">
        <v>5199</v>
      </c>
      <c r="B160" t="s">
        <v>787</v>
      </c>
      <c r="C160">
        <v>0</v>
      </c>
      <c r="D160">
        <v>0</v>
      </c>
      <c r="E160" t="s">
        <v>785</v>
      </c>
      <c r="F160" t="s">
        <v>571</v>
      </c>
      <c r="G160">
        <v>0.5</v>
      </c>
      <c r="H160">
        <v>1.893667</v>
      </c>
      <c r="I160" t="s">
        <v>572</v>
      </c>
      <c r="J160">
        <v>0.41670000000000001</v>
      </c>
      <c r="K160">
        <v>1.9419999999999999</v>
      </c>
      <c r="L160" t="s">
        <v>573</v>
      </c>
      <c r="M160">
        <v>0.58330000000000004</v>
      </c>
      <c r="N160">
        <v>1.6359999999999999</v>
      </c>
      <c r="O160" t="s">
        <v>574</v>
      </c>
      <c r="P160">
        <v>0.58330000000000004</v>
      </c>
      <c r="Q160">
        <v>1.969714</v>
      </c>
      <c r="R160" t="s">
        <v>852</v>
      </c>
      <c r="S160" t="s">
        <v>1172</v>
      </c>
      <c r="T160">
        <f>VLOOKUP(A160,data_screening!$A$2:$A$76,1,FALSE)</f>
        <v>5199</v>
      </c>
      <c r="U160">
        <f t="shared" si="4"/>
        <v>0</v>
      </c>
      <c r="W160">
        <v>5224</v>
      </c>
      <c r="X160" t="s">
        <v>1120</v>
      </c>
      <c r="Y160">
        <v>0</v>
      </c>
      <c r="Z160">
        <v>0</v>
      </c>
      <c r="AA160" t="s">
        <v>1118</v>
      </c>
      <c r="AB160" t="s">
        <v>571</v>
      </c>
      <c r="AC160">
        <v>1</v>
      </c>
      <c r="AD160">
        <v>1.1570830000000001</v>
      </c>
      <c r="AE160" t="s">
        <v>572</v>
      </c>
      <c r="AF160">
        <v>0.75</v>
      </c>
      <c r="AG160">
        <v>1.0917779999999999</v>
      </c>
      <c r="AH160" t="s">
        <v>573</v>
      </c>
      <c r="AI160">
        <v>1</v>
      </c>
      <c r="AJ160">
        <v>1.0913330000000001</v>
      </c>
      <c r="AK160" t="s">
        <v>574</v>
      </c>
      <c r="AL160">
        <v>0.91669999999999996</v>
      </c>
      <c r="AM160">
        <v>1.172455</v>
      </c>
      <c r="AN160" t="s">
        <v>852</v>
      </c>
      <c r="AO160" t="s">
        <v>1172</v>
      </c>
      <c r="AP160">
        <v>5224</v>
      </c>
      <c r="AQ160">
        <f t="shared" si="5"/>
        <v>8.3300000000000041E-2</v>
      </c>
    </row>
    <row r="161" spans="1:43" x14ac:dyDescent="0.35">
      <c r="A161">
        <v>5207</v>
      </c>
      <c r="B161" t="s">
        <v>791</v>
      </c>
      <c r="C161">
        <v>0</v>
      </c>
      <c r="D161">
        <v>0</v>
      </c>
      <c r="E161" t="s">
        <v>768</v>
      </c>
      <c r="F161" t="s">
        <v>571</v>
      </c>
      <c r="G161">
        <v>1</v>
      </c>
      <c r="H161">
        <v>1.42825</v>
      </c>
      <c r="I161" t="s">
        <v>572</v>
      </c>
      <c r="J161">
        <v>0.5</v>
      </c>
      <c r="K161">
        <v>0.88900000000000001</v>
      </c>
      <c r="L161" t="s">
        <v>573</v>
      </c>
      <c r="M161">
        <v>0.83330000000000004</v>
      </c>
      <c r="N161">
        <v>1.0974999999999999</v>
      </c>
      <c r="O161" t="s">
        <v>574</v>
      </c>
      <c r="P161">
        <v>0.5</v>
      </c>
      <c r="Q161">
        <v>1.161667</v>
      </c>
      <c r="R161" t="s">
        <v>852</v>
      </c>
      <c r="S161" t="s">
        <v>1172</v>
      </c>
      <c r="T161">
        <f>VLOOKUP(A161,data_screening!$A$2:$A$76,1,FALSE)</f>
        <v>5207</v>
      </c>
      <c r="U161">
        <f t="shared" si="4"/>
        <v>0.33330000000000004</v>
      </c>
      <c r="W161">
        <v>5242</v>
      </c>
      <c r="X161" t="s">
        <v>1124</v>
      </c>
      <c r="Y161">
        <v>0</v>
      </c>
      <c r="Z161">
        <v>0</v>
      </c>
      <c r="AA161" t="s">
        <v>322</v>
      </c>
      <c r="AB161" t="s">
        <v>571</v>
      </c>
      <c r="AC161">
        <v>1</v>
      </c>
      <c r="AD161">
        <v>0.97441699999999998</v>
      </c>
      <c r="AE161" t="s">
        <v>572</v>
      </c>
      <c r="AF161">
        <v>0.91669999999999996</v>
      </c>
      <c r="AG161">
        <v>1.1268180000000001</v>
      </c>
      <c r="AH161" t="s">
        <v>573</v>
      </c>
      <c r="AI161">
        <v>1</v>
      </c>
      <c r="AJ161">
        <v>0.99875000000000003</v>
      </c>
      <c r="AK161" t="s">
        <v>574</v>
      </c>
      <c r="AL161">
        <v>0.91669999999999996</v>
      </c>
      <c r="AM161">
        <v>0.9778</v>
      </c>
      <c r="AN161" t="s">
        <v>852</v>
      </c>
      <c r="AO161" t="s">
        <v>1172</v>
      </c>
      <c r="AP161">
        <v>5242</v>
      </c>
      <c r="AQ161">
        <f t="shared" si="5"/>
        <v>8.3300000000000041E-2</v>
      </c>
    </row>
    <row r="162" spans="1:43" x14ac:dyDescent="0.35">
      <c r="A162">
        <v>5215</v>
      </c>
      <c r="B162" t="s">
        <v>794</v>
      </c>
      <c r="C162">
        <v>7</v>
      </c>
      <c r="D162">
        <v>0</v>
      </c>
      <c r="E162" t="s">
        <v>406</v>
      </c>
      <c r="F162" t="s">
        <v>571</v>
      </c>
      <c r="G162">
        <v>1</v>
      </c>
      <c r="H162">
        <v>0.87016700000000002</v>
      </c>
      <c r="I162" t="s">
        <v>572</v>
      </c>
      <c r="J162">
        <v>0.33329999999999999</v>
      </c>
      <c r="K162">
        <v>1.698</v>
      </c>
      <c r="L162" t="s">
        <v>573</v>
      </c>
      <c r="M162">
        <v>0.91669999999999996</v>
      </c>
      <c r="N162">
        <v>1.2549090000000001</v>
      </c>
      <c r="O162" t="s">
        <v>574</v>
      </c>
      <c r="P162">
        <v>0.91669999999999996</v>
      </c>
      <c r="Q162">
        <v>1.620727</v>
      </c>
      <c r="R162" t="s">
        <v>852</v>
      </c>
      <c r="S162" t="s">
        <v>1172</v>
      </c>
      <c r="T162">
        <f>VLOOKUP(A162,data_screening!$A$2:$A$76,1,FALSE)</f>
        <v>5215</v>
      </c>
      <c r="U162">
        <f t="shared" si="4"/>
        <v>0</v>
      </c>
      <c r="W162">
        <v>5244</v>
      </c>
      <c r="X162" t="s">
        <v>1126</v>
      </c>
      <c r="Y162">
        <v>0</v>
      </c>
      <c r="Z162">
        <v>0</v>
      </c>
      <c r="AA162" t="s">
        <v>1125</v>
      </c>
      <c r="AB162" t="s">
        <v>571</v>
      </c>
      <c r="AC162">
        <v>1</v>
      </c>
      <c r="AD162">
        <v>1.64</v>
      </c>
      <c r="AE162" t="s">
        <v>572</v>
      </c>
      <c r="AF162">
        <v>0.41670000000000001</v>
      </c>
      <c r="AG162">
        <v>1.4698</v>
      </c>
      <c r="AH162" t="s">
        <v>573</v>
      </c>
      <c r="AI162">
        <v>1</v>
      </c>
      <c r="AJ162">
        <v>1.225833</v>
      </c>
      <c r="AK162" t="s">
        <v>574</v>
      </c>
      <c r="AL162">
        <v>0.75</v>
      </c>
      <c r="AM162">
        <v>1.4887779999999999</v>
      </c>
      <c r="AN162" t="s">
        <v>852</v>
      </c>
      <c r="AO162" t="s">
        <v>1172</v>
      </c>
      <c r="AP162">
        <v>5244</v>
      </c>
      <c r="AQ162">
        <f t="shared" si="5"/>
        <v>0.25</v>
      </c>
    </row>
    <row r="163" spans="1:43" x14ac:dyDescent="0.35">
      <c r="A163">
        <v>5224</v>
      </c>
      <c r="B163" t="s">
        <v>797</v>
      </c>
      <c r="C163">
        <v>2</v>
      </c>
      <c r="D163">
        <v>0</v>
      </c>
      <c r="E163" t="s">
        <v>795</v>
      </c>
      <c r="F163" t="s">
        <v>571</v>
      </c>
      <c r="G163">
        <v>1</v>
      </c>
      <c r="H163">
        <v>0.82974999999999999</v>
      </c>
      <c r="I163" t="s">
        <v>572</v>
      </c>
      <c r="J163">
        <v>0.91669999999999996</v>
      </c>
      <c r="K163">
        <v>1.0589999999999999</v>
      </c>
      <c r="L163" t="s">
        <v>573</v>
      </c>
      <c r="M163">
        <v>1</v>
      </c>
      <c r="N163">
        <v>1.031417</v>
      </c>
      <c r="O163" t="s">
        <v>574</v>
      </c>
      <c r="P163">
        <v>0.83330000000000004</v>
      </c>
      <c r="Q163">
        <v>1.099</v>
      </c>
      <c r="R163" t="s">
        <v>852</v>
      </c>
      <c r="S163" t="s">
        <v>1172</v>
      </c>
      <c r="T163">
        <f>VLOOKUP(A163,data_screening!$A$2:$A$76,1,FALSE)</f>
        <v>5224</v>
      </c>
      <c r="U163">
        <f t="shared" si="4"/>
        <v>0.16669999999999996</v>
      </c>
      <c r="W163">
        <v>5259</v>
      </c>
      <c r="X163" t="s">
        <v>1130</v>
      </c>
      <c r="Y163">
        <v>0</v>
      </c>
      <c r="Z163">
        <v>0</v>
      </c>
      <c r="AA163" t="s">
        <v>543</v>
      </c>
      <c r="AB163" t="s">
        <v>571</v>
      </c>
      <c r="AC163">
        <v>0.83330000000000004</v>
      </c>
      <c r="AD163">
        <v>1.663222</v>
      </c>
      <c r="AE163" t="s">
        <v>572</v>
      </c>
      <c r="AF163">
        <v>0.58330000000000004</v>
      </c>
      <c r="AG163">
        <v>1.875</v>
      </c>
      <c r="AH163" t="s">
        <v>573</v>
      </c>
      <c r="AI163">
        <v>0.83330000000000004</v>
      </c>
      <c r="AJ163">
        <v>1.7650999999999999</v>
      </c>
      <c r="AK163" t="s">
        <v>574</v>
      </c>
      <c r="AL163">
        <v>0.66669999999999996</v>
      </c>
      <c r="AM163">
        <v>1.550125</v>
      </c>
      <c r="AN163" t="s">
        <v>852</v>
      </c>
      <c r="AO163" t="s">
        <v>1172</v>
      </c>
      <c r="AP163">
        <v>5259</v>
      </c>
      <c r="AQ163">
        <f t="shared" si="5"/>
        <v>0.16660000000000008</v>
      </c>
    </row>
    <row r="164" spans="1:43" x14ac:dyDescent="0.35">
      <c r="A164">
        <v>5242</v>
      </c>
      <c r="B164" t="s">
        <v>801</v>
      </c>
      <c r="C164">
        <v>0</v>
      </c>
      <c r="D164">
        <v>0</v>
      </c>
      <c r="E164" t="s">
        <v>394</v>
      </c>
      <c r="F164" t="s">
        <v>571</v>
      </c>
      <c r="G164">
        <v>0.75</v>
      </c>
      <c r="H164">
        <v>2.5674999999999999</v>
      </c>
      <c r="I164" t="s">
        <v>572</v>
      </c>
      <c r="J164">
        <v>0.75</v>
      </c>
      <c r="K164">
        <v>1.3334440000000001</v>
      </c>
      <c r="L164" t="s">
        <v>573</v>
      </c>
      <c r="M164">
        <v>0.83330000000000004</v>
      </c>
      <c r="N164">
        <v>1.0261</v>
      </c>
      <c r="O164" t="s">
        <v>574</v>
      </c>
      <c r="P164">
        <v>0.58330000000000004</v>
      </c>
      <c r="Q164">
        <v>1.161286</v>
      </c>
      <c r="R164" t="s">
        <v>852</v>
      </c>
      <c r="S164" t="s">
        <v>1172</v>
      </c>
      <c r="T164">
        <f>VLOOKUP(A164,data_screening!$A$2:$A$76,1,FALSE)</f>
        <v>5242</v>
      </c>
      <c r="U164">
        <f t="shared" si="4"/>
        <v>0.25</v>
      </c>
      <c r="W164">
        <v>5270</v>
      </c>
      <c r="X164" t="s">
        <v>1133</v>
      </c>
      <c r="Y164">
        <v>0</v>
      </c>
      <c r="Z164">
        <v>0</v>
      </c>
      <c r="AA164" t="s">
        <v>427</v>
      </c>
      <c r="AB164" t="s">
        <v>571</v>
      </c>
      <c r="AC164">
        <v>0.83330000000000004</v>
      </c>
      <c r="AD164">
        <v>0.76929999999999998</v>
      </c>
      <c r="AE164" t="s">
        <v>572</v>
      </c>
      <c r="AF164">
        <v>0.83330000000000004</v>
      </c>
      <c r="AG164">
        <v>1.4239999999999999</v>
      </c>
      <c r="AH164" t="s">
        <v>573</v>
      </c>
      <c r="AI164">
        <v>1</v>
      </c>
      <c r="AJ164">
        <v>1.1206670000000001</v>
      </c>
      <c r="AK164" t="s">
        <v>574</v>
      </c>
      <c r="AL164">
        <v>0.5</v>
      </c>
      <c r="AM164">
        <v>1.3684000000000001</v>
      </c>
      <c r="AN164" t="s">
        <v>852</v>
      </c>
      <c r="AO164" t="s">
        <v>1172</v>
      </c>
      <c r="AP164">
        <v>5270</v>
      </c>
      <c r="AQ164">
        <f t="shared" si="5"/>
        <v>0.5</v>
      </c>
    </row>
    <row r="165" spans="1:43" x14ac:dyDescent="0.35">
      <c r="A165">
        <v>5244</v>
      </c>
      <c r="B165" t="s">
        <v>803</v>
      </c>
      <c r="C165">
        <v>4</v>
      </c>
      <c r="D165">
        <v>0</v>
      </c>
      <c r="E165" t="s">
        <v>445</v>
      </c>
      <c r="F165" t="s">
        <v>571</v>
      </c>
      <c r="G165">
        <v>0.75</v>
      </c>
      <c r="H165">
        <v>1.7286250000000001</v>
      </c>
      <c r="I165" t="s">
        <v>572</v>
      </c>
      <c r="J165">
        <v>0.33329999999999999</v>
      </c>
      <c r="K165">
        <v>1.0687500000000001</v>
      </c>
      <c r="L165" t="s">
        <v>573</v>
      </c>
      <c r="M165">
        <v>0.5</v>
      </c>
      <c r="N165">
        <v>1.0601670000000001</v>
      </c>
      <c r="O165" t="s">
        <v>574</v>
      </c>
      <c r="P165">
        <v>0.5</v>
      </c>
      <c r="Q165">
        <v>1.0938330000000001</v>
      </c>
      <c r="R165" t="s">
        <v>852</v>
      </c>
      <c r="S165" t="s">
        <v>1172</v>
      </c>
      <c r="T165">
        <f>VLOOKUP(A165,data_screening!$A$2:$A$76,1,FALSE)</f>
        <v>5244</v>
      </c>
      <c r="U165">
        <f t="shared" si="4"/>
        <v>0</v>
      </c>
      <c r="W165">
        <v>5274</v>
      </c>
      <c r="X165" t="s">
        <v>1138</v>
      </c>
      <c r="Y165">
        <v>0</v>
      </c>
      <c r="Z165">
        <v>0</v>
      </c>
      <c r="AA165" t="s">
        <v>1136</v>
      </c>
      <c r="AB165" t="s">
        <v>571</v>
      </c>
      <c r="AC165">
        <v>0.91669999999999996</v>
      </c>
      <c r="AD165">
        <v>0.789636</v>
      </c>
      <c r="AE165" t="s">
        <v>572</v>
      </c>
      <c r="AF165">
        <v>0.91669999999999996</v>
      </c>
      <c r="AG165">
        <v>1.2553639999999999</v>
      </c>
      <c r="AH165" t="s">
        <v>573</v>
      </c>
      <c r="AI165">
        <v>0.91669999999999996</v>
      </c>
      <c r="AJ165">
        <v>1.0660909999999999</v>
      </c>
      <c r="AK165" t="s">
        <v>574</v>
      </c>
      <c r="AL165">
        <v>0.91669999999999996</v>
      </c>
      <c r="AM165">
        <v>1.400455</v>
      </c>
      <c r="AN165" t="s">
        <v>852</v>
      </c>
      <c r="AO165" t="s">
        <v>1172</v>
      </c>
      <c r="AP165">
        <v>5274</v>
      </c>
      <c r="AQ165">
        <f t="shared" si="5"/>
        <v>0</v>
      </c>
    </row>
    <row r="166" spans="1:43" x14ac:dyDescent="0.35">
      <c r="A166">
        <v>5259</v>
      </c>
      <c r="B166" t="s">
        <v>809</v>
      </c>
      <c r="C166">
        <v>3</v>
      </c>
      <c r="D166">
        <v>0</v>
      </c>
      <c r="E166" t="s">
        <v>142</v>
      </c>
      <c r="F166" t="s">
        <v>571</v>
      </c>
      <c r="G166">
        <v>0.91669999999999996</v>
      </c>
      <c r="H166">
        <v>1.2170909999999999</v>
      </c>
      <c r="I166" t="s">
        <v>572</v>
      </c>
      <c r="J166">
        <v>0.83330000000000004</v>
      </c>
      <c r="K166">
        <v>1.5822000000000001</v>
      </c>
      <c r="L166" t="s">
        <v>573</v>
      </c>
      <c r="M166">
        <v>0.83330000000000004</v>
      </c>
      <c r="N166">
        <v>1.3611</v>
      </c>
      <c r="O166" t="s">
        <v>574</v>
      </c>
      <c r="P166">
        <v>0.91669999999999996</v>
      </c>
      <c r="Q166">
        <v>1.385545</v>
      </c>
      <c r="R166" t="s">
        <v>852</v>
      </c>
      <c r="S166" t="s">
        <v>1172</v>
      </c>
      <c r="T166">
        <f>VLOOKUP(A166,data_screening!$A$2:$A$76,1,FALSE)</f>
        <v>5259</v>
      </c>
      <c r="U166">
        <f t="shared" si="4"/>
        <v>8.3399999999999919E-2</v>
      </c>
      <c r="W166">
        <v>5282</v>
      </c>
      <c r="X166" t="s">
        <v>1140</v>
      </c>
      <c r="Y166">
        <v>2</v>
      </c>
      <c r="Z166">
        <v>0</v>
      </c>
      <c r="AA166" t="s">
        <v>885</v>
      </c>
      <c r="AB166" t="s">
        <v>571</v>
      </c>
      <c r="AC166">
        <v>0.75</v>
      </c>
      <c r="AD166">
        <v>0.99324999999999997</v>
      </c>
      <c r="AE166" t="s">
        <v>572</v>
      </c>
      <c r="AF166">
        <v>0.75</v>
      </c>
      <c r="AG166">
        <v>1.2215560000000001</v>
      </c>
      <c r="AH166" t="s">
        <v>573</v>
      </c>
      <c r="AI166">
        <v>0.91669999999999996</v>
      </c>
      <c r="AJ166">
        <v>1.339364</v>
      </c>
      <c r="AK166" t="s">
        <v>574</v>
      </c>
      <c r="AL166">
        <v>0.75</v>
      </c>
      <c r="AM166">
        <v>1.5524439999999999</v>
      </c>
      <c r="AN166" t="s">
        <v>852</v>
      </c>
      <c r="AO166" t="s">
        <v>1172</v>
      </c>
      <c r="AP166">
        <v>5282</v>
      </c>
      <c r="AQ166">
        <f t="shared" si="5"/>
        <v>0.16669999999999996</v>
      </c>
    </row>
    <row r="167" spans="1:43" x14ac:dyDescent="0.35">
      <c r="A167">
        <v>5270</v>
      </c>
      <c r="B167" t="s">
        <v>812</v>
      </c>
      <c r="C167">
        <v>2</v>
      </c>
      <c r="D167">
        <v>0</v>
      </c>
      <c r="E167" t="s">
        <v>72</v>
      </c>
      <c r="F167" t="s">
        <v>571</v>
      </c>
      <c r="G167">
        <v>0.75</v>
      </c>
      <c r="H167">
        <v>1.259333</v>
      </c>
      <c r="I167" t="s">
        <v>572</v>
      </c>
      <c r="J167">
        <v>0.58330000000000004</v>
      </c>
      <c r="K167">
        <v>1.3121430000000001</v>
      </c>
      <c r="L167" t="s">
        <v>573</v>
      </c>
      <c r="M167">
        <v>0.91669999999999996</v>
      </c>
      <c r="N167">
        <v>1.4642999999999999</v>
      </c>
      <c r="O167" t="s">
        <v>574</v>
      </c>
      <c r="P167">
        <v>0.58330000000000004</v>
      </c>
      <c r="Q167">
        <v>1.709857</v>
      </c>
      <c r="R167" t="s">
        <v>852</v>
      </c>
      <c r="S167" t="s">
        <v>1172</v>
      </c>
      <c r="T167">
        <f>VLOOKUP(A167,data_screening!$A$2:$A$76,1,FALSE)</f>
        <v>5270</v>
      </c>
      <c r="U167">
        <f t="shared" si="4"/>
        <v>0.33339999999999992</v>
      </c>
      <c r="W167">
        <v>5286</v>
      </c>
      <c r="X167" t="s">
        <v>1141</v>
      </c>
      <c r="Y167">
        <v>4</v>
      </c>
      <c r="Z167">
        <v>0</v>
      </c>
      <c r="AA167" t="s">
        <v>542</v>
      </c>
      <c r="AB167" t="s">
        <v>571</v>
      </c>
      <c r="AC167">
        <v>1</v>
      </c>
      <c r="AD167">
        <v>1.0509999999999999</v>
      </c>
      <c r="AE167" t="s">
        <v>572</v>
      </c>
      <c r="AF167">
        <v>0.58330000000000004</v>
      </c>
      <c r="AG167">
        <v>1.2012860000000001</v>
      </c>
      <c r="AH167" t="s">
        <v>573</v>
      </c>
      <c r="AI167">
        <v>0.91669999999999996</v>
      </c>
      <c r="AJ167">
        <v>1.2264999999999999</v>
      </c>
      <c r="AK167" t="s">
        <v>574</v>
      </c>
      <c r="AL167">
        <v>0.91669999999999996</v>
      </c>
      <c r="AM167">
        <v>1.182909</v>
      </c>
      <c r="AN167" t="s">
        <v>852</v>
      </c>
      <c r="AO167" t="s">
        <v>1172</v>
      </c>
      <c r="AP167">
        <v>5286</v>
      </c>
      <c r="AQ167">
        <f t="shared" si="5"/>
        <v>0</v>
      </c>
    </row>
    <row r="168" spans="1:43" x14ac:dyDescent="0.35">
      <c r="A168" s="3">
        <v>5274</v>
      </c>
      <c r="B168" s="3" t="s">
        <v>818</v>
      </c>
      <c r="C168" s="3">
        <v>0</v>
      </c>
      <c r="D168" s="3">
        <v>0</v>
      </c>
      <c r="E168" s="3" t="s">
        <v>817</v>
      </c>
      <c r="F168" s="3" t="s">
        <v>571</v>
      </c>
      <c r="G168" s="3">
        <v>0.83330000000000004</v>
      </c>
      <c r="H168" s="3">
        <v>1.3078890000000001</v>
      </c>
      <c r="I168" s="3" t="s">
        <v>572</v>
      </c>
      <c r="J168" s="3">
        <v>0.75</v>
      </c>
      <c r="K168" s="3">
        <v>1.3816250000000001</v>
      </c>
      <c r="L168" s="3" t="s">
        <v>573</v>
      </c>
      <c r="M168" s="3">
        <v>0.33329999999999999</v>
      </c>
      <c r="N168" s="3">
        <v>1.3194999999999999</v>
      </c>
      <c r="O168" s="3" t="s">
        <v>574</v>
      </c>
      <c r="P168" s="3">
        <v>0.75</v>
      </c>
      <c r="Q168" s="3">
        <v>1.5517780000000001</v>
      </c>
      <c r="R168" s="3" t="s">
        <v>852</v>
      </c>
      <c r="S168" s="3" t="s">
        <v>1172</v>
      </c>
      <c r="T168" s="3">
        <f>VLOOKUP(A168,data_screening!$A$2:$A$76,1,FALSE)</f>
        <v>5274</v>
      </c>
      <c r="U168">
        <f t="shared" si="4"/>
        <v>0.41670000000000001</v>
      </c>
      <c r="W168">
        <v>5300</v>
      </c>
      <c r="X168" t="s">
        <v>1145</v>
      </c>
      <c r="Y168">
        <v>0</v>
      </c>
      <c r="Z168">
        <v>0</v>
      </c>
      <c r="AA168" t="s">
        <v>1143</v>
      </c>
      <c r="AB168" t="s">
        <v>571</v>
      </c>
      <c r="AC168">
        <v>0.83330000000000004</v>
      </c>
      <c r="AD168">
        <v>1.3615999999999999</v>
      </c>
      <c r="AE168" t="s">
        <v>572</v>
      </c>
      <c r="AF168">
        <v>0.5</v>
      </c>
      <c r="AG168">
        <v>1.3915999999999999</v>
      </c>
      <c r="AH168" t="s">
        <v>573</v>
      </c>
      <c r="AI168">
        <v>0.83330000000000004</v>
      </c>
      <c r="AJ168">
        <v>1.3781000000000001</v>
      </c>
      <c r="AK168" t="s">
        <v>574</v>
      </c>
      <c r="AL168">
        <v>0.58330000000000004</v>
      </c>
      <c r="AM168">
        <v>1.5975710000000001</v>
      </c>
      <c r="AN168" t="s">
        <v>852</v>
      </c>
      <c r="AO168" t="s">
        <v>1172</v>
      </c>
      <c r="AP168">
        <v>5300</v>
      </c>
      <c r="AQ168">
        <f t="shared" si="5"/>
        <v>0.25</v>
      </c>
    </row>
    <row r="169" spans="1:43" x14ac:dyDescent="0.35">
      <c r="A169">
        <v>5274</v>
      </c>
      <c r="B169" t="s">
        <v>819</v>
      </c>
      <c r="C169">
        <v>7</v>
      </c>
      <c r="D169">
        <v>1</v>
      </c>
      <c r="E169" t="s">
        <v>817</v>
      </c>
      <c r="F169" t="s">
        <v>571</v>
      </c>
      <c r="G169">
        <v>0.91669999999999996</v>
      </c>
      <c r="H169">
        <v>1.4873639999999999</v>
      </c>
      <c r="I169" t="s">
        <v>572</v>
      </c>
      <c r="J169">
        <v>0.83330000000000004</v>
      </c>
      <c r="K169">
        <v>1.4037999999999999</v>
      </c>
      <c r="L169" t="s">
        <v>573</v>
      </c>
      <c r="M169">
        <v>1</v>
      </c>
      <c r="N169">
        <v>1.4450000000000001</v>
      </c>
      <c r="O169" t="s">
        <v>574</v>
      </c>
      <c r="P169">
        <v>0.75</v>
      </c>
      <c r="Q169">
        <v>1.1872499999999999</v>
      </c>
      <c r="R169" t="s">
        <v>852</v>
      </c>
      <c r="S169" t="s">
        <v>1172</v>
      </c>
      <c r="T169">
        <f>VLOOKUP(A169,data_screening!$A$2:$A$76,1,FALSE)</f>
        <v>5274</v>
      </c>
      <c r="U169">
        <f t="shared" si="4"/>
        <v>0.25</v>
      </c>
      <c r="W169">
        <v>5304</v>
      </c>
      <c r="X169" t="s">
        <v>1147</v>
      </c>
      <c r="Y169">
        <v>0</v>
      </c>
      <c r="Z169">
        <v>0</v>
      </c>
      <c r="AA169" t="s">
        <v>1146</v>
      </c>
      <c r="AB169" t="s">
        <v>571</v>
      </c>
      <c r="AC169">
        <v>1</v>
      </c>
      <c r="AD169">
        <v>0.85866699999999996</v>
      </c>
      <c r="AE169" t="s">
        <v>572</v>
      </c>
      <c r="AF169">
        <v>0.91669999999999996</v>
      </c>
      <c r="AG169">
        <v>1.081</v>
      </c>
      <c r="AH169" t="s">
        <v>573</v>
      </c>
      <c r="AI169">
        <v>1</v>
      </c>
      <c r="AJ169">
        <v>0.95925000000000005</v>
      </c>
      <c r="AK169" t="s">
        <v>574</v>
      </c>
      <c r="AL169">
        <v>0.91669999999999996</v>
      </c>
      <c r="AM169">
        <v>1.173727</v>
      </c>
      <c r="AN169" t="s">
        <v>852</v>
      </c>
      <c r="AO169" t="s">
        <v>1172</v>
      </c>
      <c r="AP169">
        <v>5304</v>
      </c>
      <c r="AQ169">
        <f t="shared" si="5"/>
        <v>8.3300000000000041E-2</v>
      </c>
    </row>
    <row r="170" spans="1:43" x14ac:dyDescent="0.35">
      <c r="A170" s="3">
        <v>5274</v>
      </c>
      <c r="B170" s="3" t="s">
        <v>821</v>
      </c>
      <c r="C170" s="3">
        <v>11</v>
      </c>
      <c r="D170" s="3">
        <v>1</v>
      </c>
      <c r="E170" s="3" t="s">
        <v>814</v>
      </c>
      <c r="F170" s="3" t="s">
        <v>571</v>
      </c>
      <c r="G170" s="3">
        <v>0.91669999999999996</v>
      </c>
      <c r="H170" s="3">
        <v>1.347545</v>
      </c>
      <c r="I170" s="3" t="s">
        <v>572</v>
      </c>
      <c r="J170" s="3">
        <v>0.58330000000000004</v>
      </c>
      <c r="K170" s="3">
        <v>1.481571</v>
      </c>
      <c r="L170" s="3" t="s">
        <v>573</v>
      </c>
      <c r="M170" s="3">
        <v>1</v>
      </c>
      <c r="N170" s="3">
        <v>1.6707270000000001</v>
      </c>
      <c r="O170" s="3" t="s">
        <v>574</v>
      </c>
      <c r="P170" s="3">
        <v>0.66669999999999996</v>
      </c>
      <c r="Q170" s="3">
        <v>1.8142499999999999</v>
      </c>
      <c r="R170" s="3" t="s">
        <v>852</v>
      </c>
      <c r="S170" s="3" t="s">
        <v>1172</v>
      </c>
      <c r="T170" s="3">
        <f>VLOOKUP(A170,data_screening!$A$2:$A$76,1,FALSE)</f>
        <v>5274</v>
      </c>
      <c r="U170">
        <f t="shared" si="4"/>
        <v>0.33330000000000004</v>
      </c>
      <c r="W170">
        <v>5311</v>
      </c>
      <c r="X170" t="s">
        <v>1150</v>
      </c>
      <c r="Y170">
        <v>0</v>
      </c>
      <c r="Z170">
        <v>0</v>
      </c>
      <c r="AA170" t="s">
        <v>1149</v>
      </c>
      <c r="AB170" t="s">
        <v>571</v>
      </c>
      <c r="AC170">
        <v>0.83330000000000004</v>
      </c>
      <c r="AD170">
        <v>1.121111</v>
      </c>
      <c r="AE170" t="s">
        <v>572</v>
      </c>
      <c r="AF170">
        <v>0.58330000000000004</v>
      </c>
      <c r="AG170">
        <v>1.0877140000000001</v>
      </c>
      <c r="AH170" t="s">
        <v>573</v>
      </c>
      <c r="AI170">
        <v>0.75</v>
      </c>
      <c r="AJ170">
        <v>1.1645559999999999</v>
      </c>
      <c r="AK170" t="s">
        <v>574</v>
      </c>
      <c r="AL170">
        <v>0.91669999999999996</v>
      </c>
      <c r="AM170">
        <v>1.2007270000000001</v>
      </c>
      <c r="AN170" t="s">
        <v>852</v>
      </c>
      <c r="AO170" t="s">
        <v>1172</v>
      </c>
      <c r="AP170">
        <v>5311</v>
      </c>
      <c r="AQ170">
        <f t="shared" si="5"/>
        <v>0.16669999999999996</v>
      </c>
    </row>
    <row r="171" spans="1:43" x14ac:dyDescent="0.35">
      <c r="A171">
        <v>5282</v>
      </c>
      <c r="B171" t="s">
        <v>826</v>
      </c>
      <c r="C171">
        <v>21</v>
      </c>
      <c r="D171">
        <v>0</v>
      </c>
      <c r="E171" t="s">
        <v>824</v>
      </c>
      <c r="F171" t="s">
        <v>571</v>
      </c>
      <c r="G171">
        <v>0.91669999999999996</v>
      </c>
      <c r="H171">
        <v>0.82263600000000003</v>
      </c>
      <c r="I171" t="s">
        <v>572</v>
      </c>
      <c r="J171">
        <v>0.5</v>
      </c>
      <c r="K171">
        <v>1.144333</v>
      </c>
      <c r="L171" t="s">
        <v>573</v>
      </c>
      <c r="M171">
        <v>0.75</v>
      </c>
      <c r="N171">
        <v>0.998556</v>
      </c>
      <c r="O171" t="s">
        <v>574</v>
      </c>
      <c r="P171">
        <v>0.91669999999999996</v>
      </c>
      <c r="Q171">
        <v>1.0847</v>
      </c>
      <c r="R171" t="s">
        <v>852</v>
      </c>
      <c r="S171" t="s">
        <v>1172</v>
      </c>
      <c r="T171">
        <f>VLOOKUP(A171,data_screening!$A$2:$A$76,1,FALSE)</f>
        <v>5282</v>
      </c>
      <c r="U171">
        <f t="shared" si="4"/>
        <v>0.16669999999999996</v>
      </c>
      <c r="W171">
        <v>5330</v>
      </c>
      <c r="X171" t="s">
        <v>1153</v>
      </c>
      <c r="Y171">
        <v>1</v>
      </c>
      <c r="Z171">
        <v>0</v>
      </c>
      <c r="AA171" t="s">
        <v>1152</v>
      </c>
      <c r="AB171" t="s">
        <v>571</v>
      </c>
      <c r="AC171">
        <v>0.91669999999999996</v>
      </c>
      <c r="AD171">
        <v>1.110636</v>
      </c>
      <c r="AE171" t="s">
        <v>572</v>
      </c>
      <c r="AF171">
        <v>0.83330000000000004</v>
      </c>
      <c r="AG171">
        <v>1.3446</v>
      </c>
      <c r="AH171" t="s">
        <v>573</v>
      </c>
      <c r="AI171">
        <v>0.75</v>
      </c>
      <c r="AJ171">
        <v>1.1768890000000001</v>
      </c>
      <c r="AK171" t="s">
        <v>574</v>
      </c>
      <c r="AL171">
        <v>0.58330000000000004</v>
      </c>
      <c r="AM171">
        <v>1.200143</v>
      </c>
      <c r="AN171" t="s">
        <v>852</v>
      </c>
      <c r="AO171" t="s">
        <v>1172</v>
      </c>
      <c r="AP171">
        <v>5330</v>
      </c>
      <c r="AQ171">
        <f t="shared" si="5"/>
        <v>0.16669999999999996</v>
      </c>
    </row>
    <row r="172" spans="1:43" x14ac:dyDescent="0.35">
      <c r="A172">
        <v>5286</v>
      </c>
      <c r="B172" t="s">
        <v>828</v>
      </c>
      <c r="C172">
        <v>2</v>
      </c>
      <c r="D172">
        <v>0</v>
      </c>
      <c r="E172" t="s">
        <v>458</v>
      </c>
      <c r="F172" t="s">
        <v>571</v>
      </c>
      <c r="G172">
        <v>1</v>
      </c>
      <c r="H172">
        <v>1.306667</v>
      </c>
      <c r="I172" t="s">
        <v>572</v>
      </c>
      <c r="J172">
        <v>1</v>
      </c>
      <c r="K172">
        <v>1.3533329999999999</v>
      </c>
      <c r="L172" t="s">
        <v>573</v>
      </c>
      <c r="M172">
        <v>0.91669999999999996</v>
      </c>
      <c r="N172">
        <v>1.1739999999999999</v>
      </c>
      <c r="O172" t="s">
        <v>574</v>
      </c>
      <c r="P172">
        <v>0.75</v>
      </c>
      <c r="Q172">
        <v>1.0573330000000001</v>
      </c>
      <c r="R172" t="s">
        <v>852</v>
      </c>
      <c r="S172" t="s">
        <v>1172</v>
      </c>
      <c r="T172">
        <f>VLOOKUP(A172,data_screening!$A$2:$A$76,1,FALSE)</f>
        <v>5286</v>
      </c>
      <c r="U172">
        <f t="shared" si="4"/>
        <v>0.16669999999999996</v>
      </c>
      <c r="W172">
        <v>5338</v>
      </c>
      <c r="X172" t="s">
        <v>1158</v>
      </c>
      <c r="Y172">
        <v>0</v>
      </c>
      <c r="Z172">
        <v>0</v>
      </c>
      <c r="AA172" t="s">
        <v>134</v>
      </c>
      <c r="AB172" t="s">
        <v>571</v>
      </c>
      <c r="AC172">
        <v>1</v>
      </c>
      <c r="AD172">
        <v>2.1633330000000002</v>
      </c>
      <c r="AE172" t="s">
        <v>572</v>
      </c>
      <c r="AF172">
        <v>0.75</v>
      </c>
      <c r="AG172">
        <v>1.3240000000000001</v>
      </c>
      <c r="AH172" t="s">
        <v>573</v>
      </c>
      <c r="AI172">
        <v>0.91669999999999996</v>
      </c>
      <c r="AJ172">
        <v>1.3125450000000001</v>
      </c>
      <c r="AK172" t="s">
        <v>574</v>
      </c>
      <c r="AL172">
        <v>1</v>
      </c>
      <c r="AM172">
        <v>1.4170830000000001</v>
      </c>
      <c r="AN172" t="s">
        <v>852</v>
      </c>
      <c r="AO172" t="s">
        <v>1172</v>
      </c>
      <c r="AP172">
        <v>5338</v>
      </c>
      <c r="AQ172">
        <f t="shared" si="5"/>
        <v>8.3300000000000041E-2</v>
      </c>
    </row>
    <row r="173" spans="1:43" x14ac:dyDescent="0.35">
      <c r="A173">
        <v>5300</v>
      </c>
      <c r="B173" t="s">
        <v>831</v>
      </c>
      <c r="C173">
        <v>29</v>
      </c>
      <c r="D173">
        <v>1</v>
      </c>
      <c r="E173" t="s">
        <v>466</v>
      </c>
      <c r="F173" t="s">
        <v>571</v>
      </c>
      <c r="G173">
        <v>0.91669999999999996</v>
      </c>
      <c r="H173">
        <v>1.410182</v>
      </c>
      <c r="I173" t="s">
        <v>572</v>
      </c>
      <c r="J173">
        <v>0.58330000000000004</v>
      </c>
      <c r="K173">
        <v>1.3009999999999999</v>
      </c>
      <c r="L173" t="s">
        <v>573</v>
      </c>
      <c r="M173">
        <v>0.91669999999999996</v>
      </c>
      <c r="N173">
        <v>1.1599999999999999</v>
      </c>
      <c r="O173" t="s">
        <v>574</v>
      </c>
      <c r="P173">
        <v>0.16669999999999999</v>
      </c>
      <c r="Q173">
        <v>1.2310000000000001</v>
      </c>
      <c r="R173" t="s">
        <v>852</v>
      </c>
      <c r="S173" t="s">
        <v>1172</v>
      </c>
      <c r="T173">
        <f>VLOOKUP(A173,data_screening!$A$2:$A$76,1,FALSE)</f>
        <v>5300</v>
      </c>
      <c r="U173">
        <f t="shared" si="4"/>
        <v>0.75</v>
      </c>
      <c r="W173">
        <v>5342</v>
      </c>
      <c r="X173" t="s">
        <v>1161</v>
      </c>
      <c r="Y173">
        <v>0</v>
      </c>
      <c r="Z173">
        <v>0</v>
      </c>
      <c r="AA173" t="s">
        <v>1159</v>
      </c>
      <c r="AB173" t="s">
        <v>571</v>
      </c>
      <c r="AC173">
        <v>0.91669999999999996</v>
      </c>
      <c r="AD173">
        <v>1.4995449999999999</v>
      </c>
      <c r="AE173" t="s">
        <v>572</v>
      </c>
      <c r="AF173">
        <v>0.83330000000000004</v>
      </c>
      <c r="AG173">
        <v>1.5325</v>
      </c>
      <c r="AH173" t="s">
        <v>573</v>
      </c>
      <c r="AI173">
        <v>1</v>
      </c>
      <c r="AJ173">
        <v>1.1845829999999999</v>
      </c>
      <c r="AK173" t="s">
        <v>574</v>
      </c>
      <c r="AL173">
        <v>0.66669999999999996</v>
      </c>
      <c r="AM173">
        <v>1.3928750000000001</v>
      </c>
      <c r="AN173" t="s">
        <v>852</v>
      </c>
      <c r="AO173" t="s">
        <v>1172</v>
      </c>
      <c r="AP173">
        <v>5342</v>
      </c>
      <c r="AQ173">
        <f t="shared" si="5"/>
        <v>0.33330000000000004</v>
      </c>
    </row>
    <row r="174" spans="1:43" x14ac:dyDescent="0.35">
      <c r="A174">
        <v>5304</v>
      </c>
      <c r="B174" t="s">
        <v>832</v>
      </c>
      <c r="C174">
        <v>0</v>
      </c>
      <c r="D174">
        <v>0</v>
      </c>
      <c r="E174" t="s">
        <v>370</v>
      </c>
      <c r="F174" t="s">
        <v>571</v>
      </c>
      <c r="G174">
        <v>1</v>
      </c>
      <c r="H174">
        <v>1.1627270000000001</v>
      </c>
      <c r="I174" t="s">
        <v>572</v>
      </c>
      <c r="J174">
        <v>8.3299999999999999E-2</v>
      </c>
      <c r="K174">
        <v>1.002</v>
      </c>
      <c r="L174" t="s">
        <v>573</v>
      </c>
      <c r="M174">
        <v>0.66669999999999996</v>
      </c>
      <c r="N174">
        <v>0.99012500000000003</v>
      </c>
      <c r="O174" t="s">
        <v>574</v>
      </c>
      <c r="P174">
        <v>1</v>
      </c>
      <c r="Q174">
        <v>0.99216700000000002</v>
      </c>
      <c r="R174" t="s">
        <v>852</v>
      </c>
      <c r="S174" t="s">
        <v>1172</v>
      </c>
      <c r="T174">
        <f>VLOOKUP(A174,data_screening!$A$2:$A$76,1,FALSE)</f>
        <v>5304</v>
      </c>
      <c r="U174">
        <f t="shared" si="4"/>
        <v>0.33330000000000004</v>
      </c>
      <c r="W174">
        <v>5344</v>
      </c>
      <c r="X174" t="s">
        <v>1163</v>
      </c>
      <c r="Y174">
        <v>0</v>
      </c>
      <c r="Z174">
        <v>0</v>
      </c>
      <c r="AA174" t="s">
        <v>1162</v>
      </c>
      <c r="AB174" t="s">
        <v>571</v>
      </c>
      <c r="AC174">
        <v>1</v>
      </c>
      <c r="AD174">
        <v>0.72666699999999995</v>
      </c>
      <c r="AE174" t="s">
        <v>572</v>
      </c>
      <c r="AF174">
        <v>0.83330000000000004</v>
      </c>
      <c r="AG174">
        <v>1.1838</v>
      </c>
      <c r="AH174" t="s">
        <v>573</v>
      </c>
      <c r="AI174">
        <v>1</v>
      </c>
      <c r="AJ174">
        <v>1.14575</v>
      </c>
      <c r="AK174" t="s">
        <v>574</v>
      </c>
      <c r="AL174">
        <v>0.91669999999999996</v>
      </c>
      <c r="AM174">
        <v>1.3492729999999999</v>
      </c>
      <c r="AN174" t="s">
        <v>852</v>
      </c>
      <c r="AO174" t="s">
        <v>1172</v>
      </c>
      <c r="AP174">
        <v>5344</v>
      </c>
      <c r="AQ174">
        <f t="shared" si="5"/>
        <v>8.3300000000000041E-2</v>
      </c>
    </row>
    <row r="175" spans="1:43" x14ac:dyDescent="0.35">
      <c r="A175">
        <v>5311</v>
      </c>
      <c r="B175" t="s">
        <v>835</v>
      </c>
      <c r="C175">
        <v>2</v>
      </c>
      <c r="D175">
        <v>0</v>
      </c>
      <c r="E175" t="s">
        <v>195</v>
      </c>
      <c r="F175" t="s">
        <v>571</v>
      </c>
      <c r="G175">
        <v>0.33329999999999999</v>
      </c>
      <c r="H175">
        <v>1.7066669999999999</v>
      </c>
      <c r="I175" t="s">
        <v>572</v>
      </c>
      <c r="J175">
        <v>0.16669999999999999</v>
      </c>
      <c r="K175">
        <v>1.2324999999999999</v>
      </c>
      <c r="L175" t="s">
        <v>573</v>
      </c>
      <c r="M175">
        <v>0.5</v>
      </c>
      <c r="N175">
        <v>1.209667</v>
      </c>
      <c r="O175" t="s">
        <v>574</v>
      </c>
      <c r="P175">
        <v>0.5</v>
      </c>
      <c r="Q175">
        <v>1.2509999999999999</v>
      </c>
      <c r="R175" t="s">
        <v>852</v>
      </c>
      <c r="S175" t="s">
        <v>1172</v>
      </c>
      <c r="T175">
        <f>VLOOKUP(A175,data_screening!$A$2:$A$76,1,FALSE)</f>
        <v>5311</v>
      </c>
      <c r="U175">
        <f t="shared" si="4"/>
        <v>0</v>
      </c>
      <c r="W175">
        <v>5352</v>
      </c>
      <c r="X175" t="s">
        <v>1165</v>
      </c>
      <c r="Y175">
        <v>0</v>
      </c>
      <c r="Z175">
        <v>0</v>
      </c>
      <c r="AA175" t="s">
        <v>538</v>
      </c>
      <c r="AB175" t="s">
        <v>571</v>
      </c>
      <c r="AC175">
        <v>1</v>
      </c>
      <c r="AD175">
        <v>0.75508299999999995</v>
      </c>
      <c r="AE175" t="s">
        <v>572</v>
      </c>
      <c r="AF175">
        <v>1</v>
      </c>
      <c r="AG175">
        <v>1.043833</v>
      </c>
      <c r="AH175" t="s">
        <v>573</v>
      </c>
      <c r="AI175">
        <v>0.91669999999999996</v>
      </c>
      <c r="AJ175">
        <v>1.0552729999999999</v>
      </c>
      <c r="AK175" t="s">
        <v>574</v>
      </c>
      <c r="AL175">
        <v>1</v>
      </c>
      <c r="AM175">
        <v>1.2571669999999999</v>
      </c>
      <c r="AN175" t="s">
        <v>852</v>
      </c>
      <c r="AO175" t="s">
        <v>1172</v>
      </c>
      <c r="AP175">
        <v>5352</v>
      </c>
      <c r="AQ175">
        <f t="shared" si="5"/>
        <v>8.3300000000000041E-2</v>
      </c>
    </row>
    <row r="176" spans="1:43" x14ac:dyDescent="0.35">
      <c r="A176">
        <v>5330</v>
      </c>
      <c r="B176" t="s">
        <v>837</v>
      </c>
      <c r="C176">
        <v>6</v>
      </c>
      <c r="D176">
        <v>0</v>
      </c>
      <c r="E176" t="s">
        <v>222</v>
      </c>
      <c r="F176" t="s">
        <v>571</v>
      </c>
      <c r="G176">
        <v>0</v>
      </c>
      <c r="H176" t="s">
        <v>10</v>
      </c>
      <c r="I176" t="s">
        <v>572</v>
      </c>
      <c r="J176">
        <v>0</v>
      </c>
      <c r="K176" t="s">
        <v>10</v>
      </c>
      <c r="L176" t="s">
        <v>573</v>
      </c>
      <c r="M176">
        <v>0</v>
      </c>
      <c r="N176" t="s">
        <v>10</v>
      </c>
      <c r="O176" t="s">
        <v>574</v>
      </c>
      <c r="P176">
        <v>0</v>
      </c>
      <c r="Q176" t="s">
        <v>10</v>
      </c>
      <c r="R176" t="s">
        <v>852</v>
      </c>
      <c r="S176" t="s">
        <v>1172</v>
      </c>
      <c r="T176">
        <f>VLOOKUP(A176,data_screening!$A$2:$A$76,1,FALSE)</f>
        <v>5330</v>
      </c>
      <c r="U176">
        <f t="shared" si="4"/>
        <v>0</v>
      </c>
    </row>
    <row r="177" spans="1:21" x14ac:dyDescent="0.35">
      <c r="A177">
        <v>5338</v>
      </c>
      <c r="B177" t="s">
        <v>840</v>
      </c>
      <c r="C177">
        <v>0</v>
      </c>
      <c r="D177">
        <v>0</v>
      </c>
      <c r="E177" t="s">
        <v>114</v>
      </c>
      <c r="F177" t="s">
        <v>571</v>
      </c>
      <c r="G177">
        <v>1</v>
      </c>
      <c r="H177">
        <v>1.32375</v>
      </c>
      <c r="I177" t="s">
        <v>572</v>
      </c>
      <c r="J177">
        <v>0.91669999999999996</v>
      </c>
      <c r="K177">
        <v>1.1276360000000001</v>
      </c>
      <c r="L177" t="s">
        <v>573</v>
      </c>
      <c r="M177">
        <v>0.91669999999999996</v>
      </c>
      <c r="N177">
        <v>1.2235450000000001</v>
      </c>
      <c r="O177" t="s">
        <v>574</v>
      </c>
      <c r="P177">
        <v>1</v>
      </c>
      <c r="Q177">
        <v>1.2848329999999999</v>
      </c>
      <c r="R177" t="s">
        <v>852</v>
      </c>
      <c r="S177" t="s">
        <v>1172</v>
      </c>
      <c r="T177">
        <f>VLOOKUP(A177,data_screening!$A$2:$A$76,1,FALSE)</f>
        <v>5338</v>
      </c>
      <c r="U177">
        <f t="shared" si="4"/>
        <v>8.3300000000000041E-2</v>
      </c>
    </row>
    <row r="178" spans="1:21" x14ac:dyDescent="0.35">
      <c r="A178">
        <v>5342</v>
      </c>
      <c r="B178" t="s">
        <v>843</v>
      </c>
      <c r="C178">
        <v>0</v>
      </c>
      <c r="D178">
        <v>0</v>
      </c>
      <c r="E178" t="s">
        <v>842</v>
      </c>
      <c r="F178" t="s">
        <v>571</v>
      </c>
      <c r="G178">
        <v>1</v>
      </c>
      <c r="H178">
        <v>1.3466670000000001</v>
      </c>
      <c r="I178" t="s">
        <v>572</v>
      </c>
      <c r="J178">
        <v>0.66669999999999996</v>
      </c>
      <c r="K178">
        <v>1.347375</v>
      </c>
      <c r="L178" t="s">
        <v>573</v>
      </c>
      <c r="M178">
        <v>0.91669999999999996</v>
      </c>
      <c r="N178">
        <v>1.214909</v>
      </c>
      <c r="O178" t="s">
        <v>574</v>
      </c>
      <c r="P178">
        <v>0.83330000000000004</v>
      </c>
      <c r="Q178">
        <v>1.2936000000000001</v>
      </c>
      <c r="R178" t="s">
        <v>852</v>
      </c>
      <c r="S178" t="s">
        <v>1172</v>
      </c>
      <c r="T178">
        <f>VLOOKUP(A178,data_screening!$A$2:$A$76,1,FALSE)</f>
        <v>5342</v>
      </c>
      <c r="U178">
        <f t="shared" si="4"/>
        <v>8.3399999999999919E-2</v>
      </c>
    </row>
    <row r="179" spans="1:21" x14ac:dyDescent="0.35">
      <c r="A179">
        <v>5344</v>
      </c>
      <c r="B179" t="s">
        <v>847</v>
      </c>
      <c r="C179">
        <v>0</v>
      </c>
      <c r="D179">
        <v>0</v>
      </c>
      <c r="E179" t="s">
        <v>845</v>
      </c>
      <c r="F179" t="s">
        <v>571</v>
      </c>
      <c r="G179">
        <v>1</v>
      </c>
      <c r="H179">
        <v>0.59541699999999997</v>
      </c>
      <c r="I179" t="s">
        <v>572</v>
      </c>
      <c r="J179">
        <v>0.83330000000000004</v>
      </c>
      <c r="K179">
        <v>1.2746</v>
      </c>
      <c r="L179" t="s">
        <v>573</v>
      </c>
      <c r="M179">
        <v>0.83330000000000004</v>
      </c>
      <c r="N179">
        <v>1.0987</v>
      </c>
      <c r="O179" t="s">
        <v>574</v>
      </c>
      <c r="P179">
        <v>0.66669999999999996</v>
      </c>
      <c r="Q179">
        <v>1.4007499999999999</v>
      </c>
      <c r="R179" t="s">
        <v>852</v>
      </c>
      <c r="S179" t="s">
        <v>1172</v>
      </c>
      <c r="T179">
        <f>VLOOKUP(A179,data_screening!$A$2:$A$76,1,FALSE)</f>
        <v>5344</v>
      </c>
      <c r="U179">
        <f t="shared" si="4"/>
        <v>0.16660000000000008</v>
      </c>
    </row>
    <row r="180" spans="1:21" x14ac:dyDescent="0.35">
      <c r="A180">
        <v>5352</v>
      </c>
      <c r="B180" t="s">
        <v>850</v>
      </c>
      <c r="C180">
        <v>5</v>
      </c>
      <c r="D180">
        <v>0</v>
      </c>
      <c r="E180" t="s">
        <v>848</v>
      </c>
      <c r="F180" t="s">
        <v>571</v>
      </c>
      <c r="G180">
        <v>0.91669999999999996</v>
      </c>
      <c r="H180">
        <v>1.015455</v>
      </c>
      <c r="I180" t="s">
        <v>572</v>
      </c>
      <c r="J180">
        <v>0.58330000000000004</v>
      </c>
      <c r="K180">
        <v>1.4458569999999999</v>
      </c>
      <c r="L180" t="s">
        <v>573</v>
      </c>
      <c r="M180">
        <v>0.75</v>
      </c>
      <c r="N180">
        <v>1.252556</v>
      </c>
      <c r="O180" t="s">
        <v>574</v>
      </c>
      <c r="P180">
        <v>0.66669999999999996</v>
      </c>
      <c r="Q180">
        <v>1.424625</v>
      </c>
      <c r="R180" t="s">
        <v>852</v>
      </c>
      <c r="S180" t="s">
        <v>1172</v>
      </c>
      <c r="T180">
        <f>VLOOKUP(A180,data_screening!$A$2:$A$76,1,FALSE)</f>
        <v>5352</v>
      </c>
      <c r="U180">
        <f t="shared" si="4"/>
        <v>8.3300000000000041E-2</v>
      </c>
    </row>
  </sheetData>
  <sortState xmlns:xlrd2="http://schemas.microsoft.com/office/spreadsheetml/2017/richdata2" ref="W2:AP1902">
    <sortCondition ref="AO2:AO1902"/>
    <sortCondition ref="AP2:AP1902"/>
  </sortState>
  <conditionalFormatting sqref="T2:T93">
    <cfRule type="duplicateValues" dxfId="13" priority="10"/>
  </conditionalFormatting>
  <conditionalFormatting sqref="T94:T180">
    <cfRule type="duplicateValues" dxfId="12" priority="9"/>
  </conditionalFormatting>
  <conditionalFormatting sqref="AP2:AP88">
    <cfRule type="duplicateValues" dxfId="11" priority="8"/>
  </conditionalFormatting>
  <conditionalFormatting sqref="AP89:AP175">
    <cfRule type="duplicateValues" dxfId="10" priority="7"/>
  </conditionalFormatting>
  <conditionalFormatting sqref="C1:C1048576">
    <cfRule type="cellIs" dxfId="9" priority="6" operator="greaterThan">
      <formula>15</formula>
    </cfRule>
  </conditionalFormatting>
  <conditionalFormatting sqref="U1:U1048576">
    <cfRule type="cellIs" dxfId="8" priority="5" operator="greaterThan">
      <formula>0.4</formula>
    </cfRule>
  </conditionalFormatting>
  <conditionalFormatting sqref="AQ1:AQ1048576">
    <cfRule type="cellIs" dxfId="7" priority="4" operator="greaterThan">
      <formula>0.4</formula>
    </cfRule>
  </conditionalFormatting>
  <conditionalFormatting sqref="D1:D1048576">
    <cfRule type="cellIs" dxfId="6" priority="3" operator="greaterThan">
      <formula>0</formula>
    </cfRule>
  </conditionalFormatting>
  <conditionalFormatting sqref="Y1:Y1048576">
    <cfRule type="cellIs" dxfId="5" priority="2" operator="greaterThan">
      <formula>15</formula>
    </cfRule>
  </conditionalFormatting>
  <conditionalFormatting sqref="Z1:Z1048576">
    <cfRule type="cellIs" dxfId="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final_sample</vt:lpstr>
      <vt:lpstr>data_screening</vt:lpstr>
      <vt:lpstr>mv_rerun</vt:lpstr>
      <vt:lpstr>fmri_bids_data</vt:lpstr>
      <vt:lpstr>fmri_bids_original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2021-06-06T17:10:30Z</dcterms:created>
  <dcterms:modified xsi:type="dcterms:W3CDTF">2023-01-20T00:30:21Z</dcterms:modified>
</cp:coreProperties>
</file>