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850"/>
  </bookViews>
  <sheets>
    <sheet name="WBS" sheetId="1" r:id="rId1"/>
  </sheets>
  <definedNames>
    <definedName name="_xlnm.Print_Area" localSheetId="0">WBS!$A$1:$AO$73</definedName>
  </definedNames>
  <calcPr calcId="144525"/>
</workbook>
</file>

<file path=xl/sharedStrings.xml><?xml version="1.0" encoding="utf-8"?>
<sst xmlns="http://schemas.openxmlformats.org/spreadsheetml/2006/main" count="47">
  <si>
    <t>スケージュール</t>
  </si>
  <si>
    <t>No.</t>
  </si>
  <si>
    <t>分類</t>
  </si>
  <si>
    <t>フェーズ</t>
  </si>
  <si>
    <t>作業項目</t>
  </si>
  <si>
    <t>担当者</t>
  </si>
  <si>
    <t>状況</t>
  </si>
  <si>
    <t>進捗率</t>
  </si>
  <si>
    <t>開始予定</t>
  </si>
  <si>
    <t>終了予定</t>
  </si>
  <si>
    <t>残日数</t>
  </si>
  <si>
    <t>開始実績</t>
  </si>
  <si>
    <t>終了実績</t>
  </si>
  <si>
    <t>ECサイト作成</t>
  </si>
  <si>
    <t>-</t>
  </si>
  <si>
    <t>実装</t>
  </si>
  <si>
    <t>機能実装</t>
  </si>
  <si>
    <t>ログイン認証機能</t>
  </si>
  <si>
    <t>未着手</t>
  </si>
  <si>
    <t>商品一覧機能</t>
  </si>
  <si>
    <t>商品詳細機能</t>
  </si>
  <si>
    <t>商品検索機能</t>
  </si>
  <si>
    <t>カート機能</t>
  </si>
  <si>
    <t>商品宛先情報選択機能</t>
  </si>
  <si>
    <t>宛先情報登録機能</t>
  </si>
  <si>
    <t>マイページ機能</t>
  </si>
  <si>
    <t>商品購入履歴機能</t>
  </si>
  <si>
    <t>ユーザ登録機能</t>
  </si>
  <si>
    <t>画面実装</t>
  </si>
  <si>
    <t>Home画面</t>
  </si>
  <si>
    <t>ログイン画面</t>
  </si>
  <si>
    <t>マイページ画面</t>
  </si>
  <si>
    <t>カート画面</t>
  </si>
  <si>
    <t>商品一覧画面</t>
  </si>
  <si>
    <t>商品詳細画面</t>
  </si>
  <si>
    <t>決済確認画面</t>
  </si>
  <si>
    <t>購入情報入力画面</t>
  </si>
  <si>
    <t>購入情報確認画面</t>
  </si>
  <si>
    <t>購入情報完了画面</t>
  </si>
  <si>
    <t>購入完了画面</t>
  </si>
  <si>
    <t>パスワード再設定画面</t>
  </si>
  <si>
    <t>設定内容確認画面</t>
  </si>
  <si>
    <t>設定完了画面</t>
  </si>
  <si>
    <t>シナリオテスト</t>
  </si>
  <si>
    <t>ケース作成</t>
  </si>
  <si>
    <t>テスト実施</t>
  </si>
  <si>
    <t>単体テスト</t>
  </si>
</sst>
</file>

<file path=xl/styles.xml><?xml version="1.0" encoding="utf-8"?>
<styleSheet xmlns="http://schemas.openxmlformats.org/spreadsheetml/2006/main">
  <numFmts count="7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  <numFmt numFmtId="179" formatCode="yyyy/mm/dd"/>
    <numFmt numFmtId="180" formatCode="0&quot;日&quot;"/>
    <numFmt numFmtId="181" formatCode="d"/>
  </numFmts>
  <fonts count="24">
    <font>
      <sz val="11"/>
      <color indexed="8"/>
      <name val="ＭＳ Ｐゴシック"/>
      <charset val="128"/>
    </font>
    <font>
      <b/>
      <sz val="18"/>
      <color indexed="8"/>
      <name val="ＭＳ Ｐゴシック"/>
      <charset val="128"/>
    </font>
    <font>
      <b/>
      <sz val="11"/>
      <color indexed="8"/>
      <name val="ＭＳ Ｐゴシック"/>
      <charset val="128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134"/>
      <scheme val="minor"/>
    </font>
    <font>
      <sz val="11"/>
      <name val="ＭＳ Ｐゴシック"/>
      <charset val="134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5" borderId="9" applyNumberFormat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4" borderId="7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15" borderId="12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15" borderId="9" applyNumberFormat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0" fillId="32" borderId="11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179" fontId="0" fillId="0" borderId="2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81" fontId="0" fillId="0" borderId="2" xfId="0" applyNumberFormat="1" applyFill="1" applyBorder="1">
      <alignment vertical="center"/>
    </xf>
    <xf numFmtId="0" fontId="0" fillId="0" borderId="2" xfId="0" applyFill="1" applyBorder="1">
      <alignment vertical="center"/>
    </xf>
    <xf numFmtId="180" fontId="0" fillId="0" borderId="3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1" fontId="0" fillId="0" borderId="2" xfId="0" applyNumberFormat="1" applyBorder="1">
      <alignment vertical="center"/>
    </xf>
    <xf numFmtId="0" fontId="0" fillId="0" borderId="2" xfId="0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dxfs count="30">
    <dxf>
      <fill>
        <patternFill patternType="solid">
          <fgColor indexed="10"/>
          <bgColor indexed="4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4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4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4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4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4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4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4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4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4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45"/>
        </patternFill>
      </fill>
    </dxf>
    <dxf>
      <fill>
        <patternFill patternType="solid">
          <fgColor indexed="10"/>
          <bgColor indexed="4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4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45"/>
        </patternFill>
      </fill>
    </dxf>
    <dxf>
      <fill>
        <patternFill patternType="solid">
          <fgColor indexed="10"/>
          <bgColor indexed="23"/>
        </patternFill>
      </fill>
    </dxf>
    <dxf>
      <fill>
        <patternFill patternType="solid">
          <fgColor indexed="10"/>
          <bgColor indexed="3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73"/>
  <sheetViews>
    <sheetView tabSelected="1" view="pageBreakPreview" zoomScale="70" zoomScaleNormal="55" zoomScaleSheetLayoutView="70" workbookViewId="0">
      <pane xSplit="10" ySplit="3" topLeftCell="K4" activePane="bottomRight" state="frozen"/>
      <selection/>
      <selection pane="topRight"/>
      <selection pane="bottomLeft"/>
      <selection pane="bottomRight" activeCell="K4" sqref="K4"/>
    </sheetView>
  </sheetViews>
  <sheetFormatPr defaultColWidth="9" defaultRowHeight="13"/>
  <cols>
    <col min="1" max="1" width="4.75454545454545" customWidth="1"/>
    <col min="2" max="2" width="12.3727272727273" customWidth="1"/>
    <col min="3" max="3" width="9.87272727272727" customWidth="1"/>
    <col min="4" max="5" width="23.2545454545455" customWidth="1"/>
    <col min="6" max="6" width="7.12727272727273" customWidth="1"/>
    <col min="7" max="7" width="7.75454545454545" customWidth="1"/>
    <col min="8" max="9" width="11.6272727272727" customWidth="1"/>
    <col min="10" max="10" width="7.75454545454545" customWidth="1"/>
    <col min="11" max="19" width="3.37272727272727" customWidth="1"/>
    <col min="20" max="41" width="3.5" customWidth="1"/>
  </cols>
  <sheetData>
    <row r="1" ht="21" spans="1:41">
      <c r="A1" s="1" t="s">
        <v>0</v>
      </c>
      <c r="B1" s="1"/>
      <c r="C1" s="1"/>
      <c r="D1" s="2"/>
      <c r="E1" s="3"/>
      <c r="K1">
        <f t="shared" ref="K1:BV1" si="0">IF(DAY(K2)=1,MONTH(K2),"")</f>
        <v>12</v>
      </c>
      <c r="L1" t="str">
        <f t="shared" si="0"/>
        <v/>
      </c>
      <c r="M1" t="str">
        <f t="shared" si="0"/>
        <v/>
      </c>
      <c r="N1" t="str">
        <f t="shared" si="0"/>
        <v/>
      </c>
      <c r="O1" t="str">
        <f t="shared" si="0"/>
        <v/>
      </c>
      <c r="P1" t="str">
        <f t="shared" si="0"/>
        <v/>
      </c>
      <c r="Q1" t="str">
        <f t="shared" si="0"/>
        <v/>
      </c>
      <c r="R1" t="str">
        <f t="shared" si="0"/>
        <v/>
      </c>
      <c r="S1" t="str">
        <f t="shared" si="0"/>
        <v/>
      </c>
      <c r="T1" t="str">
        <f t="shared" si="0"/>
        <v/>
      </c>
      <c r="U1" t="str">
        <f t="shared" si="0"/>
        <v/>
      </c>
      <c r="V1" t="str">
        <f t="shared" si="0"/>
        <v/>
      </c>
      <c r="W1" t="str">
        <f t="shared" si="0"/>
        <v/>
      </c>
      <c r="X1" t="str">
        <f t="shared" si="0"/>
        <v/>
      </c>
      <c r="Y1" t="str">
        <f t="shared" si="0"/>
        <v/>
      </c>
      <c r="Z1" t="str">
        <f t="shared" si="0"/>
        <v/>
      </c>
      <c r="AA1" t="str">
        <f t="shared" si="0"/>
        <v/>
      </c>
      <c r="AB1" t="str">
        <f t="shared" si="0"/>
        <v/>
      </c>
      <c r="AC1" t="str">
        <f t="shared" si="0"/>
        <v/>
      </c>
      <c r="AD1" t="str">
        <f t="shared" si="0"/>
        <v/>
      </c>
      <c r="AE1" t="str">
        <f t="shared" si="0"/>
        <v/>
      </c>
      <c r="AF1" t="str">
        <f t="shared" si="0"/>
        <v/>
      </c>
      <c r="AG1" t="str">
        <f t="shared" si="0"/>
        <v/>
      </c>
      <c r="AH1" t="str">
        <f t="shared" si="0"/>
        <v/>
      </c>
      <c r="AI1" t="str">
        <f t="shared" si="0"/>
        <v/>
      </c>
      <c r="AJ1" t="str">
        <f t="shared" si="0"/>
        <v/>
      </c>
      <c r="AK1" t="str">
        <f t="shared" si="0"/>
        <v/>
      </c>
      <c r="AL1" t="str">
        <f t="shared" si="0"/>
        <v/>
      </c>
      <c r="AM1" t="str">
        <f t="shared" si="0"/>
        <v/>
      </c>
      <c r="AN1" t="str">
        <f t="shared" si="0"/>
        <v/>
      </c>
      <c r="AO1" t="str">
        <f t="shared" si="0"/>
        <v/>
      </c>
    </row>
    <row r="2" spans="1:41">
      <c r="A2" s="4" t="s">
        <v>1</v>
      </c>
      <c r="B2" s="5" t="s">
        <v>2</v>
      </c>
      <c r="C2" s="5" t="s">
        <v>3</v>
      </c>
      <c r="D2" s="4" t="s">
        <v>4</v>
      </c>
      <c r="E2" s="5" t="s">
        <v>5</v>
      </c>
      <c r="F2" s="4" t="s">
        <v>6</v>
      </c>
      <c r="G2" s="4" t="s">
        <v>7</v>
      </c>
      <c r="H2" s="6" t="s">
        <v>8</v>
      </c>
      <c r="I2" s="6" t="s">
        <v>9</v>
      </c>
      <c r="J2" s="5" t="s">
        <v>10</v>
      </c>
      <c r="K2" s="15">
        <f>DATE(YEAR(H4),MONTH(H4),1)</f>
        <v>43070</v>
      </c>
      <c r="L2" s="15">
        <f>K2+1</f>
        <v>43071</v>
      </c>
      <c r="M2" s="15">
        <f>L2+1</f>
        <v>43072</v>
      </c>
      <c r="N2" s="15">
        <f t="shared" ref="N2:BY2" si="1">M2+1</f>
        <v>43073</v>
      </c>
      <c r="O2" s="15">
        <f t="shared" si="1"/>
        <v>43074</v>
      </c>
      <c r="P2" s="15">
        <f t="shared" si="1"/>
        <v>43075</v>
      </c>
      <c r="Q2" s="15">
        <f t="shared" si="1"/>
        <v>43076</v>
      </c>
      <c r="R2" s="15">
        <f t="shared" si="1"/>
        <v>43077</v>
      </c>
      <c r="S2" s="15">
        <f t="shared" si="1"/>
        <v>43078</v>
      </c>
      <c r="T2" s="15">
        <f t="shared" si="1"/>
        <v>43079</v>
      </c>
      <c r="U2" s="15">
        <f t="shared" si="1"/>
        <v>43080</v>
      </c>
      <c r="V2" s="15">
        <f t="shared" si="1"/>
        <v>43081</v>
      </c>
      <c r="W2" s="15">
        <f t="shared" si="1"/>
        <v>43082</v>
      </c>
      <c r="X2" s="15">
        <f t="shared" si="1"/>
        <v>43083</v>
      </c>
      <c r="Y2" s="15">
        <f t="shared" si="1"/>
        <v>43084</v>
      </c>
      <c r="Z2" s="15">
        <f t="shared" si="1"/>
        <v>43085</v>
      </c>
      <c r="AA2" s="15">
        <f t="shared" si="1"/>
        <v>43086</v>
      </c>
      <c r="AB2" s="15">
        <f t="shared" si="1"/>
        <v>43087</v>
      </c>
      <c r="AC2" s="15">
        <f t="shared" si="1"/>
        <v>43088</v>
      </c>
      <c r="AD2" s="15">
        <f t="shared" si="1"/>
        <v>43089</v>
      </c>
      <c r="AE2" s="19">
        <f t="shared" si="1"/>
        <v>43090</v>
      </c>
      <c r="AF2" s="19">
        <f t="shared" si="1"/>
        <v>43091</v>
      </c>
      <c r="AG2" s="19">
        <f t="shared" si="1"/>
        <v>43092</v>
      </c>
      <c r="AH2" s="19">
        <f t="shared" si="1"/>
        <v>43093</v>
      </c>
      <c r="AI2" s="19">
        <f t="shared" si="1"/>
        <v>43094</v>
      </c>
      <c r="AJ2" s="19">
        <f t="shared" si="1"/>
        <v>43095</v>
      </c>
      <c r="AK2" s="19">
        <f t="shared" si="1"/>
        <v>43096</v>
      </c>
      <c r="AL2" s="19">
        <f t="shared" si="1"/>
        <v>43097</v>
      </c>
      <c r="AM2" s="19">
        <f t="shared" si="1"/>
        <v>43098</v>
      </c>
      <c r="AN2" s="19">
        <f t="shared" si="1"/>
        <v>43099</v>
      </c>
      <c r="AO2" s="19">
        <f t="shared" si="1"/>
        <v>43100</v>
      </c>
    </row>
    <row r="3" spans="1:41">
      <c r="A3" s="4"/>
      <c r="B3" s="7"/>
      <c r="C3" s="7"/>
      <c r="D3" s="4"/>
      <c r="E3" s="7"/>
      <c r="F3" s="4"/>
      <c r="G3" s="4"/>
      <c r="H3" s="6" t="s">
        <v>11</v>
      </c>
      <c r="I3" s="6" t="s">
        <v>12</v>
      </c>
      <c r="J3" s="7"/>
      <c r="K3" s="16" t="str">
        <f t="shared" ref="K3:BV3" si="2">TEXT(K2,"aaa")</f>
        <v>金</v>
      </c>
      <c r="L3" s="16" t="str">
        <f t="shared" si="2"/>
        <v>土</v>
      </c>
      <c r="M3" s="16" t="str">
        <f t="shared" si="2"/>
        <v>日</v>
      </c>
      <c r="N3" s="16" t="str">
        <f t="shared" si="2"/>
        <v>月</v>
      </c>
      <c r="O3" s="16" t="str">
        <f t="shared" si="2"/>
        <v>火</v>
      </c>
      <c r="P3" s="16" t="str">
        <f t="shared" si="2"/>
        <v>水</v>
      </c>
      <c r="Q3" s="16" t="str">
        <f t="shared" si="2"/>
        <v>木</v>
      </c>
      <c r="R3" s="16" t="str">
        <f t="shared" si="2"/>
        <v>金</v>
      </c>
      <c r="S3" s="16" t="str">
        <f t="shared" si="2"/>
        <v>土</v>
      </c>
      <c r="T3" s="16" t="str">
        <f t="shared" si="2"/>
        <v>日</v>
      </c>
      <c r="U3" s="16" t="str">
        <f t="shared" si="2"/>
        <v>月</v>
      </c>
      <c r="V3" s="16" t="str">
        <f t="shared" si="2"/>
        <v>火</v>
      </c>
      <c r="W3" s="16" t="str">
        <f t="shared" si="2"/>
        <v>水</v>
      </c>
      <c r="X3" s="16" t="str">
        <f t="shared" si="2"/>
        <v>木</v>
      </c>
      <c r="Y3" s="16" t="str">
        <f t="shared" si="2"/>
        <v>金</v>
      </c>
      <c r="Z3" s="16" t="str">
        <f t="shared" si="2"/>
        <v>土</v>
      </c>
      <c r="AA3" s="16" t="str">
        <f t="shared" si="2"/>
        <v>日</v>
      </c>
      <c r="AB3" s="16" t="str">
        <f t="shared" si="2"/>
        <v>月</v>
      </c>
      <c r="AC3" s="16" t="str">
        <f t="shared" si="2"/>
        <v>火</v>
      </c>
      <c r="AD3" s="16" t="str">
        <f t="shared" si="2"/>
        <v>水</v>
      </c>
      <c r="AE3" s="16" t="str">
        <f t="shared" si="2"/>
        <v>木</v>
      </c>
      <c r="AF3" s="16" t="str">
        <f t="shared" si="2"/>
        <v>金</v>
      </c>
      <c r="AG3" s="16" t="str">
        <f t="shared" si="2"/>
        <v>土</v>
      </c>
      <c r="AH3" s="16" t="str">
        <f t="shared" si="2"/>
        <v>日</v>
      </c>
      <c r="AI3" s="16" t="str">
        <f t="shared" si="2"/>
        <v>月</v>
      </c>
      <c r="AJ3" s="16" t="str">
        <f t="shared" si="2"/>
        <v>火</v>
      </c>
      <c r="AK3" s="16" t="str">
        <f t="shared" si="2"/>
        <v>水</v>
      </c>
      <c r="AL3" s="16" t="str">
        <f t="shared" si="2"/>
        <v>木</v>
      </c>
      <c r="AM3" s="16" t="str">
        <f t="shared" si="2"/>
        <v>金</v>
      </c>
      <c r="AN3" s="16" t="str">
        <f t="shared" si="2"/>
        <v>土</v>
      </c>
      <c r="AO3" s="16" t="str">
        <f t="shared" si="2"/>
        <v>日</v>
      </c>
    </row>
    <row r="4" spans="1:41">
      <c r="A4" s="8">
        <v>0</v>
      </c>
      <c r="B4" s="8" t="s">
        <v>13</v>
      </c>
      <c r="C4" s="8" t="s">
        <v>14</v>
      </c>
      <c r="D4" s="8" t="s">
        <v>14</v>
      </c>
      <c r="E4" s="8" t="s">
        <v>14</v>
      </c>
      <c r="F4" s="8" t="s">
        <v>14</v>
      </c>
      <c r="G4" s="9">
        <f>SUM(G6:G73)/COUNTA(G6:G73)</f>
        <v>0.00294117647058824</v>
      </c>
      <c r="H4" s="10">
        <v>43073</v>
      </c>
      <c r="I4" s="10">
        <v>43095</v>
      </c>
      <c r="J4" s="17">
        <f ca="1" t="shared" ref="J4:J8" si="3">IF(AND($H4&lt;&gt;"",$I4&lt;&gt;""),DATEDIF(TODAY(),I4,"d"),"未定")</f>
        <v>15</v>
      </c>
      <c r="K4" s="15"/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</row>
    <row r="5" spans="1:41">
      <c r="A5" s="11"/>
      <c r="B5" s="11"/>
      <c r="C5" s="11"/>
      <c r="D5" s="11"/>
      <c r="E5" s="11"/>
      <c r="F5" s="11"/>
      <c r="G5" s="12"/>
      <c r="H5" s="10"/>
      <c r="I5" s="10"/>
      <c r="J5" s="18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</row>
    <row r="6" spans="1:41">
      <c r="A6" s="8">
        <v>1</v>
      </c>
      <c r="B6" s="8" t="s">
        <v>15</v>
      </c>
      <c r="C6" s="8" t="s">
        <v>16</v>
      </c>
      <c r="D6" s="13" t="s">
        <v>17</v>
      </c>
      <c r="E6" s="13"/>
      <c r="F6" s="8" t="s">
        <v>18</v>
      </c>
      <c r="G6" s="9">
        <v>0.1</v>
      </c>
      <c r="H6" s="10">
        <v>43073</v>
      </c>
      <c r="I6" s="10">
        <v>43082</v>
      </c>
      <c r="J6" s="17">
        <f ca="1" t="shared" si="3"/>
        <v>2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</row>
    <row r="7" spans="1:41">
      <c r="A7" s="11"/>
      <c r="B7" s="11"/>
      <c r="C7" s="11"/>
      <c r="D7" s="14"/>
      <c r="E7" s="14"/>
      <c r="F7" s="11"/>
      <c r="G7" s="12"/>
      <c r="H7" s="10"/>
      <c r="I7" s="10"/>
      <c r="J7" s="18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</row>
    <row r="8" spans="1:41">
      <c r="A8" s="8">
        <v>2</v>
      </c>
      <c r="B8" s="8"/>
      <c r="C8" s="8"/>
      <c r="D8" s="13" t="s">
        <v>19</v>
      </c>
      <c r="E8" s="13"/>
      <c r="F8" s="8" t="s">
        <v>18</v>
      </c>
      <c r="G8" s="9">
        <v>0</v>
      </c>
      <c r="H8" s="10">
        <v>43073</v>
      </c>
      <c r="I8" s="10">
        <v>43082</v>
      </c>
      <c r="J8" s="17">
        <f ca="1" t="shared" si="3"/>
        <v>2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</row>
    <row r="9" spans="1:41">
      <c r="A9" s="11"/>
      <c r="B9" s="11"/>
      <c r="C9" s="11"/>
      <c r="D9" s="14"/>
      <c r="E9" s="14"/>
      <c r="F9" s="11"/>
      <c r="G9" s="12"/>
      <c r="H9" s="10"/>
      <c r="I9" s="10"/>
      <c r="J9" s="18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</row>
    <row r="10" spans="1:41">
      <c r="A10" s="8">
        <v>3</v>
      </c>
      <c r="B10" s="8"/>
      <c r="C10" s="8"/>
      <c r="D10" s="13" t="s">
        <v>20</v>
      </c>
      <c r="E10" s="13"/>
      <c r="F10" s="8" t="s">
        <v>18</v>
      </c>
      <c r="G10" s="9">
        <v>0</v>
      </c>
      <c r="H10" s="10">
        <v>43073</v>
      </c>
      <c r="I10" s="10">
        <v>43082</v>
      </c>
      <c r="J10" s="17">
        <f ca="1" t="shared" ref="J10:J14" si="4">IF(AND($H10&lt;&gt;"",$I10&lt;&gt;""),DATEDIF(TODAY(),I10,"d"),"未定")</f>
        <v>2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</row>
    <row r="11" spans="1:41">
      <c r="A11" s="11"/>
      <c r="B11" s="11"/>
      <c r="C11" s="11"/>
      <c r="D11" s="14"/>
      <c r="E11" s="14"/>
      <c r="F11" s="11"/>
      <c r="G11" s="12"/>
      <c r="H11" s="10"/>
      <c r="I11" s="10"/>
      <c r="J11" s="18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8">
        <v>4</v>
      </c>
      <c r="B12" s="8"/>
      <c r="C12" s="8"/>
      <c r="D12" s="13" t="s">
        <v>21</v>
      </c>
      <c r="E12" s="13"/>
      <c r="F12" s="8" t="s">
        <v>18</v>
      </c>
      <c r="G12" s="9">
        <v>0</v>
      </c>
      <c r="H12" s="10">
        <v>43073</v>
      </c>
      <c r="I12" s="10">
        <v>43082</v>
      </c>
      <c r="J12" s="17">
        <f ca="1" t="shared" si="4"/>
        <v>2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11"/>
      <c r="B13" s="11"/>
      <c r="C13" s="11"/>
      <c r="D13" s="14"/>
      <c r="E13" s="14"/>
      <c r="F13" s="11"/>
      <c r="G13" s="12"/>
      <c r="H13" s="10"/>
      <c r="I13" s="10"/>
      <c r="J13" s="18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</row>
    <row r="14" spans="1:41">
      <c r="A14" s="8">
        <v>5</v>
      </c>
      <c r="B14" s="8"/>
      <c r="C14" s="8"/>
      <c r="D14" s="13" t="s">
        <v>22</v>
      </c>
      <c r="E14" s="13"/>
      <c r="F14" s="8" t="s">
        <v>18</v>
      </c>
      <c r="G14" s="9">
        <v>0</v>
      </c>
      <c r="H14" s="10">
        <v>43073</v>
      </c>
      <c r="I14" s="10">
        <v>43082</v>
      </c>
      <c r="J14" s="17">
        <f ca="1" t="shared" si="4"/>
        <v>2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</row>
    <row r="15" spans="1:41">
      <c r="A15" s="11"/>
      <c r="B15" s="11"/>
      <c r="C15" s="11"/>
      <c r="D15" s="14"/>
      <c r="E15" s="14"/>
      <c r="F15" s="11"/>
      <c r="G15" s="12"/>
      <c r="H15" s="10"/>
      <c r="I15" s="10"/>
      <c r="J15" s="18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</row>
    <row r="16" spans="1:41">
      <c r="A16" s="8">
        <v>6</v>
      </c>
      <c r="B16" s="8"/>
      <c r="C16" s="8"/>
      <c r="D16" s="13" t="s">
        <v>23</v>
      </c>
      <c r="E16" s="13"/>
      <c r="F16" s="8" t="s">
        <v>18</v>
      </c>
      <c r="G16" s="9">
        <v>0</v>
      </c>
      <c r="H16" s="10">
        <v>43073</v>
      </c>
      <c r="I16" s="10">
        <v>43082</v>
      </c>
      <c r="J16" s="17">
        <f ca="1" t="shared" ref="J16:J20" si="5">IF(AND($H16&lt;&gt;"",$I16&lt;&gt;""),DATEDIF(TODAY(),I16,"d"),"未定")</f>
        <v>2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1"/>
      <c r="B17" s="11"/>
      <c r="C17" s="11"/>
      <c r="D17" s="14"/>
      <c r="E17" s="14"/>
      <c r="F17" s="11"/>
      <c r="G17" s="12"/>
      <c r="H17" s="10"/>
      <c r="I17" s="10"/>
      <c r="J17" s="18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8">
        <v>7</v>
      </c>
      <c r="B18" s="8"/>
      <c r="C18" s="8"/>
      <c r="D18" s="13" t="s">
        <v>24</v>
      </c>
      <c r="E18" s="13"/>
      <c r="F18" s="8" t="s">
        <v>18</v>
      </c>
      <c r="G18" s="9">
        <v>0</v>
      </c>
      <c r="H18" s="10">
        <v>43073</v>
      </c>
      <c r="I18" s="10">
        <v>43082</v>
      </c>
      <c r="J18" s="17">
        <f ca="1" t="shared" si="5"/>
        <v>2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1"/>
      <c r="B19" s="11"/>
      <c r="C19" s="11"/>
      <c r="D19" s="14"/>
      <c r="E19" s="14"/>
      <c r="F19" s="11"/>
      <c r="G19" s="12"/>
      <c r="H19" s="10"/>
      <c r="I19" s="10"/>
      <c r="J19" s="18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8">
        <v>8</v>
      </c>
      <c r="B20" s="8"/>
      <c r="C20" s="8"/>
      <c r="D20" s="13" t="s">
        <v>25</v>
      </c>
      <c r="E20" s="13"/>
      <c r="F20" s="8" t="s">
        <v>18</v>
      </c>
      <c r="G20" s="9">
        <v>0</v>
      </c>
      <c r="H20" s="10">
        <v>43073</v>
      </c>
      <c r="I20" s="10">
        <v>43082</v>
      </c>
      <c r="J20" s="17">
        <f ca="1" t="shared" si="5"/>
        <v>2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</row>
    <row r="21" spans="1:41">
      <c r="A21" s="11"/>
      <c r="B21" s="11"/>
      <c r="C21" s="11"/>
      <c r="D21" s="14"/>
      <c r="E21" s="14"/>
      <c r="F21" s="11"/>
      <c r="G21" s="12"/>
      <c r="H21" s="10"/>
      <c r="I21" s="10"/>
      <c r="J21" s="18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</row>
    <row r="22" spans="1:41">
      <c r="A22" s="8">
        <v>9</v>
      </c>
      <c r="B22" s="8"/>
      <c r="C22" s="8"/>
      <c r="D22" s="13" t="s">
        <v>26</v>
      </c>
      <c r="E22" s="13"/>
      <c r="F22" s="8" t="s">
        <v>18</v>
      </c>
      <c r="G22" s="9">
        <v>0</v>
      </c>
      <c r="H22" s="10">
        <v>43073</v>
      </c>
      <c r="I22" s="10">
        <v>43082</v>
      </c>
      <c r="J22" s="17">
        <f ca="1">IF(AND($H22&lt;&gt;"",$I22&lt;&gt;""),DATEDIF(TODAY(),I22,"d"),"未定")</f>
        <v>2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</row>
    <row r="23" spans="1:41">
      <c r="A23" s="11"/>
      <c r="B23" s="11"/>
      <c r="C23" s="11"/>
      <c r="D23" s="14"/>
      <c r="E23" s="14"/>
      <c r="F23" s="11"/>
      <c r="G23" s="12"/>
      <c r="H23" s="10"/>
      <c r="I23" s="10"/>
      <c r="J23" s="18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</row>
    <row r="24" spans="1:41">
      <c r="A24" s="8">
        <v>10</v>
      </c>
      <c r="B24" s="8"/>
      <c r="C24" s="8"/>
      <c r="D24" s="13" t="s">
        <v>27</v>
      </c>
      <c r="E24" s="13"/>
      <c r="F24" s="8" t="s">
        <v>18</v>
      </c>
      <c r="G24" s="9">
        <v>0</v>
      </c>
      <c r="H24" s="10"/>
      <c r="I24" s="10"/>
      <c r="J24" s="17" t="str">
        <f ca="1" t="shared" ref="J24:J28" si="6">IF(AND($H24&lt;&gt;"",$I24&lt;&gt;""),DATEDIF(TODAY(),I24,"d"),"未定")</f>
        <v>未定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</row>
    <row r="25" spans="1:41">
      <c r="A25" s="11"/>
      <c r="B25" s="11"/>
      <c r="C25" s="11"/>
      <c r="D25" s="14"/>
      <c r="E25" s="14"/>
      <c r="F25" s="11"/>
      <c r="G25" s="12"/>
      <c r="H25" s="10"/>
      <c r="I25" s="10"/>
      <c r="J25" s="18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</row>
    <row r="26" spans="1:41">
      <c r="A26" s="8">
        <v>11</v>
      </c>
      <c r="B26" s="8"/>
      <c r="C26" s="8" t="s">
        <v>28</v>
      </c>
      <c r="D26" s="13" t="s">
        <v>29</v>
      </c>
      <c r="E26" s="13"/>
      <c r="F26" s="8" t="s">
        <v>18</v>
      </c>
      <c r="G26" s="9">
        <v>0</v>
      </c>
      <c r="H26" s="10">
        <v>43083</v>
      </c>
      <c r="I26" s="10"/>
      <c r="J26" s="17" t="str">
        <f ca="1" t="shared" si="6"/>
        <v>未定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</row>
    <row r="27" spans="1:41">
      <c r="A27" s="11"/>
      <c r="B27" s="11"/>
      <c r="C27" s="11"/>
      <c r="D27" s="14"/>
      <c r="E27" s="14"/>
      <c r="F27" s="11"/>
      <c r="G27" s="12"/>
      <c r="H27" s="10"/>
      <c r="I27" s="10"/>
      <c r="J27" s="18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</row>
    <row r="28" spans="1:41">
      <c r="A28" s="8">
        <v>12</v>
      </c>
      <c r="B28" s="8"/>
      <c r="C28" s="8"/>
      <c r="D28" s="13" t="s">
        <v>30</v>
      </c>
      <c r="E28" s="13"/>
      <c r="F28" s="8" t="s">
        <v>18</v>
      </c>
      <c r="G28" s="9">
        <v>0</v>
      </c>
      <c r="H28" s="10">
        <v>43083</v>
      </c>
      <c r="I28" s="10"/>
      <c r="J28" s="17" t="str">
        <f ca="1" t="shared" si="6"/>
        <v>未定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</row>
    <row r="29" spans="1:41">
      <c r="A29" s="11"/>
      <c r="B29" s="11"/>
      <c r="C29" s="11"/>
      <c r="D29" s="14"/>
      <c r="E29" s="14"/>
      <c r="F29" s="11"/>
      <c r="G29" s="12"/>
      <c r="H29" s="10"/>
      <c r="I29" s="10"/>
      <c r="J29" s="18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</row>
    <row r="30" spans="1:41">
      <c r="A30" s="8">
        <v>13</v>
      </c>
      <c r="B30" s="8"/>
      <c r="C30" s="8"/>
      <c r="D30" s="13" t="s">
        <v>31</v>
      </c>
      <c r="E30" s="13"/>
      <c r="F30" s="8" t="s">
        <v>18</v>
      </c>
      <c r="G30" s="9">
        <v>0</v>
      </c>
      <c r="H30" s="10">
        <v>43083</v>
      </c>
      <c r="I30" s="10"/>
      <c r="J30" s="17" t="str">
        <f ca="1" t="shared" ref="J30:J34" si="7">IF(AND($H30&lt;&gt;"",$I30&lt;&gt;""),DATEDIF(TODAY(),I30,"d"),"未定")</f>
        <v>未定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>
      <c r="A31" s="11"/>
      <c r="B31" s="11"/>
      <c r="C31" s="11"/>
      <c r="D31" s="14"/>
      <c r="E31" s="14"/>
      <c r="F31" s="11"/>
      <c r="G31" s="12"/>
      <c r="H31" s="10"/>
      <c r="I31" s="10"/>
      <c r="J31" s="18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>
      <c r="A32" s="8">
        <v>14</v>
      </c>
      <c r="B32" s="8"/>
      <c r="C32" s="8"/>
      <c r="D32" s="13" t="s">
        <v>32</v>
      </c>
      <c r="E32" s="13"/>
      <c r="F32" s="8" t="s">
        <v>18</v>
      </c>
      <c r="G32" s="9">
        <v>0</v>
      </c>
      <c r="H32" s="10">
        <v>43083</v>
      </c>
      <c r="I32" s="10"/>
      <c r="J32" s="17" t="str">
        <f ca="1" t="shared" si="7"/>
        <v>未定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>
      <c r="A33" s="11"/>
      <c r="B33" s="11"/>
      <c r="C33" s="11"/>
      <c r="D33" s="14"/>
      <c r="E33" s="14"/>
      <c r="F33" s="11"/>
      <c r="G33" s="12"/>
      <c r="H33" s="10"/>
      <c r="I33" s="10"/>
      <c r="J33" s="18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</row>
    <row r="34" spans="1:41">
      <c r="A34" s="8">
        <v>15</v>
      </c>
      <c r="B34" s="8"/>
      <c r="C34" s="8"/>
      <c r="D34" s="13" t="s">
        <v>33</v>
      </c>
      <c r="E34" s="13"/>
      <c r="F34" s="8" t="s">
        <v>18</v>
      </c>
      <c r="G34" s="9">
        <v>0</v>
      </c>
      <c r="H34" s="10">
        <v>43083</v>
      </c>
      <c r="I34" s="10"/>
      <c r="J34" s="17" t="str">
        <f ca="1" t="shared" si="7"/>
        <v>未定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</row>
    <row r="35" spans="1:41">
      <c r="A35" s="11"/>
      <c r="B35" s="11"/>
      <c r="C35" s="11"/>
      <c r="D35" s="14"/>
      <c r="E35" s="14"/>
      <c r="F35" s="11"/>
      <c r="G35" s="12"/>
      <c r="H35" s="10"/>
      <c r="I35" s="10"/>
      <c r="J35" s="18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</row>
    <row r="36" spans="1:41">
      <c r="A36" s="8">
        <v>16</v>
      </c>
      <c r="B36" s="8"/>
      <c r="C36" s="8"/>
      <c r="D36" s="13" t="s">
        <v>34</v>
      </c>
      <c r="E36" s="13"/>
      <c r="F36" s="8" t="s">
        <v>18</v>
      </c>
      <c r="G36" s="9">
        <v>0</v>
      </c>
      <c r="H36" s="10">
        <v>43083</v>
      </c>
      <c r="I36" s="10"/>
      <c r="J36" s="17" t="str">
        <f ca="1" t="shared" ref="J36:J40" si="8">IF(AND($H36&lt;&gt;"",$I36&lt;&gt;""),DATEDIF(TODAY(),I36,"d"),"未定")</f>
        <v>未定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</row>
    <row r="37" spans="1:41">
      <c r="A37" s="11"/>
      <c r="B37" s="11"/>
      <c r="C37" s="11"/>
      <c r="D37" s="14"/>
      <c r="E37" s="14"/>
      <c r="F37" s="11"/>
      <c r="G37" s="12"/>
      <c r="H37" s="10"/>
      <c r="I37" s="10"/>
      <c r="J37" s="18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</row>
    <row r="38" spans="1:41">
      <c r="A38" s="8">
        <v>17</v>
      </c>
      <c r="B38" s="8"/>
      <c r="C38" s="8"/>
      <c r="D38" s="13" t="s">
        <v>35</v>
      </c>
      <c r="E38" s="13"/>
      <c r="F38" s="8" t="s">
        <v>18</v>
      </c>
      <c r="G38" s="9">
        <v>0</v>
      </c>
      <c r="H38" s="10">
        <v>43083</v>
      </c>
      <c r="I38" s="10"/>
      <c r="J38" s="17" t="str">
        <f ca="1" t="shared" si="8"/>
        <v>未定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</row>
    <row r="39" spans="1:41">
      <c r="A39" s="11"/>
      <c r="B39" s="11"/>
      <c r="C39" s="11"/>
      <c r="D39" s="14"/>
      <c r="E39" s="14"/>
      <c r="F39" s="11"/>
      <c r="G39" s="12"/>
      <c r="H39" s="10"/>
      <c r="I39" s="10"/>
      <c r="J39" s="18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</row>
    <row r="40" spans="1:41">
      <c r="A40" s="8">
        <v>18</v>
      </c>
      <c r="B40" s="8"/>
      <c r="C40" s="8"/>
      <c r="D40" s="13" t="s">
        <v>36</v>
      </c>
      <c r="E40" s="13"/>
      <c r="F40" s="8" t="s">
        <v>18</v>
      </c>
      <c r="G40" s="9">
        <v>0</v>
      </c>
      <c r="H40" s="10">
        <v>43083</v>
      </c>
      <c r="I40" s="10"/>
      <c r="J40" s="17" t="str">
        <f ca="1" t="shared" si="8"/>
        <v>未定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</row>
    <row r="41" spans="1:41">
      <c r="A41" s="11"/>
      <c r="B41" s="11"/>
      <c r="C41" s="11"/>
      <c r="D41" s="14"/>
      <c r="E41" s="14"/>
      <c r="F41" s="11"/>
      <c r="G41" s="12"/>
      <c r="H41" s="10"/>
      <c r="I41" s="10"/>
      <c r="J41" s="18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</row>
    <row r="42" spans="1:41">
      <c r="A42" s="8">
        <v>19</v>
      </c>
      <c r="B42" s="8"/>
      <c r="C42" s="8"/>
      <c r="D42" s="13" t="s">
        <v>37</v>
      </c>
      <c r="E42" s="13"/>
      <c r="F42" s="8" t="s">
        <v>18</v>
      </c>
      <c r="G42" s="9">
        <v>0</v>
      </c>
      <c r="H42" s="10">
        <v>43083</v>
      </c>
      <c r="I42" s="10"/>
      <c r="J42" s="17" t="str">
        <f ca="1" t="shared" ref="J42:J46" si="9">IF(AND($H42&lt;&gt;"",$I42&lt;&gt;""),DATEDIF(TODAY(),I42,"d"),"未定")</f>
        <v>未定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</row>
    <row r="43" spans="1:41">
      <c r="A43" s="11"/>
      <c r="B43" s="11"/>
      <c r="C43" s="11"/>
      <c r="D43" s="14"/>
      <c r="E43" s="14"/>
      <c r="F43" s="11"/>
      <c r="G43" s="12"/>
      <c r="H43" s="10"/>
      <c r="I43" s="10"/>
      <c r="J43" s="18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</row>
    <row r="44" spans="1:41">
      <c r="A44" s="8">
        <v>20</v>
      </c>
      <c r="B44" s="8"/>
      <c r="C44" s="8"/>
      <c r="D44" s="13" t="s">
        <v>38</v>
      </c>
      <c r="E44" s="13"/>
      <c r="F44" s="8" t="s">
        <v>18</v>
      </c>
      <c r="G44" s="9">
        <v>0</v>
      </c>
      <c r="H44" s="10">
        <v>43083</v>
      </c>
      <c r="I44" s="10"/>
      <c r="J44" s="17" t="str">
        <f ca="1" t="shared" si="9"/>
        <v>未定</v>
      </c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</row>
    <row r="45" spans="1:41">
      <c r="A45" s="11"/>
      <c r="B45" s="11"/>
      <c r="C45" s="11"/>
      <c r="D45" s="14"/>
      <c r="E45" s="14"/>
      <c r="F45" s="11"/>
      <c r="G45" s="12"/>
      <c r="H45" s="10"/>
      <c r="I45" s="10"/>
      <c r="J45" s="18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</row>
    <row r="46" spans="1:41">
      <c r="A46" s="8">
        <v>21</v>
      </c>
      <c r="B46" s="8"/>
      <c r="C46" s="8"/>
      <c r="D46" s="13" t="s">
        <v>39</v>
      </c>
      <c r="E46" s="13"/>
      <c r="F46" s="8" t="s">
        <v>18</v>
      </c>
      <c r="G46" s="9">
        <v>0</v>
      </c>
      <c r="H46" s="10">
        <v>43083</v>
      </c>
      <c r="I46" s="10"/>
      <c r="J46" s="17" t="str">
        <f ca="1" t="shared" si="9"/>
        <v>未定</v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</row>
    <row r="47" spans="1:41">
      <c r="A47" s="11"/>
      <c r="B47" s="11"/>
      <c r="C47" s="11"/>
      <c r="D47" s="14"/>
      <c r="E47" s="14"/>
      <c r="F47" s="11"/>
      <c r="G47" s="12"/>
      <c r="H47" s="10"/>
      <c r="I47" s="10"/>
      <c r="J47" s="18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</row>
    <row r="48" spans="1:41">
      <c r="A48" s="8">
        <v>22</v>
      </c>
      <c r="B48" s="8"/>
      <c r="C48" s="8"/>
      <c r="D48" s="13" t="s">
        <v>40</v>
      </c>
      <c r="E48" s="13"/>
      <c r="F48" s="8" t="s">
        <v>18</v>
      </c>
      <c r="G48" s="9">
        <v>0</v>
      </c>
      <c r="H48" s="10">
        <v>43083</v>
      </c>
      <c r="I48" s="10"/>
      <c r="J48" s="17" t="str">
        <f ca="1" t="shared" ref="J48:J52" si="10">IF(AND($H48&lt;&gt;"",$I48&lt;&gt;""),DATEDIF(TODAY(),I48,"d"),"未定")</f>
        <v>未定</v>
      </c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</row>
    <row r="49" spans="1:41">
      <c r="A49" s="11"/>
      <c r="B49" s="11"/>
      <c r="C49" s="11"/>
      <c r="D49" s="14"/>
      <c r="E49" s="14"/>
      <c r="F49" s="11"/>
      <c r="G49" s="12"/>
      <c r="H49" s="10"/>
      <c r="I49" s="10"/>
      <c r="J49" s="18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</row>
    <row r="50" spans="1:41">
      <c r="A50" s="8">
        <v>23</v>
      </c>
      <c r="B50" s="8"/>
      <c r="C50" s="8"/>
      <c r="D50" s="13" t="s">
        <v>41</v>
      </c>
      <c r="E50" s="13"/>
      <c r="F50" s="8" t="s">
        <v>18</v>
      </c>
      <c r="G50" s="9">
        <v>0</v>
      </c>
      <c r="H50" s="10">
        <v>43083</v>
      </c>
      <c r="I50" s="10"/>
      <c r="J50" s="17" t="str">
        <f ca="1" t="shared" si="10"/>
        <v>未定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</row>
    <row r="51" spans="1:41">
      <c r="A51" s="11"/>
      <c r="B51" s="11"/>
      <c r="C51" s="11"/>
      <c r="D51" s="14"/>
      <c r="E51" s="14"/>
      <c r="F51" s="11"/>
      <c r="G51" s="12"/>
      <c r="H51" s="10"/>
      <c r="I51" s="10"/>
      <c r="J51" s="18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</row>
    <row r="52" spans="1:41">
      <c r="A52" s="8">
        <v>24</v>
      </c>
      <c r="B52" s="8"/>
      <c r="C52" s="8"/>
      <c r="D52" s="13" t="s">
        <v>42</v>
      </c>
      <c r="E52" s="13"/>
      <c r="F52" s="8" t="s">
        <v>18</v>
      </c>
      <c r="G52" s="9">
        <v>0</v>
      </c>
      <c r="H52" s="10">
        <v>43083</v>
      </c>
      <c r="I52" s="10"/>
      <c r="J52" s="17" t="str">
        <f ca="1" t="shared" si="10"/>
        <v>未定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</row>
    <row r="53" spans="1:41">
      <c r="A53" s="11"/>
      <c r="B53" s="11"/>
      <c r="C53" s="11"/>
      <c r="D53" s="14"/>
      <c r="E53" s="14"/>
      <c r="F53" s="11"/>
      <c r="G53" s="12"/>
      <c r="H53" s="10"/>
      <c r="I53" s="10"/>
      <c r="J53" s="18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</row>
    <row r="54" spans="1:41">
      <c r="A54" s="8">
        <v>25</v>
      </c>
      <c r="B54" s="8" t="s">
        <v>43</v>
      </c>
      <c r="C54" s="8" t="s">
        <v>44</v>
      </c>
      <c r="D54" s="13"/>
      <c r="E54" s="13"/>
      <c r="F54" s="8" t="s">
        <v>18</v>
      </c>
      <c r="G54" s="9">
        <v>0</v>
      </c>
      <c r="H54" s="10"/>
      <c r="I54" s="10"/>
      <c r="J54" s="17" t="str">
        <f ca="1" t="shared" ref="J54:J58" si="11">IF(AND($H54&lt;&gt;"",$I54&lt;&gt;""),DATEDIF(TODAY(),I54,"d"),"未定")</f>
        <v>未定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</row>
    <row r="55" spans="1:41">
      <c r="A55" s="11"/>
      <c r="B55" s="11"/>
      <c r="C55" s="11"/>
      <c r="D55" s="14"/>
      <c r="E55" s="14"/>
      <c r="F55" s="11"/>
      <c r="G55" s="12"/>
      <c r="H55" s="10"/>
      <c r="I55" s="10"/>
      <c r="J55" s="18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</row>
    <row r="56" spans="1:41">
      <c r="A56" s="8">
        <v>26</v>
      </c>
      <c r="B56" s="8"/>
      <c r="C56" s="8"/>
      <c r="D56" s="13"/>
      <c r="E56" s="13"/>
      <c r="F56" s="8" t="s">
        <v>18</v>
      </c>
      <c r="G56" s="9">
        <v>0</v>
      </c>
      <c r="H56" s="10"/>
      <c r="I56" s="10"/>
      <c r="J56" s="17" t="str">
        <f ca="1" t="shared" si="11"/>
        <v>未定</v>
      </c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</row>
    <row r="57" spans="1:41">
      <c r="A57" s="11"/>
      <c r="B57" s="11"/>
      <c r="C57" s="11"/>
      <c r="D57" s="14"/>
      <c r="E57" s="14"/>
      <c r="F57" s="11"/>
      <c r="G57" s="12"/>
      <c r="H57" s="10"/>
      <c r="I57" s="10"/>
      <c r="J57" s="18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</row>
    <row r="58" spans="1:41">
      <c r="A58" s="8">
        <v>27</v>
      </c>
      <c r="B58" s="8"/>
      <c r="C58" s="8" t="s">
        <v>45</v>
      </c>
      <c r="D58" s="13"/>
      <c r="E58" s="13"/>
      <c r="F58" s="8" t="s">
        <v>18</v>
      </c>
      <c r="G58" s="9">
        <v>0</v>
      </c>
      <c r="H58" s="10"/>
      <c r="I58" s="10"/>
      <c r="J58" s="17" t="str">
        <f ca="1" t="shared" si="11"/>
        <v>未定</v>
      </c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</row>
    <row r="59" spans="1:41">
      <c r="A59" s="11"/>
      <c r="B59" s="11"/>
      <c r="C59" s="11"/>
      <c r="D59" s="14"/>
      <c r="E59" s="14"/>
      <c r="F59" s="11"/>
      <c r="G59" s="12"/>
      <c r="H59" s="10"/>
      <c r="I59" s="10"/>
      <c r="J59" s="18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</row>
    <row r="60" spans="1:41">
      <c r="A60" s="8">
        <v>28</v>
      </c>
      <c r="B60" s="8"/>
      <c r="C60" s="8"/>
      <c r="D60" s="13"/>
      <c r="E60" s="13"/>
      <c r="F60" s="8" t="s">
        <v>18</v>
      </c>
      <c r="G60" s="9">
        <v>0</v>
      </c>
      <c r="H60" s="10"/>
      <c r="I60" s="10"/>
      <c r="J60" s="17" t="str">
        <f ca="1" t="shared" ref="J60:J64" si="12">IF(AND($H60&lt;&gt;"",$I60&lt;&gt;""),DATEDIF(TODAY(),I60,"d"),"未定")</f>
        <v>未定</v>
      </c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</row>
    <row r="61" spans="1:41">
      <c r="A61" s="11"/>
      <c r="B61" s="11"/>
      <c r="C61" s="11"/>
      <c r="D61" s="14"/>
      <c r="E61" s="14"/>
      <c r="F61" s="11"/>
      <c r="G61" s="12"/>
      <c r="H61" s="10"/>
      <c r="I61" s="10"/>
      <c r="J61" s="18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</row>
    <row r="62" spans="1:41">
      <c r="A62" s="8">
        <v>29</v>
      </c>
      <c r="B62" s="8" t="s">
        <v>46</v>
      </c>
      <c r="C62" s="8" t="s">
        <v>44</v>
      </c>
      <c r="D62" s="13"/>
      <c r="E62" s="13"/>
      <c r="F62" s="8" t="s">
        <v>18</v>
      </c>
      <c r="G62" s="9">
        <v>0</v>
      </c>
      <c r="H62" s="10"/>
      <c r="I62" s="10"/>
      <c r="J62" s="17" t="str">
        <f ca="1" t="shared" si="12"/>
        <v>未定</v>
      </c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</row>
    <row r="63" spans="1:41">
      <c r="A63" s="11"/>
      <c r="B63" s="11"/>
      <c r="C63" s="11"/>
      <c r="D63" s="14"/>
      <c r="E63" s="14"/>
      <c r="F63" s="11"/>
      <c r="G63" s="12"/>
      <c r="H63" s="10"/>
      <c r="I63" s="10"/>
      <c r="J63" s="18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</row>
    <row r="64" spans="1:41">
      <c r="A64" s="8">
        <v>30</v>
      </c>
      <c r="B64" s="8"/>
      <c r="C64" s="8"/>
      <c r="D64" s="13"/>
      <c r="E64" s="13"/>
      <c r="F64" s="8" t="s">
        <v>18</v>
      </c>
      <c r="G64" s="9">
        <v>0</v>
      </c>
      <c r="H64" s="10"/>
      <c r="I64" s="10"/>
      <c r="J64" s="17" t="str">
        <f ca="1" t="shared" si="12"/>
        <v>未定</v>
      </c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</row>
    <row r="65" spans="1:41">
      <c r="A65" s="11"/>
      <c r="B65" s="11"/>
      <c r="C65" s="11"/>
      <c r="D65" s="14"/>
      <c r="E65" s="14"/>
      <c r="F65" s="11"/>
      <c r="G65" s="12"/>
      <c r="H65" s="10"/>
      <c r="I65" s="10"/>
      <c r="J65" s="18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</row>
    <row r="66" spans="1:41">
      <c r="A66" s="8">
        <v>31</v>
      </c>
      <c r="B66" s="8"/>
      <c r="C66" s="8" t="s">
        <v>45</v>
      </c>
      <c r="D66" s="13"/>
      <c r="E66" s="13"/>
      <c r="F66" s="8" t="s">
        <v>18</v>
      </c>
      <c r="G66" s="9">
        <v>0</v>
      </c>
      <c r="H66" s="10"/>
      <c r="I66" s="10"/>
      <c r="J66" s="17" t="str">
        <f ca="1" t="shared" ref="J66:J70" si="13">IF(AND($H66&lt;&gt;"",$I66&lt;&gt;""),DATEDIF(TODAY(),I66,"d"),"未定")</f>
        <v>未定</v>
      </c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</row>
    <row r="67" spans="1:41">
      <c r="A67" s="11"/>
      <c r="B67" s="11"/>
      <c r="C67" s="11"/>
      <c r="D67" s="14"/>
      <c r="E67" s="14"/>
      <c r="F67" s="11"/>
      <c r="G67" s="12"/>
      <c r="H67" s="10"/>
      <c r="I67" s="10"/>
      <c r="J67" s="1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</row>
    <row r="68" spans="1:41">
      <c r="A68" s="8">
        <v>32</v>
      </c>
      <c r="B68" s="8"/>
      <c r="C68" s="8"/>
      <c r="D68" s="13"/>
      <c r="E68" s="13"/>
      <c r="F68" s="8" t="s">
        <v>18</v>
      </c>
      <c r="G68" s="9">
        <v>0</v>
      </c>
      <c r="H68" s="10"/>
      <c r="I68" s="10"/>
      <c r="J68" s="17" t="str">
        <f ca="1" t="shared" si="13"/>
        <v>未定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</row>
    <row r="69" spans="1:41">
      <c r="A69" s="11"/>
      <c r="B69" s="11"/>
      <c r="C69" s="11"/>
      <c r="D69" s="14"/>
      <c r="E69" s="14"/>
      <c r="F69" s="11"/>
      <c r="G69" s="12"/>
      <c r="H69" s="10"/>
      <c r="I69" s="10"/>
      <c r="J69" s="18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</row>
    <row r="70" spans="1:41">
      <c r="A70" s="8">
        <v>33</v>
      </c>
      <c r="B70" s="8"/>
      <c r="C70" s="8"/>
      <c r="D70" s="13"/>
      <c r="E70" s="13"/>
      <c r="F70" s="8" t="s">
        <v>18</v>
      </c>
      <c r="G70" s="9">
        <v>0</v>
      </c>
      <c r="H70" s="10"/>
      <c r="I70" s="10"/>
      <c r="J70" s="17" t="str">
        <f ca="1" t="shared" si="13"/>
        <v>未定</v>
      </c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</row>
    <row r="71" spans="1:41">
      <c r="A71" s="11"/>
      <c r="B71" s="11"/>
      <c r="C71" s="11"/>
      <c r="D71" s="14"/>
      <c r="E71" s="14"/>
      <c r="F71" s="11"/>
      <c r="G71" s="12"/>
      <c r="H71" s="10"/>
      <c r="I71" s="10"/>
      <c r="J71" s="18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</row>
    <row r="72" spans="1:41">
      <c r="A72" s="8">
        <v>34</v>
      </c>
      <c r="B72" s="8"/>
      <c r="C72" s="8"/>
      <c r="D72" s="13"/>
      <c r="E72" s="13"/>
      <c r="F72" s="8" t="s">
        <v>18</v>
      </c>
      <c r="G72" s="9">
        <v>0</v>
      </c>
      <c r="H72" s="10"/>
      <c r="I72" s="10"/>
      <c r="J72" s="17" t="str">
        <f ca="1">IF(AND($H72&lt;&gt;"",$I72&lt;&gt;""),DATEDIF(TODAY(),I72,"d"),"未定")</f>
        <v>未定</v>
      </c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</row>
    <row r="73" spans="1:41">
      <c r="A73" s="11"/>
      <c r="B73" s="11"/>
      <c r="C73" s="11"/>
      <c r="D73" s="14"/>
      <c r="E73" s="14"/>
      <c r="F73" s="11"/>
      <c r="G73" s="12"/>
      <c r="H73" s="10"/>
      <c r="I73" s="10"/>
      <c r="J73" s="18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</row>
  </sheetData>
  <mergeCells count="289">
    <mergeCell ref="A1:C1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  <mergeCell ref="G68:G69"/>
    <mergeCell ref="G70:G71"/>
    <mergeCell ref="G72:G73"/>
    <mergeCell ref="J2:J3"/>
    <mergeCell ref="J4:J5"/>
    <mergeCell ref="J6:J7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J38:J39"/>
    <mergeCell ref="J40:J41"/>
    <mergeCell ref="J42:J43"/>
    <mergeCell ref="J44:J45"/>
    <mergeCell ref="J46:J47"/>
    <mergeCell ref="J48:J49"/>
    <mergeCell ref="J50:J51"/>
    <mergeCell ref="J52:J53"/>
    <mergeCell ref="J54:J55"/>
    <mergeCell ref="J56:J57"/>
    <mergeCell ref="J58:J59"/>
    <mergeCell ref="J60:J61"/>
    <mergeCell ref="J62:J63"/>
    <mergeCell ref="J64:J65"/>
    <mergeCell ref="J66:J67"/>
    <mergeCell ref="J68:J69"/>
    <mergeCell ref="J70:J71"/>
    <mergeCell ref="J72:J73"/>
  </mergeCells>
  <conditionalFormatting sqref="J4:J5">
    <cfRule type="cellIs" dxfId="0" priority="2" stopIfTrue="1" operator="lessThan">
      <formula>4</formula>
    </cfRule>
    <cfRule type="cellIs" dxfId="1" priority="1" stopIfTrue="1" operator="lessThan">
      <formula>0</formula>
    </cfRule>
  </conditionalFormatting>
  <conditionalFormatting sqref="J6:J7">
    <cfRule type="cellIs" dxfId="2" priority="4" stopIfTrue="1" operator="lessThan">
      <formula>4</formula>
    </cfRule>
    <cfRule type="cellIs" dxfId="3" priority="3" stopIfTrue="1" operator="lessThan">
      <formula>0</formula>
    </cfRule>
  </conditionalFormatting>
  <conditionalFormatting sqref="J8:J9">
    <cfRule type="cellIs" dxfId="4" priority="6" stopIfTrue="1" operator="lessThan">
      <formula>4</formula>
    </cfRule>
    <cfRule type="cellIs" dxfId="5" priority="5" stopIfTrue="1" operator="lessThan">
      <formula>0</formula>
    </cfRule>
  </conditionalFormatting>
  <conditionalFormatting sqref="J10:J11">
    <cfRule type="cellIs" dxfId="6" priority="8" stopIfTrue="1" operator="lessThan">
      <formula>4</formula>
    </cfRule>
    <cfRule type="cellIs" dxfId="7" priority="7" stopIfTrue="1" operator="lessThan">
      <formula>0</formula>
    </cfRule>
  </conditionalFormatting>
  <conditionalFormatting sqref="J12:J13">
    <cfRule type="cellIs" dxfId="8" priority="10" stopIfTrue="1" operator="lessThan">
      <formula>4</formula>
    </cfRule>
    <cfRule type="cellIs" dxfId="9" priority="9" stopIfTrue="1" operator="lessThan">
      <formula>0</formula>
    </cfRule>
  </conditionalFormatting>
  <conditionalFormatting sqref="J14:J15">
    <cfRule type="cellIs" dxfId="10" priority="12" stopIfTrue="1" operator="lessThan">
      <formula>4</formula>
    </cfRule>
    <cfRule type="cellIs" dxfId="11" priority="11" stopIfTrue="1" operator="lessThan">
      <formula>0</formula>
    </cfRule>
  </conditionalFormatting>
  <conditionalFormatting sqref="J16:J17">
    <cfRule type="cellIs" dxfId="12" priority="14" stopIfTrue="1" operator="lessThan">
      <formula>4</formula>
    </cfRule>
    <cfRule type="cellIs" dxfId="13" priority="13" stopIfTrue="1" operator="lessThan">
      <formula>0</formula>
    </cfRule>
  </conditionalFormatting>
  <conditionalFormatting sqref="J18:J19">
    <cfRule type="cellIs" dxfId="14" priority="16" stopIfTrue="1" operator="lessThan">
      <formula>4</formula>
    </cfRule>
    <cfRule type="cellIs" dxfId="15" priority="15" stopIfTrue="1" operator="lessThan">
      <formula>0</formula>
    </cfRule>
  </conditionalFormatting>
  <conditionalFormatting sqref="J20:J21">
    <cfRule type="cellIs" dxfId="16" priority="18" stopIfTrue="1" operator="lessThan">
      <formula>4</formula>
    </cfRule>
    <cfRule type="cellIs" dxfId="17" priority="17" stopIfTrue="1" operator="lessThan">
      <formula>0</formula>
    </cfRule>
  </conditionalFormatting>
  <conditionalFormatting sqref="J22:J23">
    <cfRule type="cellIs" dxfId="18" priority="20" stopIfTrue="1" operator="lessThan">
      <formula>4</formula>
    </cfRule>
    <cfRule type="cellIs" dxfId="19" priority="19" stopIfTrue="1" operator="lessThan">
      <formula>0</formula>
    </cfRule>
  </conditionalFormatting>
  <conditionalFormatting sqref="J24:J25">
    <cfRule type="cellIs" dxfId="20" priority="29" stopIfTrue="1" operator="lessThan">
      <formula>0</formula>
    </cfRule>
    <cfRule type="cellIs" dxfId="21" priority="30" stopIfTrue="1" operator="lessThan">
      <formula>4</formula>
    </cfRule>
  </conditionalFormatting>
  <conditionalFormatting sqref="J26:J27">
    <cfRule type="cellIs" dxfId="22" priority="26" stopIfTrue="1" operator="lessThan">
      <formula>4</formula>
    </cfRule>
    <cfRule type="cellIs" dxfId="23" priority="25" stopIfTrue="1" operator="lessThan">
      <formula>0</formula>
    </cfRule>
  </conditionalFormatting>
  <conditionalFormatting sqref="J28:J29">
    <cfRule type="cellIs" dxfId="24" priority="24" stopIfTrue="1" operator="lessThan">
      <formula>4</formula>
    </cfRule>
    <cfRule type="cellIs" dxfId="25" priority="23" stopIfTrue="1" operator="lessThan">
      <formula>0</formula>
    </cfRule>
  </conditionalFormatting>
  <conditionalFormatting sqref="J30:J73">
    <cfRule type="cellIs" dxfId="26" priority="21" stopIfTrue="1" operator="lessThan">
      <formula>0</formula>
    </cfRule>
    <cfRule type="cellIs" dxfId="27" priority="22" stopIfTrue="1" operator="lessThan">
      <formula>4</formula>
    </cfRule>
  </conditionalFormatting>
  <conditionalFormatting sqref="K2:AO3">
    <cfRule type="expression" dxfId="28" priority="27" stopIfTrue="1">
      <formula>TODAY()&gt;K$2</formula>
    </cfRule>
  </conditionalFormatting>
  <conditionalFormatting sqref="K4:AO73">
    <cfRule type="expression" dxfId="29" priority="28" stopIfTrue="1">
      <formula>AND(K$2&gt;=$H4,K$2&lt;=$I4)</formula>
    </cfRule>
  </conditionalFormatting>
  <dataValidations count="1">
    <dataValidation type="list" allowBlank="1" showInputMessage="1" showErrorMessage="1" sqref="F6:F23 F24:F25 F26:F27 F28:F73">
      <formula1>"未着手,進行中,保留,完了"</formula1>
    </dataValidation>
  </dataValidations>
  <pageMargins left="0.699305555555556" right="0.699305555555556" top="0.75" bottom="0.75" header="0.3" footer="0.3"/>
  <pageSetup paperSize="9" scale="53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WBS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2017-01-21T05:16:00Z</dcterms:created>
  <dcterms:modified xsi:type="dcterms:W3CDTF">2017-12-11T00:45:25Z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1041-10.8.0.5771</vt:lpwstr>
  </property>
  <property fmtid="{D5CDD505-2E9C-101B-9397-08002B2CF9AE}" pid="3" name="KSOReadingLayout">
    <vt:bool>false</vt:bool>
  </property>
</Properties>
</file>