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14.【山狼软件研发】\冠军软件开发\爆款流程\最终开发\竞品销售流量\表格9\"/>
    </mc:Choice>
  </mc:AlternateContent>
  <xr:revisionPtr revIDLastSave="0" documentId="13_ncr:1_{BAF377DA-BE9B-4F95-81AF-322574415A3B}" xr6:coauthVersionLast="47" xr6:coauthVersionMax="47" xr10:uidLastSave="{00000000-0000-0000-0000-000000000000}"/>
  <bookViews>
    <workbookView xWindow="-110" yWindow="-110" windowWidth="25820" windowHeight="14020" tabRatio="822" activeTab="1" xr2:uid="{00000000-000D-0000-FFFF-FFFF00000000}"/>
  </bookViews>
  <sheets>
    <sheet name="16-2.原始 市场 商品销售 日" sheetId="1" r:id="rId1"/>
    <sheet name="16-2.市场  商品销售分析 日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C3" i="1"/>
  <c r="B3" i="1"/>
  <c r="A3" i="1"/>
  <c r="G31" i="2" l="1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2" i="1"/>
  <c r="C2" i="1"/>
  <c r="B2" i="1"/>
  <c r="E32" i="2" l="1"/>
  <c r="E33" i="2"/>
  <c r="E31" i="2"/>
  <c r="E4" i="2"/>
  <c r="E3" i="2"/>
  <c r="E8" i="2"/>
  <c r="E2" i="2"/>
  <c r="E6" i="2"/>
  <c r="E7" i="2" s="1"/>
  <c r="E10" i="2"/>
  <c r="E35" i="2"/>
  <c r="E39" i="2"/>
  <c r="E12" i="2"/>
  <c r="E13" i="2" s="1"/>
  <c r="E37" i="2"/>
  <c r="E41" i="2"/>
  <c r="E34" i="2"/>
  <c r="E42" i="2" l="1"/>
  <c r="E5" i="2"/>
  <c r="E38" i="2"/>
  <c r="E40" i="2"/>
  <c r="E43" i="2"/>
  <c r="E36" i="2"/>
  <c r="E9" i="2"/>
  <c r="E11" i="2"/>
  <c r="E14" i="2"/>
</calcChain>
</file>

<file path=xl/sharedStrings.xml><?xml version="1.0" encoding="utf-8"?>
<sst xmlns="http://schemas.openxmlformats.org/spreadsheetml/2006/main" count="178" uniqueCount="44">
  <si>
    <t>日期</t>
  </si>
  <si>
    <t>商品id</t>
  </si>
  <si>
    <t>支付转化率</t>
  </si>
  <si>
    <t>uv价值</t>
  </si>
  <si>
    <t>客单价</t>
  </si>
  <si>
    <t>商品标题</t>
  </si>
  <si>
    <t>类别</t>
  </si>
  <si>
    <t>交易金额</t>
  </si>
  <si>
    <t>访客人数</t>
  </si>
  <si>
    <t>搜索人数</t>
  </si>
  <si>
    <t>收藏人数</t>
  </si>
  <si>
    <t>加购人数</t>
  </si>
  <si>
    <t>支付人数</t>
  </si>
  <si>
    <t>支付件数</t>
  </si>
  <si>
    <t>搜索占比</t>
  </si>
  <si>
    <t>收藏率</t>
  </si>
  <si>
    <t>加购率</t>
  </si>
  <si>
    <t>竞品1</t>
  </si>
  <si>
    <t>龙韵12V锂电充电电钻手电钻电动螺丝刀24V双速家用手枪钻多功能</t>
  </si>
  <si>
    <t>本店商品</t>
  </si>
  <si>
    <t>月份</t>
  </si>
  <si>
    <t>周</t>
  </si>
  <si>
    <t>年</t>
    <phoneticPr fontId="2" type="noConversion"/>
  </si>
  <si>
    <t>款1</t>
    <phoneticPr fontId="2" type="noConversion"/>
  </si>
  <si>
    <t>图片</t>
    <phoneticPr fontId="2" type="noConversion"/>
  </si>
  <si>
    <t>访客人数 I</t>
    <phoneticPr fontId="2" type="noConversion"/>
  </si>
  <si>
    <t>支付件数 O</t>
    <phoneticPr fontId="2" type="noConversion"/>
  </si>
  <si>
    <t>支付人数 N</t>
    <phoneticPr fontId="2" type="noConversion"/>
  </si>
  <si>
    <t>支付转化率 M</t>
    <phoneticPr fontId="2" type="noConversion"/>
  </si>
  <si>
    <t>支付金额 H</t>
    <phoneticPr fontId="2" type="noConversion"/>
  </si>
  <si>
    <t>客单价 P</t>
    <phoneticPr fontId="2" type="noConversion"/>
  </si>
  <si>
    <t>搜索人数 J</t>
    <phoneticPr fontId="2" type="noConversion"/>
  </si>
  <si>
    <t>搜索占比 R</t>
    <phoneticPr fontId="2" type="noConversion"/>
  </si>
  <si>
    <t>加购数 L</t>
    <phoneticPr fontId="2" type="noConversion"/>
  </si>
  <si>
    <t>加购率 T</t>
    <phoneticPr fontId="2" type="noConversion"/>
  </si>
  <si>
    <t>收藏数 K</t>
    <phoneticPr fontId="2" type="noConversion"/>
  </si>
  <si>
    <t>收藏率 S</t>
    <phoneticPr fontId="2" type="noConversion"/>
  </si>
  <si>
    <t>UV价值 Q</t>
    <phoneticPr fontId="2" type="noConversion"/>
  </si>
  <si>
    <t>https://detail.tmall.com/item.htm?id=38044690251</t>
    <phoneticPr fontId="2" type="noConversion"/>
  </si>
  <si>
    <t>款2</t>
    <phoneticPr fontId="2" type="noConversion"/>
  </si>
  <si>
    <t>合计</t>
    <phoneticPr fontId="2" type="noConversion"/>
  </si>
  <si>
    <t>东成充电电钻手枪钻电动螺丝刀 家用锂电小型手电钻东城电动工具</t>
  </si>
  <si>
    <t>电钻</t>
    <phoneticPr fontId="2" type="noConversion"/>
  </si>
  <si>
    <t>https://detail.tmall.com/item.htm?id=552953478775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</si>
</sst>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m/d;@"/>
    <numFmt numFmtId="180" formatCode="0.0%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45">
    <xf numFmtId="0" fontId="0" fillId="0" borderId="0" xfId="0"/>
    <xf numFmtId="176" fontId="3" fillId="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14" fontId="4" fillId="0" borderId="0" xfId="0" applyNumberFormat="1" applyFont="1"/>
    <xf numFmtId="176" fontId="4" fillId="0" borderId="0" xfId="0" applyNumberFormat="1" applyFont="1"/>
    <xf numFmtId="179" fontId="3" fillId="2" borderId="1" xfId="0" applyNumberFormat="1" applyFont="1" applyFill="1" applyBorder="1" applyAlignment="1">
      <alignment horizontal="center" vertical="center"/>
    </xf>
    <xf numFmtId="9" fontId="7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9" fontId="7" fillId="4" borderId="1" xfId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7" fillId="5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180" fontId="6" fillId="6" borderId="1" xfId="0" applyNumberFormat="1" applyFont="1" applyFill="1" applyBorder="1" applyAlignment="1">
      <alignment horizontal="center" vertical="center"/>
    </xf>
    <xf numFmtId="180" fontId="3" fillId="3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1" applyFont="1" applyFill="1" applyBorder="1" applyAlignment="1">
      <alignment horizontal="center" vertical="center"/>
    </xf>
    <xf numFmtId="9" fontId="6" fillId="6" borderId="1" xfId="1" applyFont="1" applyFill="1" applyBorder="1" applyAlignment="1">
      <alignment horizontal="center" vertical="center"/>
    </xf>
    <xf numFmtId="9" fontId="7" fillId="6" borderId="1" xfId="1" applyFont="1" applyFill="1" applyBorder="1" applyAlignment="1">
      <alignment horizontal="center" vertical="center"/>
    </xf>
    <xf numFmtId="9" fontId="0" fillId="0" borderId="0" xfId="1" applyFont="1" applyAlignment="1"/>
    <xf numFmtId="9" fontId="3" fillId="3" borderId="1" xfId="1" applyFont="1" applyFill="1" applyBorder="1" applyAlignment="1">
      <alignment horizontal="center" vertical="center"/>
    </xf>
    <xf numFmtId="9" fontId="6" fillId="5" borderId="1" xfId="1" applyFont="1" applyFill="1" applyBorder="1" applyAlignment="1">
      <alignment horizontal="center" vertical="center"/>
    </xf>
    <xf numFmtId="9" fontId="7" fillId="5" borderId="1" xfId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77" fontId="6" fillId="6" borderId="1" xfId="0" applyNumberFormat="1" applyFont="1" applyFill="1" applyBorder="1" applyAlignment="1">
      <alignment horizontal="center" vertical="center"/>
    </xf>
    <xf numFmtId="177" fontId="7" fillId="6" borderId="1" xfId="0" applyNumberFormat="1" applyFont="1" applyFill="1" applyBorder="1" applyAlignment="1">
      <alignment horizontal="center" vertical="center"/>
    </xf>
    <xf numFmtId="177" fontId="0" fillId="0" borderId="0" xfId="0" applyNumberFormat="1"/>
    <xf numFmtId="180" fontId="6" fillId="4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5" fillId="0" borderId="2" xfId="2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0" xfId="2" applyFill="1"/>
    <xf numFmtId="0" fontId="0" fillId="0" borderId="0" xfId="0" applyFill="1"/>
  </cellXfs>
  <cellStyles count="3">
    <cellStyle name="百分比" xfId="1" builtinId="5"/>
    <cellStyle name="常规" xfId="0" builtinId="0"/>
    <cellStyle name="超链接" xfId="2" builtinId="8"/>
  </cellStyles>
  <dxfs count="4"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</xdr:row>
      <xdr:rowOff>47375</xdr:rowOff>
    </xdr:from>
    <xdr:to>
      <xdr:col>2</xdr:col>
      <xdr:colOff>501650</xdr:colOff>
      <xdr:row>8</xdr:row>
      <xdr:rowOff>91330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5658BBE-A15F-4204-994F-A0DC6BD4B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0" y="225175"/>
          <a:ext cx="952500" cy="1288555"/>
        </a:xfrm>
        <a:prstGeom prst="rect">
          <a:avLst/>
        </a:prstGeom>
      </xdr:spPr>
    </xdr:pic>
    <xdr:clientData/>
  </xdr:twoCellAnchor>
  <xdr:twoCellAnchor editAs="oneCell">
    <xdr:from>
      <xdr:col>1</xdr:col>
      <xdr:colOff>215901</xdr:colOff>
      <xdr:row>30</xdr:row>
      <xdr:rowOff>107950</xdr:rowOff>
    </xdr:from>
    <xdr:to>
      <xdr:col>2</xdr:col>
      <xdr:colOff>452603</xdr:colOff>
      <xdr:row>37</xdr:row>
      <xdr:rowOff>37383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DFDED1E-8E28-45A9-BC37-8BF6AEBA2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3351" y="5441950"/>
          <a:ext cx="897102" cy="1174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etail.tmall.com/item.htm?id=552953478775" TargetMode="External"/><Relationship Id="rId1" Type="http://schemas.openxmlformats.org/officeDocument/2006/relationships/hyperlink" Target="https://detail.tmall.com/item.htm?id=380446902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499984740745262"/>
  </sheetPr>
  <dimension ref="A1:T61"/>
  <sheetViews>
    <sheetView workbookViewId="0">
      <pane ySplit="1" topLeftCell="A44" activePane="bottomLeft" state="frozen"/>
      <selection activeCell="B1" sqref="B1:R26"/>
      <selection pane="bottomLeft" activeCell="F66" sqref="F66"/>
    </sheetView>
  </sheetViews>
  <sheetFormatPr defaultRowHeight="13" x14ac:dyDescent="0.35"/>
  <cols>
    <col min="1" max="3" width="8.75" style="3" bestFit="1" customWidth="1"/>
    <col min="4" max="4" width="12.5" style="4" customWidth="1"/>
    <col min="5" max="5" width="14.75" style="3" customWidth="1"/>
    <col min="6" max="6" width="15.1640625" style="5" bestFit="1" customWidth="1"/>
    <col min="7" max="7" width="8.6640625" style="3"/>
    <col min="8" max="8" width="11" style="3" customWidth="1"/>
    <col min="9" max="20" width="8.75" style="3" bestFit="1" customWidth="1"/>
    <col min="21" max="16384" width="8.6640625" style="3"/>
  </cols>
  <sheetData>
    <row r="1" spans="1:20" x14ac:dyDescent="0.35">
      <c r="A1" s="35" t="s">
        <v>22</v>
      </c>
      <c r="B1" s="35" t="s">
        <v>20</v>
      </c>
      <c r="C1" s="35" t="s">
        <v>21</v>
      </c>
      <c r="D1" s="1" t="s">
        <v>0</v>
      </c>
      <c r="E1" s="1" t="s">
        <v>5</v>
      </c>
      <c r="F1" s="1" t="s">
        <v>1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</v>
      </c>
      <c r="N1" s="1" t="s">
        <v>12</v>
      </c>
      <c r="O1" s="1" t="s">
        <v>13</v>
      </c>
      <c r="P1" s="1" t="s">
        <v>4</v>
      </c>
      <c r="Q1" s="1" t="s">
        <v>3</v>
      </c>
      <c r="R1" s="1" t="s">
        <v>14</v>
      </c>
      <c r="S1" s="1" t="s">
        <v>15</v>
      </c>
      <c r="T1" s="1" t="s">
        <v>16</v>
      </c>
    </row>
    <row r="2" spans="1:20" x14ac:dyDescent="0.35">
      <c r="A2" s="33">
        <f>YEAR(D2)</f>
        <v>2021</v>
      </c>
      <c r="B2" s="2">
        <f t="shared" ref="B2" si="0">MONTH(D2)</f>
        <v>7</v>
      </c>
      <c r="C2" s="2">
        <f t="shared" ref="C2" si="1">WEEKNUM(D2-1)</f>
        <v>31</v>
      </c>
      <c r="D2" s="34">
        <v>44404</v>
      </c>
      <c r="E2" s="33" t="s">
        <v>41</v>
      </c>
      <c r="F2" s="2">
        <v>552953478775</v>
      </c>
      <c r="G2" s="33" t="s">
        <v>17</v>
      </c>
      <c r="H2" s="33">
        <v>8305</v>
      </c>
      <c r="I2" s="33">
        <v>762</v>
      </c>
      <c r="J2" s="33">
        <v>464</v>
      </c>
      <c r="K2" s="33">
        <v>10</v>
      </c>
      <c r="L2" s="33">
        <v>32</v>
      </c>
      <c r="M2" s="33">
        <v>3.5400000000000001E-2</v>
      </c>
      <c r="N2" s="33">
        <v>27</v>
      </c>
      <c r="O2" s="33">
        <v>34</v>
      </c>
      <c r="P2" s="33">
        <v>307.58999999999997</v>
      </c>
      <c r="Q2" s="33">
        <v>10.9</v>
      </c>
      <c r="R2" s="33">
        <v>0.6089</v>
      </c>
      <c r="S2" s="33">
        <v>1.3100000000000001E-2</v>
      </c>
      <c r="T2" s="33">
        <v>4.2000000000000003E-2</v>
      </c>
    </row>
    <row r="3" spans="1:20" x14ac:dyDescent="0.35">
      <c r="A3" s="33">
        <f>YEAR(D3)</f>
        <v>2021</v>
      </c>
      <c r="B3" s="2">
        <f t="shared" ref="B3:B4" si="2">MONTH(D3)</f>
        <v>7</v>
      </c>
      <c r="C3" s="2">
        <f t="shared" ref="C3:C4" si="3">WEEKNUM(D3-1)</f>
        <v>31</v>
      </c>
      <c r="D3" s="34">
        <v>44404</v>
      </c>
      <c r="E3" s="33" t="s">
        <v>18</v>
      </c>
      <c r="F3" s="2">
        <v>38044690251</v>
      </c>
      <c r="G3" s="33" t="s">
        <v>19</v>
      </c>
      <c r="H3" s="33">
        <v>2735</v>
      </c>
      <c r="I3" s="33">
        <v>576</v>
      </c>
      <c r="J3" s="33">
        <v>127</v>
      </c>
      <c r="K3" s="33">
        <v>10</v>
      </c>
      <c r="L3" s="33">
        <v>37</v>
      </c>
      <c r="M3" s="33">
        <v>3.1300000000000001E-2</v>
      </c>
      <c r="N3" s="33">
        <v>18</v>
      </c>
      <c r="O3" s="33">
        <v>21</v>
      </c>
      <c r="P3" s="33">
        <v>151.94</v>
      </c>
      <c r="Q3" s="33">
        <v>4.75</v>
      </c>
      <c r="R3" s="33">
        <v>0.2205</v>
      </c>
      <c r="S3" s="33">
        <v>1.7399999999999999E-2</v>
      </c>
      <c r="T3" s="33">
        <v>6.4199999999999993E-2</v>
      </c>
    </row>
    <row r="4" spans="1:20" x14ac:dyDescent="0.35">
      <c r="A4" s="33">
        <f t="shared" ref="A4:A44" si="4">YEAR(D4)</f>
        <v>2021</v>
      </c>
      <c r="B4" s="2">
        <f t="shared" si="2"/>
        <v>7</v>
      </c>
      <c r="C4" s="2">
        <f t="shared" si="3"/>
        <v>31</v>
      </c>
      <c r="D4" s="34">
        <v>44403</v>
      </c>
      <c r="E4" s="33" t="s">
        <v>41</v>
      </c>
      <c r="F4" s="2">
        <v>552953478775</v>
      </c>
      <c r="G4" s="33" t="s">
        <v>17</v>
      </c>
      <c r="H4" s="33">
        <v>8118</v>
      </c>
      <c r="I4" s="33">
        <v>703</v>
      </c>
      <c r="J4" s="33">
        <v>398</v>
      </c>
      <c r="K4" s="33">
        <v>8</v>
      </c>
      <c r="L4" s="33">
        <v>27</v>
      </c>
      <c r="M4" s="33">
        <v>3.27E-2</v>
      </c>
      <c r="N4" s="33">
        <v>23</v>
      </c>
      <c r="O4" s="33">
        <v>29</v>
      </c>
      <c r="P4" s="33">
        <v>352.96</v>
      </c>
      <c r="Q4" s="33">
        <v>11.55</v>
      </c>
      <c r="R4" s="33">
        <v>0.56610000000000005</v>
      </c>
      <c r="S4" s="33">
        <v>1.14E-2</v>
      </c>
      <c r="T4" s="33">
        <v>3.8399999999999997E-2</v>
      </c>
    </row>
    <row r="5" spans="1:20" x14ac:dyDescent="0.35">
      <c r="A5" s="33">
        <f t="shared" si="4"/>
        <v>2021</v>
      </c>
      <c r="B5" s="2">
        <f t="shared" ref="B5:B44" si="5">MONTH(D5)</f>
        <v>7</v>
      </c>
      <c r="C5" s="2">
        <f t="shared" ref="C5:C44" si="6">WEEKNUM(D5-1)</f>
        <v>31</v>
      </c>
      <c r="D5" s="34">
        <v>44403</v>
      </c>
      <c r="E5" s="33" t="s">
        <v>18</v>
      </c>
      <c r="F5" s="2">
        <v>38044690251</v>
      </c>
      <c r="G5" s="33" t="s">
        <v>19</v>
      </c>
      <c r="H5" s="33">
        <v>2121</v>
      </c>
      <c r="I5" s="33">
        <v>590</v>
      </c>
      <c r="J5" s="33">
        <v>125</v>
      </c>
      <c r="K5" s="33">
        <v>14</v>
      </c>
      <c r="L5" s="33">
        <v>27</v>
      </c>
      <c r="M5" s="33">
        <v>2.3699999999999999E-2</v>
      </c>
      <c r="N5" s="33">
        <v>14</v>
      </c>
      <c r="O5" s="33">
        <v>17</v>
      </c>
      <c r="P5" s="33">
        <v>151.5</v>
      </c>
      <c r="Q5" s="33">
        <v>3.59</v>
      </c>
      <c r="R5" s="33">
        <v>0.21190000000000001</v>
      </c>
      <c r="S5" s="33">
        <v>2.3699999999999999E-2</v>
      </c>
      <c r="T5" s="33">
        <v>4.58E-2</v>
      </c>
    </row>
    <row r="6" spans="1:20" x14ac:dyDescent="0.35">
      <c r="A6" s="33">
        <f t="shared" si="4"/>
        <v>2021</v>
      </c>
      <c r="B6" s="2">
        <f t="shared" si="5"/>
        <v>7</v>
      </c>
      <c r="C6" s="2">
        <f t="shared" si="6"/>
        <v>30</v>
      </c>
      <c r="D6" s="34">
        <v>44402</v>
      </c>
      <c r="E6" s="33" t="s">
        <v>41</v>
      </c>
      <c r="F6" s="2">
        <v>552953478775</v>
      </c>
      <c r="G6" s="33" t="s">
        <v>17</v>
      </c>
      <c r="H6" s="33">
        <v>3424</v>
      </c>
      <c r="I6" s="33">
        <v>682</v>
      </c>
      <c r="J6" s="33">
        <v>442</v>
      </c>
      <c r="K6" s="33">
        <v>7</v>
      </c>
      <c r="L6" s="33">
        <v>19</v>
      </c>
      <c r="M6" s="33">
        <v>2.35E-2</v>
      </c>
      <c r="N6" s="33">
        <v>16</v>
      </c>
      <c r="O6" s="33">
        <v>19</v>
      </c>
      <c r="P6" s="33">
        <v>214</v>
      </c>
      <c r="Q6" s="33">
        <v>5.0199999999999996</v>
      </c>
      <c r="R6" s="33">
        <v>0.64810000000000001</v>
      </c>
      <c r="S6" s="33">
        <v>1.03E-2</v>
      </c>
      <c r="T6" s="33">
        <v>2.7900000000000001E-2</v>
      </c>
    </row>
    <row r="7" spans="1:20" x14ac:dyDescent="0.35">
      <c r="A7" s="33">
        <f t="shared" si="4"/>
        <v>2021</v>
      </c>
      <c r="B7" s="2">
        <f t="shared" si="5"/>
        <v>7</v>
      </c>
      <c r="C7" s="2">
        <f t="shared" si="6"/>
        <v>30</v>
      </c>
      <c r="D7" s="34">
        <v>44402</v>
      </c>
      <c r="E7" s="33" t="s">
        <v>18</v>
      </c>
      <c r="F7" s="2">
        <v>38044690251</v>
      </c>
      <c r="G7" s="33" t="s">
        <v>19</v>
      </c>
      <c r="H7" s="33">
        <v>1732</v>
      </c>
      <c r="I7" s="33">
        <v>579</v>
      </c>
      <c r="J7" s="33">
        <v>131</v>
      </c>
      <c r="K7" s="33">
        <v>16</v>
      </c>
      <c r="L7" s="33">
        <v>26</v>
      </c>
      <c r="M7" s="33">
        <v>2.24E-2</v>
      </c>
      <c r="N7" s="33">
        <v>13</v>
      </c>
      <c r="O7" s="33">
        <v>13</v>
      </c>
      <c r="P7" s="33">
        <v>133.22999999999999</v>
      </c>
      <c r="Q7" s="33">
        <v>2.99</v>
      </c>
      <c r="R7" s="33">
        <v>0.2263</v>
      </c>
      <c r="S7" s="33">
        <v>2.76E-2</v>
      </c>
      <c r="T7" s="33">
        <v>4.4900000000000002E-2</v>
      </c>
    </row>
    <row r="8" spans="1:20" x14ac:dyDescent="0.35">
      <c r="A8" s="33">
        <f t="shared" si="4"/>
        <v>2021</v>
      </c>
      <c r="B8" s="2">
        <f t="shared" si="5"/>
        <v>7</v>
      </c>
      <c r="C8" s="2">
        <f t="shared" si="6"/>
        <v>30</v>
      </c>
      <c r="D8" s="34">
        <v>44401</v>
      </c>
      <c r="E8" s="33" t="s">
        <v>41</v>
      </c>
      <c r="F8" s="2">
        <v>552953478775</v>
      </c>
      <c r="G8" s="33" t="s">
        <v>17</v>
      </c>
      <c r="H8" s="33">
        <v>4811</v>
      </c>
      <c r="I8" s="33">
        <v>606</v>
      </c>
      <c r="J8" s="33">
        <v>376</v>
      </c>
      <c r="K8" s="33">
        <v>9</v>
      </c>
      <c r="L8" s="33">
        <v>31</v>
      </c>
      <c r="M8" s="33">
        <v>3.1399999999999997E-2</v>
      </c>
      <c r="N8" s="33">
        <v>19</v>
      </c>
      <c r="O8" s="33">
        <v>21</v>
      </c>
      <c r="P8" s="33">
        <v>253.21</v>
      </c>
      <c r="Q8" s="33">
        <v>7.94</v>
      </c>
      <c r="R8" s="33">
        <v>0.62050000000000005</v>
      </c>
      <c r="S8" s="33">
        <v>1.49E-2</v>
      </c>
      <c r="T8" s="33">
        <v>5.1200000000000002E-2</v>
      </c>
    </row>
    <row r="9" spans="1:20" x14ac:dyDescent="0.35">
      <c r="A9" s="33">
        <f t="shared" si="4"/>
        <v>2021</v>
      </c>
      <c r="B9" s="2">
        <f t="shared" si="5"/>
        <v>7</v>
      </c>
      <c r="C9" s="2">
        <f t="shared" si="6"/>
        <v>30</v>
      </c>
      <c r="D9" s="34">
        <v>44401</v>
      </c>
      <c r="E9" s="33" t="s">
        <v>18</v>
      </c>
      <c r="F9" s="2">
        <v>38044690251</v>
      </c>
      <c r="G9" s="33" t="s">
        <v>19</v>
      </c>
      <c r="H9" s="33">
        <v>3347</v>
      </c>
      <c r="I9" s="33">
        <v>500</v>
      </c>
      <c r="J9" s="33">
        <v>123</v>
      </c>
      <c r="K9" s="33">
        <v>14</v>
      </c>
      <c r="L9" s="33">
        <v>33</v>
      </c>
      <c r="M9" s="33">
        <v>0.04</v>
      </c>
      <c r="N9" s="33">
        <v>20</v>
      </c>
      <c r="O9" s="33">
        <v>25</v>
      </c>
      <c r="P9" s="33">
        <v>167.35</v>
      </c>
      <c r="Q9" s="33">
        <v>6.69</v>
      </c>
      <c r="R9" s="33">
        <v>0.246</v>
      </c>
      <c r="S9" s="33">
        <v>2.8000000000000001E-2</v>
      </c>
      <c r="T9" s="33">
        <v>6.6000000000000003E-2</v>
      </c>
    </row>
    <row r="10" spans="1:20" x14ac:dyDescent="0.35">
      <c r="A10" s="33">
        <f t="shared" si="4"/>
        <v>2021</v>
      </c>
      <c r="B10" s="2">
        <f t="shared" si="5"/>
        <v>7</v>
      </c>
      <c r="C10" s="2">
        <f t="shared" si="6"/>
        <v>30</v>
      </c>
      <c r="D10" s="34">
        <v>44400</v>
      </c>
      <c r="E10" s="33" t="s">
        <v>41</v>
      </c>
      <c r="F10" s="2">
        <v>552953478775</v>
      </c>
      <c r="G10" s="33" t="s">
        <v>17</v>
      </c>
      <c r="H10" s="33">
        <v>4238</v>
      </c>
      <c r="I10" s="33">
        <v>656</v>
      </c>
      <c r="J10" s="33">
        <v>404</v>
      </c>
      <c r="K10" s="33">
        <v>9</v>
      </c>
      <c r="L10" s="33">
        <v>27</v>
      </c>
      <c r="M10" s="33">
        <v>2.9000000000000001E-2</v>
      </c>
      <c r="N10" s="33">
        <v>19</v>
      </c>
      <c r="O10" s="33">
        <v>22</v>
      </c>
      <c r="P10" s="33">
        <v>223.05</v>
      </c>
      <c r="Q10" s="33">
        <v>6.46</v>
      </c>
      <c r="R10" s="33">
        <v>0.6159</v>
      </c>
      <c r="S10" s="33">
        <v>1.37E-2</v>
      </c>
      <c r="T10" s="33">
        <v>4.1200000000000001E-2</v>
      </c>
    </row>
    <row r="11" spans="1:20" x14ac:dyDescent="0.35">
      <c r="A11" s="33">
        <f t="shared" si="4"/>
        <v>2021</v>
      </c>
      <c r="B11" s="2">
        <f t="shared" si="5"/>
        <v>7</v>
      </c>
      <c r="C11" s="2">
        <f t="shared" si="6"/>
        <v>30</v>
      </c>
      <c r="D11" s="34">
        <v>44400</v>
      </c>
      <c r="E11" s="33" t="s">
        <v>18</v>
      </c>
      <c r="F11" s="2">
        <v>38044690251</v>
      </c>
      <c r="G11" s="33" t="s">
        <v>19</v>
      </c>
      <c r="H11" s="33">
        <v>1470</v>
      </c>
      <c r="I11" s="33">
        <v>467</v>
      </c>
      <c r="J11" s="33">
        <v>114</v>
      </c>
      <c r="K11" s="33">
        <v>15</v>
      </c>
      <c r="L11" s="33">
        <v>26</v>
      </c>
      <c r="M11" s="33">
        <v>2.35E-2</v>
      </c>
      <c r="N11" s="33">
        <v>11</v>
      </c>
      <c r="O11" s="33">
        <v>11</v>
      </c>
      <c r="P11" s="33">
        <v>133.63999999999999</v>
      </c>
      <c r="Q11" s="33">
        <v>3.15</v>
      </c>
      <c r="R11" s="33">
        <v>0.24410000000000001</v>
      </c>
      <c r="S11" s="33">
        <v>3.2099999999999997E-2</v>
      </c>
      <c r="T11" s="33">
        <v>5.57E-2</v>
      </c>
    </row>
    <row r="12" spans="1:20" x14ac:dyDescent="0.35">
      <c r="A12" s="33">
        <f t="shared" si="4"/>
        <v>2021</v>
      </c>
      <c r="B12" s="2">
        <f t="shared" si="5"/>
        <v>7</v>
      </c>
      <c r="C12" s="2">
        <f t="shared" si="6"/>
        <v>30</v>
      </c>
      <c r="D12" s="34">
        <v>44399</v>
      </c>
      <c r="E12" s="33" t="s">
        <v>41</v>
      </c>
      <c r="F12" s="2">
        <v>552953478775</v>
      </c>
      <c r="G12" s="33" t="s">
        <v>17</v>
      </c>
      <c r="H12" s="33">
        <v>4349</v>
      </c>
      <c r="I12" s="33">
        <v>611</v>
      </c>
      <c r="J12" s="33">
        <v>363</v>
      </c>
      <c r="K12" s="33">
        <v>11</v>
      </c>
      <c r="L12" s="33">
        <v>24</v>
      </c>
      <c r="M12" s="33">
        <v>2.6200000000000001E-2</v>
      </c>
      <c r="N12" s="33">
        <v>16</v>
      </c>
      <c r="O12" s="33">
        <v>16</v>
      </c>
      <c r="P12" s="33">
        <v>271.81</v>
      </c>
      <c r="Q12" s="33">
        <v>7.12</v>
      </c>
      <c r="R12" s="33">
        <v>0.59409999999999996</v>
      </c>
      <c r="S12" s="33">
        <v>1.7999999999999999E-2</v>
      </c>
      <c r="T12" s="33">
        <v>3.9300000000000002E-2</v>
      </c>
    </row>
    <row r="13" spans="1:20" x14ac:dyDescent="0.35">
      <c r="A13" s="33">
        <f t="shared" si="4"/>
        <v>2021</v>
      </c>
      <c r="B13" s="2">
        <f t="shared" si="5"/>
        <v>7</v>
      </c>
      <c r="C13" s="2">
        <f t="shared" si="6"/>
        <v>30</v>
      </c>
      <c r="D13" s="34">
        <v>44399</v>
      </c>
      <c r="E13" s="33" t="s">
        <v>18</v>
      </c>
      <c r="F13" s="2">
        <v>38044690251</v>
      </c>
      <c r="G13" s="33" t="s">
        <v>19</v>
      </c>
      <c r="H13" s="33">
        <v>9518</v>
      </c>
      <c r="I13" s="33">
        <v>528</v>
      </c>
      <c r="J13" s="33">
        <v>102</v>
      </c>
      <c r="K13" s="33">
        <v>12</v>
      </c>
      <c r="L13" s="33">
        <v>38</v>
      </c>
      <c r="M13" s="33">
        <v>2.6499999999999999E-2</v>
      </c>
      <c r="N13" s="33">
        <v>14</v>
      </c>
      <c r="O13" s="33">
        <v>85</v>
      </c>
      <c r="P13" s="33">
        <v>679.86</v>
      </c>
      <c r="Q13" s="33">
        <v>18.03</v>
      </c>
      <c r="R13" s="33">
        <v>0.19320000000000001</v>
      </c>
      <c r="S13" s="33">
        <v>2.2700000000000001E-2</v>
      </c>
      <c r="T13" s="33">
        <v>7.1999999999999995E-2</v>
      </c>
    </row>
    <row r="14" spans="1:20" x14ac:dyDescent="0.35">
      <c r="A14" s="33">
        <f t="shared" si="4"/>
        <v>2021</v>
      </c>
      <c r="B14" s="2">
        <f t="shared" si="5"/>
        <v>7</v>
      </c>
      <c r="C14" s="2">
        <f t="shared" si="6"/>
        <v>30</v>
      </c>
      <c r="D14" s="34">
        <v>44398</v>
      </c>
      <c r="E14" s="33" t="s">
        <v>41</v>
      </c>
      <c r="F14" s="2">
        <v>552953478775</v>
      </c>
      <c r="G14" s="33" t="s">
        <v>17</v>
      </c>
      <c r="H14" s="33">
        <v>5360</v>
      </c>
      <c r="I14" s="33">
        <v>614</v>
      </c>
      <c r="J14" s="33">
        <v>374</v>
      </c>
      <c r="K14" s="33">
        <v>8</v>
      </c>
      <c r="L14" s="33">
        <v>24</v>
      </c>
      <c r="M14" s="33">
        <v>3.2599999999999997E-2</v>
      </c>
      <c r="N14" s="33">
        <v>20</v>
      </c>
      <c r="O14" s="33">
        <v>23</v>
      </c>
      <c r="P14" s="33">
        <v>268</v>
      </c>
      <c r="Q14" s="33">
        <v>8.73</v>
      </c>
      <c r="R14" s="33">
        <v>0.60909999999999997</v>
      </c>
      <c r="S14" s="33">
        <v>1.2999999999999999E-2</v>
      </c>
      <c r="T14" s="33">
        <v>3.9100000000000003E-2</v>
      </c>
    </row>
    <row r="15" spans="1:20" x14ac:dyDescent="0.35">
      <c r="A15" s="33">
        <f t="shared" si="4"/>
        <v>2021</v>
      </c>
      <c r="B15" s="2">
        <f t="shared" si="5"/>
        <v>7</v>
      </c>
      <c r="C15" s="2">
        <f t="shared" si="6"/>
        <v>30</v>
      </c>
      <c r="D15" s="34">
        <v>44398</v>
      </c>
      <c r="E15" s="33" t="s">
        <v>18</v>
      </c>
      <c r="F15" s="2">
        <v>38044690251</v>
      </c>
      <c r="G15" s="33" t="s">
        <v>19</v>
      </c>
      <c r="H15" s="33">
        <v>5003</v>
      </c>
      <c r="I15" s="33">
        <v>535</v>
      </c>
      <c r="J15" s="33">
        <v>122</v>
      </c>
      <c r="K15" s="33">
        <v>17</v>
      </c>
      <c r="L15" s="33">
        <v>31</v>
      </c>
      <c r="M15" s="33">
        <v>4.4900000000000002E-2</v>
      </c>
      <c r="N15" s="33">
        <v>24</v>
      </c>
      <c r="O15" s="33">
        <v>36</v>
      </c>
      <c r="P15" s="33">
        <v>208.46</v>
      </c>
      <c r="Q15" s="33">
        <v>9.35</v>
      </c>
      <c r="R15" s="33">
        <v>0.22800000000000001</v>
      </c>
      <c r="S15" s="33">
        <v>3.1800000000000002E-2</v>
      </c>
      <c r="T15" s="33">
        <v>5.79E-2</v>
      </c>
    </row>
    <row r="16" spans="1:20" x14ac:dyDescent="0.35">
      <c r="A16" s="33">
        <f t="shared" si="4"/>
        <v>2021</v>
      </c>
      <c r="B16" s="2">
        <f t="shared" si="5"/>
        <v>7</v>
      </c>
      <c r="C16" s="2">
        <f t="shared" si="6"/>
        <v>30</v>
      </c>
      <c r="D16" s="34">
        <v>44397</v>
      </c>
      <c r="E16" s="33" t="s">
        <v>41</v>
      </c>
      <c r="F16" s="2">
        <v>552953478775</v>
      </c>
      <c r="G16" s="33" t="s">
        <v>17</v>
      </c>
      <c r="H16" s="33">
        <v>6819</v>
      </c>
      <c r="I16" s="33">
        <v>605</v>
      </c>
      <c r="J16" s="33">
        <v>356</v>
      </c>
      <c r="K16" s="33">
        <v>3</v>
      </c>
      <c r="L16" s="33">
        <v>29</v>
      </c>
      <c r="M16" s="33">
        <v>3.9699999999999999E-2</v>
      </c>
      <c r="N16" s="33">
        <v>24</v>
      </c>
      <c r="O16" s="33">
        <v>30</v>
      </c>
      <c r="P16" s="33">
        <v>284.13</v>
      </c>
      <c r="Q16" s="33">
        <v>11.27</v>
      </c>
      <c r="R16" s="33">
        <v>0.58840000000000003</v>
      </c>
      <c r="S16" s="33">
        <v>5.0000000000000001E-3</v>
      </c>
      <c r="T16" s="33">
        <v>4.7899999999999998E-2</v>
      </c>
    </row>
    <row r="17" spans="1:20" x14ac:dyDescent="0.35">
      <c r="A17" s="33">
        <f t="shared" si="4"/>
        <v>2021</v>
      </c>
      <c r="B17" s="2">
        <f t="shared" si="5"/>
        <v>7</v>
      </c>
      <c r="C17" s="2">
        <f t="shared" si="6"/>
        <v>30</v>
      </c>
      <c r="D17" s="34">
        <v>44397</v>
      </c>
      <c r="E17" s="33" t="s">
        <v>18</v>
      </c>
      <c r="F17" s="2">
        <v>38044690251</v>
      </c>
      <c r="G17" s="33" t="s">
        <v>19</v>
      </c>
      <c r="H17" s="33">
        <v>3003</v>
      </c>
      <c r="I17" s="33">
        <v>524</v>
      </c>
      <c r="J17" s="33">
        <v>100</v>
      </c>
      <c r="K17" s="33">
        <v>15</v>
      </c>
      <c r="L17" s="33">
        <v>41</v>
      </c>
      <c r="M17" s="33">
        <v>3.8199999999999998E-2</v>
      </c>
      <c r="N17" s="33">
        <v>20</v>
      </c>
      <c r="O17" s="33">
        <v>21</v>
      </c>
      <c r="P17" s="33">
        <v>150.15</v>
      </c>
      <c r="Q17" s="33">
        <v>5.73</v>
      </c>
      <c r="R17" s="33">
        <v>0.1908</v>
      </c>
      <c r="S17" s="33">
        <v>2.86E-2</v>
      </c>
      <c r="T17" s="33">
        <v>7.8200000000000006E-2</v>
      </c>
    </row>
    <row r="18" spans="1:20" x14ac:dyDescent="0.35">
      <c r="A18" s="33">
        <f t="shared" si="4"/>
        <v>2021</v>
      </c>
      <c r="B18" s="2">
        <f t="shared" si="5"/>
        <v>7</v>
      </c>
      <c r="C18" s="2">
        <f t="shared" si="6"/>
        <v>30</v>
      </c>
      <c r="D18" s="34">
        <v>44396</v>
      </c>
      <c r="E18" s="33" t="s">
        <v>41</v>
      </c>
      <c r="F18" s="2">
        <v>552953478775</v>
      </c>
      <c r="G18" s="33" t="s">
        <v>17</v>
      </c>
      <c r="H18" s="33">
        <v>5037</v>
      </c>
      <c r="I18" s="33">
        <v>613</v>
      </c>
      <c r="J18" s="33">
        <v>383</v>
      </c>
      <c r="K18" s="33">
        <v>8</v>
      </c>
      <c r="L18" s="33">
        <v>27</v>
      </c>
      <c r="M18" s="33">
        <v>2.4500000000000001E-2</v>
      </c>
      <c r="N18" s="33">
        <v>15</v>
      </c>
      <c r="O18" s="33">
        <v>23</v>
      </c>
      <c r="P18" s="33">
        <v>335.8</v>
      </c>
      <c r="Q18" s="33">
        <v>8.2200000000000006</v>
      </c>
      <c r="R18" s="33">
        <v>0.62480000000000002</v>
      </c>
      <c r="S18" s="33">
        <v>1.3100000000000001E-2</v>
      </c>
      <c r="T18" s="33">
        <v>4.3999999999999997E-2</v>
      </c>
    </row>
    <row r="19" spans="1:20" x14ac:dyDescent="0.35">
      <c r="A19" s="33">
        <f t="shared" si="4"/>
        <v>2021</v>
      </c>
      <c r="B19" s="2">
        <f t="shared" si="5"/>
        <v>7</v>
      </c>
      <c r="C19" s="2">
        <f t="shared" si="6"/>
        <v>30</v>
      </c>
      <c r="D19" s="34">
        <v>44396</v>
      </c>
      <c r="E19" s="33" t="s">
        <v>18</v>
      </c>
      <c r="F19" s="2">
        <v>38044690251</v>
      </c>
      <c r="G19" s="33" t="s">
        <v>19</v>
      </c>
      <c r="H19" s="33">
        <v>3671</v>
      </c>
      <c r="I19" s="33">
        <v>513</v>
      </c>
      <c r="J19" s="33">
        <v>98</v>
      </c>
      <c r="K19" s="33">
        <v>11</v>
      </c>
      <c r="L19" s="33">
        <v>38</v>
      </c>
      <c r="M19" s="33">
        <v>3.6999999999999998E-2</v>
      </c>
      <c r="N19" s="33">
        <v>19</v>
      </c>
      <c r="O19" s="33">
        <v>24</v>
      </c>
      <c r="P19" s="33">
        <v>193.21</v>
      </c>
      <c r="Q19" s="33">
        <v>7.16</v>
      </c>
      <c r="R19" s="33">
        <v>0.191</v>
      </c>
      <c r="S19" s="33">
        <v>2.1399999999999999E-2</v>
      </c>
      <c r="T19" s="33">
        <v>7.4099999999999999E-2</v>
      </c>
    </row>
    <row r="20" spans="1:20" x14ac:dyDescent="0.35">
      <c r="A20" s="33">
        <f t="shared" si="4"/>
        <v>2021</v>
      </c>
      <c r="B20" s="2">
        <f t="shared" si="5"/>
        <v>7</v>
      </c>
      <c r="C20" s="2">
        <f t="shared" si="6"/>
        <v>29</v>
      </c>
      <c r="D20" s="34">
        <v>44395</v>
      </c>
      <c r="E20" s="33" t="s">
        <v>41</v>
      </c>
      <c r="F20" s="2">
        <v>552953478775</v>
      </c>
      <c r="G20" s="33" t="s">
        <v>17</v>
      </c>
      <c r="H20" s="33">
        <v>1669</v>
      </c>
      <c r="I20" s="33">
        <v>589</v>
      </c>
      <c r="J20" s="33">
        <v>383</v>
      </c>
      <c r="K20" s="33">
        <v>3</v>
      </c>
      <c r="L20" s="33">
        <v>17</v>
      </c>
      <c r="M20" s="33">
        <v>1.5299999999999999E-2</v>
      </c>
      <c r="N20" s="33">
        <v>9</v>
      </c>
      <c r="O20" s="33">
        <v>9</v>
      </c>
      <c r="P20" s="33">
        <v>185.44</v>
      </c>
      <c r="Q20" s="33">
        <v>2.83</v>
      </c>
      <c r="R20" s="33">
        <v>0.65029999999999999</v>
      </c>
      <c r="S20" s="33">
        <v>5.1000000000000004E-3</v>
      </c>
      <c r="T20" s="33">
        <v>2.8899999999999999E-2</v>
      </c>
    </row>
    <row r="21" spans="1:20" x14ac:dyDescent="0.35">
      <c r="A21" s="33">
        <f t="shared" si="4"/>
        <v>2021</v>
      </c>
      <c r="B21" s="2">
        <f t="shared" si="5"/>
        <v>7</v>
      </c>
      <c r="C21" s="2">
        <f t="shared" si="6"/>
        <v>29</v>
      </c>
      <c r="D21" s="34">
        <v>44395</v>
      </c>
      <c r="E21" s="33" t="s">
        <v>18</v>
      </c>
      <c r="F21" s="2">
        <v>38044690251</v>
      </c>
      <c r="G21" s="33" t="s">
        <v>19</v>
      </c>
      <c r="H21" s="33">
        <v>2749</v>
      </c>
      <c r="I21" s="33">
        <v>507</v>
      </c>
      <c r="J21" s="33">
        <v>124</v>
      </c>
      <c r="K21" s="33">
        <v>17</v>
      </c>
      <c r="L21" s="33">
        <v>33</v>
      </c>
      <c r="M21" s="33">
        <v>3.3500000000000002E-2</v>
      </c>
      <c r="N21" s="33">
        <v>17</v>
      </c>
      <c r="O21" s="33">
        <v>17</v>
      </c>
      <c r="P21" s="33">
        <v>161.71</v>
      </c>
      <c r="Q21" s="33">
        <v>5.42</v>
      </c>
      <c r="R21" s="33">
        <v>0.24460000000000001</v>
      </c>
      <c r="S21" s="33">
        <v>3.3500000000000002E-2</v>
      </c>
      <c r="T21" s="33">
        <v>6.5100000000000005E-2</v>
      </c>
    </row>
    <row r="22" spans="1:20" x14ac:dyDescent="0.35">
      <c r="A22" s="33">
        <f t="shared" si="4"/>
        <v>2021</v>
      </c>
      <c r="B22" s="2">
        <f t="shared" si="5"/>
        <v>7</v>
      </c>
      <c r="C22" s="2">
        <f t="shared" si="6"/>
        <v>29</v>
      </c>
      <c r="D22" s="34">
        <v>44394</v>
      </c>
      <c r="E22" s="33" t="s">
        <v>41</v>
      </c>
      <c r="F22" s="2">
        <v>552953478775</v>
      </c>
      <c r="G22" s="33" t="s">
        <v>17</v>
      </c>
      <c r="H22" s="33">
        <v>4838</v>
      </c>
      <c r="I22" s="33">
        <v>613</v>
      </c>
      <c r="J22" s="33">
        <v>384</v>
      </c>
      <c r="K22" s="33">
        <v>6</v>
      </c>
      <c r="L22" s="33">
        <v>16</v>
      </c>
      <c r="M22" s="33">
        <v>3.4299999999999997E-2</v>
      </c>
      <c r="N22" s="33">
        <v>21</v>
      </c>
      <c r="O22" s="33">
        <v>22</v>
      </c>
      <c r="P22" s="33">
        <v>230.38</v>
      </c>
      <c r="Q22" s="33">
        <v>7.89</v>
      </c>
      <c r="R22" s="33">
        <v>0.62639999999999996</v>
      </c>
      <c r="S22" s="33">
        <v>9.7999999999999997E-3</v>
      </c>
      <c r="T22" s="33">
        <v>2.6100000000000002E-2</v>
      </c>
    </row>
    <row r="23" spans="1:20" x14ac:dyDescent="0.35">
      <c r="A23" s="33">
        <f t="shared" si="4"/>
        <v>2021</v>
      </c>
      <c r="B23" s="2">
        <f t="shared" si="5"/>
        <v>7</v>
      </c>
      <c r="C23" s="2">
        <f t="shared" si="6"/>
        <v>29</v>
      </c>
      <c r="D23" s="34">
        <v>44394</v>
      </c>
      <c r="E23" s="33" t="s">
        <v>18</v>
      </c>
      <c r="F23" s="2">
        <v>38044690251</v>
      </c>
      <c r="G23" s="33" t="s">
        <v>19</v>
      </c>
      <c r="H23" s="33">
        <v>3793</v>
      </c>
      <c r="I23" s="33">
        <v>443</v>
      </c>
      <c r="J23" s="33">
        <v>98</v>
      </c>
      <c r="K23" s="33">
        <v>12</v>
      </c>
      <c r="L23" s="33">
        <v>30</v>
      </c>
      <c r="M23" s="33">
        <v>4.7399999999999998E-2</v>
      </c>
      <c r="N23" s="33">
        <v>21</v>
      </c>
      <c r="O23" s="33">
        <v>27</v>
      </c>
      <c r="P23" s="33">
        <v>180.62</v>
      </c>
      <c r="Q23" s="33">
        <v>8.56</v>
      </c>
      <c r="R23" s="33">
        <v>0.22120000000000001</v>
      </c>
      <c r="S23" s="33">
        <v>2.7099999999999999E-2</v>
      </c>
      <c r="T23" s="33">
        <v>6.7699999999999996E-2</v>
      </c>
    </row>
    <row r="24" spans="1:20" x14ac:dyDescent="0.35">
      <c r="A24" s="33">
        <f t="shared" si="4"/>
        <v>2021</v>
      </c>
      <c r="B24" s="2">
        <f t="shared" si="5"/>
        <v>7</v>
      </c>
      <c r="C24" s="2">
        <f t="shared" si="6"/>
        <v>29</v>
      </c>
      <c r="D24" s="34">
        <v>44393</v>
      </c>
      <c r="E24" s="33" t="s">
        <v>41</v>
      </c>
      <c r="F24" s="2">
        <v>552953478775</v>
      </c>
      <c r="G24" s="33" t="s">
        <v>17</v>
      </c>
      <c r="H24" s="33">
        <v>3369</v>
      </c>
      <c r="I24" s="33">
        <v>697</v>
      </c>
      <c r="J24" s="33">
        <v>407</v>
      </c>
      <c r="K24" s="33">
        <v>8</v>
      </c>
      <c r="L24" s="33">
        <v>26</v>
      </c>
      <c r="M24" s="33">
        <v>1.8599999999999998E-2</v>
      </c>
      <c r="N24" s="33">
        <v>13</v>
      </c>
      <c r="O24" s="33">
        <v>14</v>
      </c>
      <c r="P24" s="33">
        <v>259.14999999999998</v>
      </c>
      <c r="Q24" s="33">
        <v>4.83</v>
      </c>
      <c r="R24" s="33">
        <v>0.58389999999999997</v>
      </c>
      <c r="S24" s="33">
        <v>1.15E-2</v>
      </c>
      <c r="T24" s="33">
        <v>3.73E-2</v>
      </c>
    </row>
    <row r="25" spans="1:20" x14ac:dyDescent="0.35">
      <c r="A25" s="33">
        <f t="shared" si="4"/>
        <v>2021</v>
      </c>
      <c r="B25" s="2">
        <f t="shared" si="5"/>
        <v>7</v>
      </c>
      <c r="C25" s="2">
        <f t="shared" si="6"/>
        <v>29</v>
      </c>
      <c r="D25" s="34">
        <v>44393</v>
      </c>
      <c r="E25" s="33" t="s">
        <v>18</v>
      </c>
      <c r="F25" s="2">
        <v>38044690251</v>
      </c>
      <c r="G25" s="33" t="s">
        <v>19</v>
      </c>
      <c r="H25" s="33">
        <v>3334</v>
      </c>
      <c r="I25" s="33">
        <v>415</v>
      </c>
      <c r="J25" s="33">
        <v>96</v>
      </c>
      <c r="K25" s="33">
        <v>15</v>
      </c>
      <c r="L25" s="33">
        <v>39</v>
      </c>
      <c r="M25" s="33">
        <v>5.5399999999999998E-2</v>
      </c>
      <c r="N25" s="33">
        <v>23</v>
      </c>
      <c r="O25" s="33">
        <v>25</v>
      </c>
      <c r="P25" s="33">
        <v>144.96</v>
      </c>
      <c r="Q25" s="33">
        <v>8.0299999999999994</v>
      </c>
      <c r="R25" s="33">
        <v>0.23130000000000001</v>
      </c>
      <c r="S25" s="33">
        <v>3.61E-2</v>
      </c>
      <c r="T25" s="33">
        <v>9.4E-2</v>
      </c>
    </row>
    <row r="26" spans="1:20" x14ac:dyDescent="0.35">
      <c r="A26" s="33">
        <f t="shared" si="4"/>
        <v>2021</v>
      </c>
      <c r="B26" s="2">
        <f t="shared" si="5"/>
        <v>7</v>
      </c>
      <c r="C26" s="2">
        <f t="shared" si="6"/>
        <v>29</v>
      </c>
      <c r="D26" s="34">
        <v>44392</v>
      </c>
      <c r="E26" s="33" t="s">
        <v>41</v>
      </c>
      <c r="F26" s="2">
        <v>552953478775</v>
      </c>
      <c r="G26" s="33" t="s">
        <v>17</v>
      </c>
      <c r="H26" s="33">
        <v>4354</v>
      </c>
      <c r="I26" s="33">
        <v>681</v>
      </c>
      <c r="J26" s="33">
        <v>422</v>
      </c>
      <c r="K26" s="33">
        <v>10</v>
      </c>
      <c r="L26" s="33">
        <v>28</v>
      </c>
      <c r="M26" s="33">
        <v>2.64E-2</v>
      </c>
      <c r="N26" s="33">
        <v>18</v>
      </c>
      <c r="O26" s="33">
        <v>21</v>
      </c>
      <c r="P26" s="33">
        <v>241.89</v>
      </c>
      <c r="Q26" s="33">
        <v>6.39</v>
      </c>
      <c r="R26" s="33">
        <v>0.61970000000000003</v>
      </c>
      <c r="S26" s="33">
        <v>1.47E-2</v>
      </c>
      <c r="T26" s="33">
        <v>4.1099999999999998E-2</v>
      </c>
    </row>
    <row r="27" spans="1:20" x14ac:dyDescent="0.35">
      <c r="A27" s="33">
        <f t="shared" si="4"/>
        <v>2021</v>
      </c>
      <c r="B27" s="2">
        <f t="shared" si="5"/>
        <v>7</v>
      </c>
      <c r="C27" s="2">
        <f t="shared" si="6"/>
        <v>29</v>
      </c>
      <c r="D27" s="34">
        <v>44392</v>
      </c>
      <c r="E27" s="33" t="s">
        <v>18</v>
      </c>
      <c r="F27" s="2">
        <v>38044690251</v>
      </c>
      <c r="G27" s="33" t="s">
        <v>19</v>
      </c>
      <c r="H27" s="33">
        <v>3643</v>
      </c>
      <c r="I27" s="33">
        <v>461</v>
      </c>
      <c r="J27" s="33">
        <v>120</v>
      </c>
      <c r="K27" s="33">
        <v>6</v>
      </c>
      <c r="L27" s="33">
        <v>45</v>
      </c>
      <c r="M27" s="33">
        <v>4.5600000000000002E-2</v>
      </c>
      <c r="N27" s="33">
        <v>21</v>
      </c>
      <c r="O27" s="33">
        <v>27</v>
      </c>
      <c r="P27" s="33">
        <v>173.48</v>
      </c>
      <c r="Q27" s="33">
        <v>7.9</v>
      </c>
      <c r="R27" s="33">
        <v>0.26029999999999998</v>
      </c>
      <c r="S27" s="33">
        <v>1.2999999999999999E-2</v>
      </c>
      <c r="T27" s="33">
        <v>9.7600000000000006E-2</v>
      </c>
    </row>
    <row r="28" spans="1:20" x14ac:dyDescent="0.35">
      <c r="A28" s="33">
        <f t="shared" si="4"/>
        <v>2021</v>
      </c>
      <c r="B28" s="2">
        <f t="shared" si="5"/>
        <v>7</v>
      </c>
      <c r="C28" s="2">
        <f t="shared" si="6"/>
        <v>29</v>
      </c>
      <c r="D28" s="34">
        <v>44391</v>
      </c>
      <c r="E28" s="33" t="s">
        <v>41</v>
      </c>
      <c r="F28" s="2">
        <v>552953478775</v>
      </c>
      <c r="G28" s="33" t="s">
        <v>17</v>
      </c>
      <c r="H28" s="33">
        <v>8640</v>
      </c>
      <c r="I28" s="33">
        <v>789</v>
      </c>
      <c r="J28" s="33">
        <v>475</v>
      </c>
      <c r="K28" s="33">
        <v>4</v>
      </c>
      <c r="L28" s="33">
        <v>31</v>
      </c>
      <c r="M28" s="33">
        <v>3.9300000000000002E-2</v>
      </c>
      <c r="N28" s="33">
        <v>31</v>
      </c>
      <c r="O28" s="33">
        <v>42</v>
      </c>
      <c r="P28" s="33">
        <v>278.70999999999998</v>
      </c>
      <c r="Q28" s="33">
        <v>10.95</v>
      </c>
      <c r="R28" s="33">
        <v>0.60199999999999998</v>
      </c>
      <c r="S28" s="33">
        <v>5.1000000000000004E-3</v>
      </c>
      <c r="T28" s="33">
        <v>3.9300000000000002E-2</v>
      </c>
    </row>
    <row r="29" spans="1:20" x14ac:dyDescent="0.35">
      <c r="A29" s="33">
        <f t="shared" si="4"/>
        <v>2021</v>
      </c>
      <c r="B29" s="2">
        <f t="shared" si="5"/>
        <v>7</v>
      </c>
      <c r="C29" s="2">
        <f t="shared" si="6"/>
        <v>29</v>
      </c>
      <c r="D29" s="34">
        <v>44391</v>
      </c>
      <c r="E29" s="33" t="s">
        <v>18</v>
      </c>
      <c r="F29" s="2">
        <v>38044690251</v>
      </c>
      <c r="G29" s="33" t="s">
        <v>19</v>
      </c>
      <c r="H29" s="33">
        <v>3830</v>
      </c>
      <c r="I29" s="33">
        <v>420</v>
      </c>
      <c r="J29" s="33">
        <v>114</v>
      </c>
      <c r="K29" s="33">
        <v>11</v>
      </c>
      <c r="L29" s="33">
        <v>32</v>
      </c>
      <c r="M29" s="33">
        <v>5.4800000000000001E-2</v>
      </c>
      <c r="N29" s="33">
        <v>23</v>
      </c>
      <c r="O29" s="33">
        <v>31</v>
      </c>
      <c r="P29" s="33">
        <v>166.52</v>
      </c>
      <c r="Q29" s="33">
        <v>9.1199999999999992</v>
      </c>
      <c r="R29" s="33">
        <v>0.27139999999999997</v>
      </c>
      <c r="S29" s="33">
        <v>2.6200000000000001E-2</v>
      </c>
      <c r="T29" s="33">
        <v>7.6200000000000004E-2</v>
      </c>
    </row>
    <row r="30" spans="1:20" x14ac:dyDescent="0.35">
      <c r="A30" s="33">
        <f t="shared" si="4"/>
        <v>2021</v>
      </c>
      <c r="B30" s="2">
        <f t="shared" si="5"/>
        <v>7</v>
      </c>
      <c r="C30" s="2">
        <f t="shared" si="6"/>
        <v>29</v>
      </c>
      <c r="D30" s="34">
        <v>44390</v>
      </c>
      <c r="E30" s="33" t="s">
        <v>41</v>
      </c>
      <c r="F30" s="2">
        <v>552953478775</v>
      </c>
      <c r="G30" s="33" t="s">
        <v>17</v>
      </c>
      <c r="H30" s="33">
        <v>4277</v>
      </c>
      <c r="I30" s="33">
        <v>723</v>
      </c>
      <c r="J30" s="33">
        <v>420</v>
      </c>
      <c r="K30" s="33">
        <v>10</v>
      </c>
      <c r="L30" s="33">
        <v>25</v>
      </c>
      <c r="M30" s="33">
        <v>1.9400000000000001E-2</v>
      </c>
      <c r="N30" s="33">
        <v>14</v>
      </c>
      <c r="O30" s="33">
        <v>21</v>
      </c>
      <c r="P30" s="33">
        <v>305.5</v>
      </c>
      <c r="Q30" s="33">
        <v>5.92</v>
      </c>
      <c r="R30" s="33">
        <v>0.58089999999999997</v>
      </c>
      <c r="S30" s="33">
        <v>1.38E-2</v>
      </c>
      <c r="T30" s="33">
        <v>3.4599999999999999E-2</v>
      </c>
    </row>
    <row r="31" spans="1:20" x14ac:dyDescent="0.35">
      <c r="A31" s="33">
        <f t="shared" si="4"/>
        <v>2021</v>
      </c>
      <c r="B31" s="2">
        <f t="shared" si="5"/>
        <v>7</v>
      </c>
      <c r="C31" s="2">
        <f t="shared" si="6"/>
        <v>29</v>
      </c>
      <c r="D31" s="34">
        <v>44390</v>
      </c>
      <c r="E31" s="33" t="s">
        <v>18</v>
      </c>
      <c r="F31" s="2">
        <v>38044690251</v>
      </c>
      <c r="G31" s="33" t="s">
        <v>19</v>
      </c>
      <c r="H31" s="33">
        <v>2181</v>
      </c>
      <c r="I31" s="33">
        <v>489</v>
      </c>
      <c r="J31" s="33">
        <v>104</v>
      </c>
      <c r="K31" s="33">
        <v>14</v>
      </c>
      <c r="L31" s="33">
        <v>52</v>
      </c>
      <c r="M31" s="33">
        <v>3.4799999999999998E-2</v>
      </c>
      <c r="N31" s="33">
        <v>17</v>
      </c>
      <c r="O31" s="33">
        <v>18</v>
      </c>
      <c r="P31" s="33">
        <v>128.29</v>
      </c>
      <c r="Q31" s="33">
        <v>4.46</v>
      </c>
      <c r="R31" s="33">
        <v>0.2127</v>
      </c>
      <c r="S31" s="33">
        <v>2.86E-2</v>
      </c>
      <c r="T31" s="33">
        <v>0.10630000000000001</v>
      </c>
    </row>
    <row r="32" spans="1:20" x14ac:dyDescent="0.35">
      <c r="A32" s="33">
        <f t="shared" si="4"/>
        <v>2021</v>
      </c>
      <c r="B32" s="2">
        <f t="shared" si="5"/>
        <v>7</v>
      </c>
      <c r="C32" s="2">
        <f t="shared" si="6"/>
        <v>29</v>
      </c>
      <c r="D32" s="34">
        <v>44389</v>
      </c>
      <c r="E32" s="33" t="s">
        <v>41</v>
      </c>
      <c r="F32" s="2">
        <v>552953478775</v>
      </c>
      <c r="G32" s="33" t="s">
        <v>17</v>
      </c>
      <c r="H32" s="33">
        <v>4833</v>
      </c>
      <c r="I32" s="33">
        <v>678</v>
      </c>
      <c r="J32" s="33">
        <v>412</v>
      </c>
      <c r="K32" s="33">
        <v>11</v>
      </c>
      <c r="L32" s="33">
        <v>23</v>
      </c>
      <c r="M32" s="33">
        <v>2.3599999999999999E-2</v>
      </c>
      <c r="N32" s="33">
        <v>16</v>
      </c>
      <c r="O32" s="33">
        <v>20</v>
      </c>
      <c r="P32" s="33">
        <v>302.06</v>
      </c>
      <c r="Q32" s="33">
        <v>7.13</v>
      </c>
      <c r="R32" s="33">
        <v>0.60770000000000002</v>
      </c>
      <c r="S32" s="33">
        <v>1.6199999999999999E-2</v>
      </c>
      <c r="T32" s="33">
        <v>3.39E-2</v>
      </c>
    </row>
    <row r="33" spans="1:20" x14ac:dyDescent="0.35">
      <c r="A33" s="33">
        <f t="shared" si="4"/>
        <v>2021</v>
      </c>
      <c r="B33" s="2">
        <f t="shared" si="5"/>
        <v>7</v>
      </c>
      <c r="C33" s="2">
        <f t="shared" si="6"/>
        <v>29</v>
      </c>
      <c r="D33" s="34">
        <v>44389</v>
      </c>
      <c r="E33" s="33" t="s">
        <v>18</v>
      </c>
      <c r="F33" s="2">
        <v>38044690251</v>
      </c>
      <c r="G33" s="33" t="s">
        <v>19</v>
      </c>
      <c r="H33" s="33">
        <v>1807</v>
      </c>
      <c r="I33" s="33">
        <v>485</v>
      </c>
      <c r="J33" s="33">
        <v>111</v>
      </c>
      <c r="K33" s="33">
        <v>8</v>
      </c>
      <c r="L33" s="33">
        <v>36</v>
      </c>
      <c r="M33" s="33">
        <v>3.09E-2</v>
      </c>
      <c r="N33" s="33">
        <v>15</v>
      </c>
      <c r="O33" s="33">
        <v>16</v>
      </c>
      <c r="P33" s="33">
        <v>120.47</v>
      </c>
      <c r="Q33" s="33">
        <v>3.73</v>
      </c>
      <c r="R33" s="33">
        <v>0.22889999999999999</v>
      </c>
      <c r="S33" s="33">
        <v>1.6500000000000001E-2</v>
      </c>
      <c r="T33" s="33">
        <v>7.4200000000000002E-2</v>
      </c>
    </row>
    <row r="34" spans="1:20" x14ac:dyDescent="0.35">
      <c r="A34" s="33">
        <f t="shared" si="4"/>
        <v>2021</v>
      </c>
      <c r="B34" s="2">
        <f t="shared" si="5"/>
        <v>7</v>
      </c>
      <c r="C34" s="2">
        <f t="shared" si="6"/>
        <v>28</v>
      </c>
      <c r="D34" s="34">
        <v>44388</v>
      </c>
      <c r="E34" s="33" t="s">
        <v>41</v>
      </c>
      <c r="F34" s="2">
        <v>552953478775</v>
      </c>
      <c r="G34" s="33" t="s">
        <v>17</v>
      </c>
      <c r="H34" s="33">
        <v>5367</v>
      </c>
      <c r="I34" s="33">
        <v>593</v>
      </c>
      <c r="J34" s="33">
        <v>376</v>
      </c>
      <c r="K34" s="33">
        <v>7</v>
      </c>
      <c r="L34" s="33">
        <v>18</v>
      </c>
      <c r="M34" s="33">
        <v>3.3700000000000001E-2</v>
      </c>
      <c r="N34" s="33">
        <v>20</v>
      </c>
      <c r="O34" s="33">
        <v>28</v>
      </c>
      <c r="P34" s="33">
        <v>268.35000000000002</v>
      </c>
      <c r="Q34" s="33">
        <v>9.0500000000000007</v>
      </c>
      <c r="R34" s="33">
        <v>0.6341</v>
      </c>
      <c r="S34" s="33">
        <v>1.18E-2</v>
      </c>
      <c r="T34" s="33">
        <v>3.04E-2</v>
      </c>
    </row>
    <row r="35" spans="1:20" x14ac:dyDescent="0.35">
      <c r="A35" s="33">
        <f t="shared" si="4"/>
        <v>2021</v>
      </c>
      <c r="B35" s="2">
        <f t="shared" si="5"/>
        <v>7</v>
      </c>
      <c r="C35" s="2">
        <f t="shared" si="6"/>
        <v>28</v>
      </c>
      <c r="D35" s="34">
        <v>44388</v>
      </c>
      <c r="E35" s="33" t="s">
        <v>18</v>
      </c>
      <c r="F35" s="2">
        <v>38044690251</v>
      </c>
      <c r="G35" s="33" t="s">
        <v>19</v>
      </c>
      <c r="H35" s="33">
        <v>1324</v>
      </c>
      <c r="I35" s="33">
        <v>473</v>
      </c>
      <c r="J35" s="33">
        <v>113</v>
      </c>
      <c r="K35" s="33">
        <v>13</v>
      </c>
      <c r="L35" s="33">
        <v>32</v>
      </c>
      <c r="M35" s="33">
        <v>2.1100000000000001E-2</v>
      </c>
      <c r="N35" s="33">
        <v>10</v>
      </c>
      <c r="O35" s="33">
        <v>10</v>
      </c>
      <c r="P35" s="33">
        <v>132.4</v>
      </c>
      <c r="Q35" s="33">
        <v>2.8</v>
      </c>
      <c r="R35" s="33">
        <v>0.2389</v>
      </c>
      <c r="S35" s="33">
        <v>2.75E-2</v>
      </c>
      <c r="T35" s="33">
        <v>6.7699999999999996E-2</v>
      </c>
    </row>
    <row r="36" spans="1:20" x14ac:dyDescent="0.35">
      <c r="A36" s="33">
        <f t="shared" si="4"/>
        <v>2021</v>
      </c>
      <c r="B36" s="2">
        <f t="shared" si="5"/>
        <v>7</v>
      </c>
      <c r="C36" s="2">
        <f t="shared" si="6"/>
        <v>28</v>
      </c>
      <c r="D36" s="34">
        <v>44387</v>
      </c>
      <c r="E36" s="33" t="s">
        <v>41</v>
      </c>
      <c r="F36" s="2">
        <v>552953478775</v>
      </c>
      <c r="G36" s="33" t="s">
        <v>17</v>
      </c>
      <c r="H36" s="33">
        <v>5468</v>
      </c>
      <c r="I36" s="33">
        <v>614</v>
      </c>
      <c r="J36" s="33">
        <v>397</v>
      </c>
      <c r="K36" s="33">
        <v>8</v>
      </c>
      <c r="L36" s="33">
        <v>19</v>
      </c>
      <c r="M36" s="33">
        <v>2.6100000000000002E-2</v>
      </c>
      <c r="N36" s="33">
        <v>16</v>
      </c>
      <c r="O36" s="33">
        <v>26</v>
      </c>
      <c r="P36" s="33">
        <v>341.75</v>
      </c>
      <c r="Q36" s="33">
        <v>8.91</v>
      </c>
      <c r="R36" s="33">
        <v>0.64659999999999995</v>
      </c>
      <c r="S36" s="33">
        <v>1.2999999999999999E-2</v>
      </c>
      <c r="T36" s="33">
        <v>3.09E-2</v>
      </c>
    </row>
    <row r="37" spans="1:20" x14ac:dyDescent="0.35">
      <c r="A37" s="33">
        <f t="shared" si="4"/>
        <v>2021</v>
      </c>
      <c r="B37" s="2">
        <f t="shared" si="5"/>
        <v>7</v>
      </c>
      <c r="C37" s="2">
        <f t="shared" si="6"/>
        <v>28</v>
      </c>
      <c r="D37" s="34">
        <v>44387</v>
      </c>
      <c r="E37" s="33" t="s">
        <v>18</v>
      </c>
      <c r="F37" s="2">
        <v>38044690251</v>
      </c>
      <c r="G37" s="33" t="s">
        <v>19</v>
      </c>
      <c r="H37" s="33">
        <v>1818</v>
      </c>
      <c r="I37" s="33">
        <v>537</v>
      </c>
      <c r="J37" s="33">
        <v>114</v>
      </c>
      <c r="K37" s="33">
        <v>13</v>
      </c>
      <c r="L37" s="33">
        <v>31</v>
      </c>
      <c r="M37" s="33">
        <v>2.4199999999999999E-2</v>
      </c>
      <c r="N37" s="33">
        <v>13</v>
      </c>
      <c r="O37" s="33">
        <v>14</v>
      </c>
      <c r="P37" s="33">
        <v>139.85</v>
      </c>
      <c r="Q37" s="33">
        <v>3.39</v>
      </c>
      <c r="R37" s="33">
        <v>0.21229999999999999</v>
      </c>
      <c r="S37" s="33">
        <v>2.4199999999999999E-2</v>
      </c>
      <c r="T37" s="33">
        <v>5.7700000000000001E-2</v>
      </c>
    </row>
    <row r="38" spans="1:20" x14ac:dyDescent="0.35">
      <c r="A38" s="33">
        <f t="shared" si="4"/>
        <v>2021</v>
      </c>
      <c r="B38" s="2">
        <f t="shared" si="5"/>
        <v>7</v>
      </c>
      <c r="C38" s="2">
        <f t="shared" si="6"/>
        <v>28</v>
      </c>
      <c r="D38" s="34">
        <v>44386</v>
      </c>
      <c r="E38" s="33" t="s">
        <v>41</v>
      </c>
      <c r="F38" s="2">
        <v>552953478775</v>
      </c>
      <c r="G38" s="33" t="s">
        <v>17</v>
      </c>
      <c r="H38" s="33">
        <v>6061</v>
      </c>
      <c r="I38" s="33">
        <v>637</v>
      </c>
      <c r="J38" s="33">
        <v>390</v>
      </c>
      <c r="K38" s="33">
        <v>3</v>
      </c>
      <c r="L38" s="33">
        <v>24</v>
      </c>
      <c r="M38" s="33">
        <v>3.61E-2</v>
      </c>
      <c r="N38" s="33">
        <v>23</v>
      </c>
      <c r="O38" s="33">
        <v>24</v>
      </c>
      <c r="P38" s="33">
        <v>263.52</v>
      </c>
      <c r="Q38" s="33">
        <v>9.51</v>
      </c>
      <c r="R38" s="33">
        <v>0.61219999999999997</v>
      </c>
      <c r="S38" s="33">
        <v>4.7000000000000002E-3</v>
      </c>
      <c r="T38" s="33">
        <v>3.7699999999999997E-2</v>
      </c>
    </row>
    <row r="39" spans="1:20" x14ac:dyDescent="0.35">
      <c r="A39" s="33">
        <f t="shared" si="4"/>
        <v>2021</v>
      </c>
      <c r="B39" s="2">
        <f t="shared" si="5"/>
        <v>7</v>
      </c>
      <c r="C39" s="2">
        <f t="shared" si="6"/>
        <v>28</v>
      </c>
      <c r="D39" s="34">
        <v>44386</v>
      </c>
      <c r="E39" s="33" t="s">
        <v>18</v>
      </c>
      <c r="F39" s="2">
        <v>38044690251</v>
      </c>
      <c r="G39" s="33" t="s">
        <v>19</v>
      </c>
      <c r="H39" s="33">
        <v>2067</v>
      </c>
      <c r="I39" s="33">
        <v>494</v>
      </c>
      <c r="J39" s="33">
        <v>94</v>
      </c>
      <c r="K39" s="33">
        <v>17</v>
      </c>
      <c r="L39" s="33">
        <v>26</v>
      </c>
      <c r="M39" s="33">
        <v>2.8299999999999999E-2</v>
      </c>
      <c r="N39" s="33">
        <v>14</v>
      </c>
      <c r="O39" s="33">
        <v>16</v>
      </c>
      <c r="P39" s="33">
        <v>147.63999999999999</v>
      </c>
      <c r="Q39" s="33">
        <v>4.18</v>
      </c>
      <c r="R39" s="33">
        <v>0.1903</v>
      </c>
      <c r="S39" s="33">
        <v>3.44E-2</v>
      </c>
      <c r="T39" s="33">
        <v>5.2600000000000001E-2</v>
      </c>
    </row>
    <row r="40" spans="1:20" x14ac:dyDescent="0.35">
      <c r="A40" s="33">
        <f t="shared" si="4"/>
        <v>2021</v>
      </c>
      <c r="B40" s="2">
        <f t="shared" si="5"/>
        <v>7</v>
      </c>
      <c r="C40" s="2">
        <f t="shared" si="6"/>
        <v>28</v>
      </c>
      <c r="D40" s="34">
        <v>44385</v>
      </c>
      <c r="E40" s="33" t="s">
        <v>41</v>
      </c>
      <c r="F40" s="2">
        <v>552953478775</v>
      </c>
      <c r="G40" s="33" t="s">
        <v>17</v>
      </c>
      <c r="H40" s="33">
        <v>4899</v>
      </c>
      <c r="I40" s="33">
        <v>642</v>
      </c>
      <c r="J40" s="33">
        <v>414</v>
      </c>
      <c r="K40" s="33">
        <v>5</v>
      </c>
      <c r="L40" s="33">
        <v>15</v>
      </c>
      <c r="M40" s="33">
        <v>2.6499999999999999E-2</v>
      </c>
      <c r="N40" s="33">
        <v>17</v>
      </c>
      <c r="O40" s="33">
        <v>21</v>
      </c>
      <c r="P40" s="33">
        <v>288.18</v>
      </c>
      <c r="Q40" s="33">
        <v>7.63</v>
      </c>
      <c r="R40" s="33">
        <v>0.64490000000000003</v>
      </c>
      <c r="S40" s="33">
        <v>7.7999999999999996E-3</v>
      </c>
      <c r="T40" s="33">
        <v>2.3400000000000001E-2</v>
      </c>
    </row>
    <row r="41" spans="1:20" x14ac:dyDescent="0.35">
      <c r="A41" s="33">
        <f t="shared" si="4"/>
        <v>2021</v>
      </c>
      <c r="B41" s="2">
        <f t="shared" si="5"/>
        <v>7</v>
      </c>
      <c r="C41" s="2">
        <f t="shared" si="6"/>
        <v>28</v>
      </c>
      <c r="D41" s="34">
        <v>44385</v>
      </c>
      <c r="E41" s="33" t="s">
        <v>18</v>
      </c>
      <c r="F41" s="2">
        <v>38044690251</v>
      </c>
      <c r="G41" s="33" t="s">
        <v>19</v>
      </c>
      <c r="H41" s="33">
        <v>1921</v>
      </c>
      <c r="I41" s="33">
        <v>469</v>
      </c>
      <c r="J41" s="33">
        <v>99</v>
      </c>
      <c r="K41" s="33">
        <v>19</v>
      </c>
      <c r="L41" s="33">
        <v>26</v>
      </c>
      <c r="M41" s="33">
        <v>2.7699999999999999E-2</v>
      </c>
      <c r="N41" s="33">
        <v>13</v>
      </c>
      <c r="O41" s="33">
        <v>14</v>
      </c>
      <c r="P41" s="33">
        <v>147.77000000000001</v>
      </c>
      <c r="Q41" s="33">
        <v>4.0999999999999996</v>
      </c>
      <c r="R41" s="33">
        <v>0.21110000000000001</v>
      </c>
      <c r="S41" s="33">
        <v>4.0500000000000001E-2</v>
      </c>
      <c r="T41" s="33">
        <v>5.5399999999999998E-2</v>
      </c>
    </row>
    <row r="42" spans="1:20" x14ac:dyDescent="0.35">
      <c r="A42" s="33">
        <f t="shared" si="4"/>
        <v>2021</v>
      </c>
      <c r="B42" s="2">
        <f t="shared" si="5"/>
        <v>7</v>
      </c>
      <c r="C42" s="2">
        <f t="shared" si="6"/>
        <v>28</v>
      </c>
      <c r="D42" s="34">
        <v>44384</v>
      </c>
      <c r="E42" s="33" t="s">
        <v>41</v>
      </c>
      <c r="F42" s="2">
        <v>552953478775</v>
      </c>
      <c r="G42" s="33" t="s">
        <v>17</v>
      </c>
      <c r="H42" s="33">
        <v>5407</v>
      </c>
      <c r="I42" s="33">
        <v>695</v>
      </c>
      <c r="J42" s="33">
        <v>362</v>
      </c>
      <c r="K42" s="33">
        <v>8</v>
      </c>
      <c r="L42" s="33">
        <v>20</v>
      </c>
      <c r="M42" s="33">
        <v>3.0200000000000001E-2</v>
      </c>
      <c r="N42" s="33">
        <v>21</v>
      </c>
      <c r="O42" s="33">
        <v>28</v>
      </c>
      <c r="P42" s="33">
        <v>257.48</v>
      </c>
      <c r="Q42" s="33">
        <v>7.78</v>
      </c>
      <c r="R42" s="33">
        <v>0.52090000000000003</v>
      </c>
      <c r="S42" s="33">
        <v>1.15E-2</v>
      </c>
      <c r="T42" s="33">
        <v>2.8799999999999999E-2</v>
      </c>
    </row>
    <row r="43" spans="1:20" x14ac:dyDescent="0.35">
      <c r="A43" s="33">
        <f t="shared" si="4"/>
        <v>2021</v>
      </c>
      <c r="B43" s="2">
        <f t="shared" si="5"/>
        <v>7</v>
      </c>
      <c r="C43" s="2">
        <f t="shared" si="6"/>
        <v>28</v>
      </c>
      <c r="D43" s="34">
        <v>44384</v>
      </c>
      <c r="E43" s="33" t="s">
        <v>18</v>
      </c>
      <c r="F43" s="2">
        <v>38044690251</v>
      </c>
      <c r="G43" s="33" t="s">
        <v>19</v>
      </c>
      <c r="H43" s="33">
        <v>3455</v>
      </c>
      <c r="I43" s="33">
        <v>519</v>
      </c>
      <c r="J43" s="33">
        <v>140</v>
      </c>
      <c r="K43" s="33">
        <v>13</v>
      </c>
      <c r="L43" s="33">
        <v>42</v>
      </c>
      <c r="M43" s="33">
        <v>4.6300000000000001E-2</v>
      </c>
      <c r="N43" s="33">
        <v>24</v>
      </c>
      <c r="O43" s="33">
        <v>26</v>
      </c>
      <c r="P43" s="33">
        <v>143.96</v>
      </c>
      <c r="Q43" s="33">
        <v>6.66</v>
      </c>
      <c r="R43" s="33">
        <v>0.2697</v>
      </c>
      <c r="S43" s="33">
        <v>2.5000000000000001E-2</v>
      </c>
      <c r="T43" s="33">
        <v>8.09E-2</v>
      </c>
    </row>
    <row r="44" spans="1:20" x14ac:dyDescent="0.35">
      <c r="A44" s="33">
        <f t="shared" si="4"/>
        <v>2021</v>
      </c>
      <c r="B44" s="2">
        <f t="shared" si="5"/>
        <v>7</v>
      </c>
      <c r="C44" s="2">
        <f t="shared" si="6"/>
        <v>28</v>
      </c>
      <c r="D44" s="34">
        <v>44383</v>
      </c>
      <c r="E44" s="33" t="s">
        <v>41</v>
      </c>
      <c r="F44" s="2">
        <v>552953478775</v>
      </c>
      <c r="G44" s="33" t="s">
        <v>17</v>
      </c>
      <c r="H44" s="33">
        <v>4570</v>
      </c>
      <c r="I44" s="33">
        <v>651</v>
      </c>
      <c r="J44" s="33">
        <v>300</v>
      </c>
      <c r="K44" s="33">
        <v>5</v>
      </c>
      <c r="L44" s="33">
        <v>35</v>
      </c>
      <c r="M44" s="33">
        <v>0.02</v>
      </c>
      <c r="N44" s="33">
        <v>13</v>
      </c>
      <c r="O44" s="33">
        <v>16</v>
      </c>
      <c r="P44" s="33">
        <v>351.54</v>
      </c>
      <c r="Q44" s="33">
        <v>7.02</v>
      </c>
      <c r="R44" s="33">
        <v>0.46079999999999999</v>
      </c>
      <c r="S44" s="33">
        <v>7.7000000000000002E-3</v>
      </c>
      <c r="T44" s="33">
        <v>5.3800000000000001E-2</v>
      </c>
    </row>
    <row r="45" spans="1:20" x14ac:dyDescent="0.35">
      <c r="A45" s="33">
        <f t="shared" ref="A45:A61" si="7">YEAR(D45)</f>
        <v>2021</v>
      </c>
      <c r="B45" s="2">
        <f t="shared" ref="B45:B61" si="8">MONTH(D45)</f>
        <v>7</v>
      </c>
      <c r="C45" s="2">
        <f t="shared" ref="C45:C61" si="9">WEEKNUM(D45-1)</f>
        <v>28</v>
      </c>
      <c r="D45" s="34">
        <v>44383</v>
      </c>
      <c r="E45" s="33" t="s">
        <v>18</v>
      </c>
      <c r="F45" s="2">
        <v>38044690251</v>
      </c>
      <c r="G45" s="33" t="s">
        <v>19</v>
      </c>
      <c r="H45" s="33">
        <v>3728</v>
      </c>
      <c r="I45" s="33">
        <v>548</v>
      </c>
      <c r="J45" s="33">
        <v>120</v>
      </c>
      <c r="K45" s="33">
        <v>12</v>
      </c>
      <c r="L45" s="33">
        <v>42</v>
      </c>
      <c r="M45" s="33">
        <v>4.02E-2</v>
      </c>
      <c r="N45" s="33">
        <v>22</v>
      </c>
      <c r="O45" s="33">
        <v>25</v>
      </c>
      <c r="P45" s="33">
        <v>169.45</v>
      </c>
      <c r="Q45" s="33">
        <v>6.8</v>
      </c>
      <c r="R45" s="33">
        <v>0.219</v>
      </c>
      <c r="S45" s="33">
        <v>2.1899999999999999E-2</v>
      </c>
      <c r="T45" s="33">
        <v>7.6600000000000001E-2</v>
      </c>
    </row>
    <row r="46" spans="1:20" x14ac:dyDescent="0.35">
      <c r="A46" s="33">
        <f t="shared" si="7"/>
        <v>2021</v>
      </c>
      <c r="B46" s="2">
        <f t="shared" si="8"/>
        <v>7</v>
      </c>
      <c r="C46" s="2">
        <f t="shared" si="9"/>
        <v>28</v>
      </c>
      <c r="D46" s="34">
        <v>44382</v>
      </c>
      <c r="E46" s="33" t="s">
        <v>41</v>
      </c>
      <c r="F46" s="2">
        <v>552953478775</v>
      </c>
      <c r="G46" s="33" t="s">
        <v>17</v>
      </c>
      <c r="H46" s="33">
        <v>6920</v>
      </c>
      <c r="I46" s="33">
        <v>678</v>
      </c>
      <c r="J46" s="33">
        <v>344</v>
      </c>
      <c r="K46" s="33">
        <v>6</v>
      </c>
      <c r="L46" s="33">
        <v>28</v>
      </c>
      <c r="M46" s="33">
        <v>2.6499999999999999E-2</v>
      </c>
      <c r="N46" s="33">
        <v>18</v>
      </c>
      <c r="O46" s="33">
        <v>28</v>
      </c>
      <c r="P46" s="33">
        <v>384.44</v>
      </c>
      <c r="Q46" s="33">
        <v>10.210000000000001</v>
      </c>
      <c r="R46" s="33">
        <v>0.50739999999999996</v>
      </c>
      <c r="S46" s="33">
        <v>8.8000000000000005E-3</v>
      </c>
      <c r="T46" s="33">
        <v>4.1300000000000003E-2</v>
      </c>
    </row>
    <row r="47" spans="1:20" x14ac:dyDescent="0.35">
      <c r="A47" s="33">
        <f t="shared" si="7"/>
        <v>2021</v>
      </c>
      <c r="B47" s="2">
        <f t="shared" si="8"/>
        <v>7</v>
      </c>
      <c r="C47" s="2">
        <f t="shared" si="9"/>
        <v>28</v>
      </c>
      <c r="D47" s="34">
        <v>44382</v>
      </c>
      <c r="E47" s="33" t="s">
        <v>18</v>
      </c>
      <c r="F47" s="2">
        <v>38044690251</v>
      </c>
      <c r="G47" s="33" t="s">
        <v>19</v>
      </c>
      <c r="H47" s="33">
        <v>1220</v>
      </c>
      <c r="I47" s="33">
        <v>443</v>
      </c>
      <c r="J47" s="33">
        <v>98</v>
      </c>
      <c r="K47" s="33">
        <v>8</v>
      </c>
      <c r="L47" s="33">
        <v>26</v>
      </c>
      <c r="M47" s="33">
        <v>1.7999999999999999E-2</v>
      </c>
      <c r="N47" s="33">
        <v>8</v>
      </c>
      <c r="O47" s="33">
        <v>9</v>
      </c>
      <c r="P47" s="33">
        <v>152.5</v>
      </c>
      <c r="Q47" s="33">
        <v>2.75</v>
      </c>
      <c r="R47" s="33">
        <v>0.22120000000000001</v>
      </c>
      <c r="S47" s="33">
        <v>1.8100000000000002E-2</v>
      </c>
      <c r="T47" s="33">
        <v>5.8700000000000002E-2</v>
      </c>
    </row>
    <row r="48" spans="1:20" x14ac:dyDescent="0.35">
      <c r="A48" s="33">
        <f t="shared" si="7"/>
        <v>2021</v>
      </c>
      <c r="B48" s="2">
        <f t="shared" si="8"/>
        <v>7</v>
      </c>
      <c r="C48" s="2">
        <f t="shared" si="9"/>
        <v>27</v>
      </c>
      <c r="D48" s="34">
        <v>44381</v>
      </c>
      <c r="E48" s="33" t="s">
        <v>41</v>
      </c>
      <c r="F48" s="2">
        <v>552953478775</v>
      </c>
      <c r="G48" s="33" t="s">
        <v>17</v>
      </c>
      <c r="H48" s="33">
        <v>3938</v>
      </c>
      <c r="I48" s="33">
        <v>682</v>
      </c>
      <c r="J48" s="33">
        <v>345</v>
      </c>
      <c r="K48" s="33">
        <v>12</v>
      </c>
      <c r="L48" s="33">
        <v>25</v>
      </c>
      <c r="M48" s="33">
        <v>1.61E-2</v>
      </c>
      <c r="N48" s="33">
        <v>11</v>
      </c>
      <c r="O48" s="33">
        <v>16</v>
      </c>
      <c r="P48" s="33">
        <v>358</v>
      </c>
      <c r="Q48" s="33">
        <v>5.77</v>
      </c>
      <c r="R48" s="33">
        <v>0.50590000000000002</v>
      </c>
      <c r="S48" s="33">
        <v>1.7600000000000001E-2</v>
      </c>
      <c r="T48" s="33">
        <v>3.6700000000000003E-2</v>
      </c>
    </row>
    <row r="49" spans="1:20" x14ac:dyDescent="0.35">
      <c r="A49" s="33">
        <f t="shared" si="7"/>
        <v>2021</v>
      </c>
      <c r="B49" s="2">
        <f t="shared" si="8"/>
        <v>7</v>
      </c>
      <c r="C49" s="2">
        <f t="shared" si="9"/>
        <v>27</v>
      </c>
      <c r="D49" s="34">
        <v>44381</v>
      </c>
      <c r="E49" s="33" t="s">
        <v>18</v>
      </c>
      <c r="F49" s="2">
        <v>38044690251</v>
      </c>
      <c r="G49" s="33" t="s">
        <v>19</v>
      </c>
      <c r="H49" s="33">
        <v>3219</v>
      </c>
      <c r="I49" s="33">
        <v>505</v>
      </c>
      <c r="J49" s="33">
        <v>121</v>
      </c>
      <c r="K49" s="33">
        <v>14</v>
      </c>
      <c r="L49" s="33">
        <v>32</v>
      </c>
      <c r="M49" s="33">
        <v>4.5600000000000002E-2</v>
      </c>
      <c r="N49" s="33">
        <v>23</v>
      </c>
      <c r="O49" s="33">
        <v>24</v>
      </c>
      <c r="P49" s="33">
        <v>139.96</v>
      </c>
      <c r="Q49" s="33">
        <v>6.37</v>
      </c>
      <c r="R49" s="33">
        <v>0.23960000000000001</v>
      </c>
      <c r="S49" s="33">
        <v>2.7699999999999999E-2</v>
      </c>
      <c r="T49" s="33">
        <v>6.3399999999999998E-2</v>
      </c>
    </row>
    <row r="50" spans="1:20" x14ac:dyDescent="0.35">
      <c r="A50" s="33">
        <f t="shared" si="7"/>
        <v>2021</v>
      </c>
      <c r="B50" s="2">
        <f t="shared" si="8"/>
        <v>7</v>
      </c>
      <c r="C50" s="2">
        <f t="shared" si="9"/>
        <v>27</v>
      </c>
      <c r="D50" s="34">
        <v>44380</v>
      </c>
      <c r="E50" s="33" t="s">
        <v>41</v>
      </c>
      <c r="F50" s="2">
        <v>552953478775</v>
      </c>
      <c r="G50" s="33" t="s">
        <v>17</v>
      </c>
      <c r="H50" s="33">
        <v>5844</v>
      </c>
      <c r="I50" s="33">
        <v>651</v>
      </c>
      <c r="J50" s="33">
        <v>359</v>
      </c>
      <c r="K50" s="33">
        <v>8</v>
      </c>
      <c r="L50" s="33">
        <v>19</v>
      </c>
      <c r="M50" s="33">
        <v>2.92E-2</v>
      </c>
      <c r="N50" s="33">
        <v>19</v>
      </c>
      <c r="O50" s="33">
        <v>25</v>
      </c>
      <c r="P50" s="33">
        <v>307.58</v>
      </c>
      <c r="Q50" s="33">
        <v>8.98</v>
      </c>
      <c r="R50" s="33">
        <v>0.55149999999999999</v>
      </c>
      <c r="S50" s="33">
        <v>1.23E-2</v>
      </c>
      <c r="T50" s="33">
        <v>2.92E-2</v>
      </c>
    </row>
    <row r="51" spans="1:20" x14ac:dyDescent="0.35">
      <c r="A51" s="33">
        <f t="shared" si="7"/>
        <v>2021</v>
      </c>
      <c r="B51" s="2">
        <f t="shared" si="8"/>
        <v>7</v>
      </c>
      <c r="C51" s="2">
        <f t="shared" si="9"/>
        <v>27</v>
      </c>
      <c r="D51" s="34">
        <v>44380</v>
      </c>
      <c r="E51" s="33" t="s">
        <v>18</v>
      </c>
      <c r="F51" s="2">
        <v>38044690251</v>
      </c>
      <c r="G51" s="33" t="s">
        <v>19</v>
      </c>
      <c r="H51" s="33">
        <v>3238</v>
      </c>
      <c r="I51" s="33">
        <v>471</v>
      </c>
      <c r="J51" s="33">
        <v>119</v>
      </c>
      <c r="K51" s="33">
        <v>14</v>
      </c>
      <c r="L51" s="33">
        <v>45</v>
      </c>
      <c r="M51" s="33">
        <v>4.6699999999999998E-2</v>
      </c>
      <c r="N51" s="33">
        <v>22</v>
      </c>
      <c r="O51" s="33">
        <v>25</v>
      </c>
      <c r="P51" s="33">
        <v>147.18</v>
      </c>
      <c r="Q51" s="33">
        <v>6.87</v>
      </c>
      <c r="R51" s="33">
        <v>0.25269999999999998</v>
      </c>
      <c r="S51" s="33">
        <v>2.9700000000000001E-2</v>
      </c>
      <c r="T51" s="33">
        <v>9.5500000000000002E-2</v>
      </c>
    </row>
    <row r="52" spans="1:20" x14ac:dyDescent="0.35">
      <c r="A52" s="33">
        <f t="shared" si="7"/>
        <v>2021</v>
      </c>
      <c r="B52" s="2">
        <f t="shared" si="8"/>
        <v>7</v>
      </c>
      <c r="C52" s="2">
        <f t="shared" si="9"/>
        <v>27</v>
      </c>
      <c r="D52" s="34">
        <v>44379</v>
      </c>
      <c r="E52" s="33" t="s">
        <v>41</v>
      </c>
      <c r="F52" s="2">
        <v>552953478775</v>
      </c>
      <c r="G52" s="33" t="s">
        <v>17</v>
      </c>
      <c r="H52" s="33">
        <v>8801</v>
      </c>
      <c r="I52" s="33">
        <v>654</v>
      </c>
      <c r="J52" s="33">
        <v>309</v>
      </c>
      <c r="K52" s="33">
        <v>7</v>
      </c>
      <c r="L52" s="33">
        <v>33</v>
      </c>
      <c r="M52" s="33">
        <v>2.29E-2</v>
      </c>
      <c r="N52" s="33">
        <v>15</v>
      </c>
      <c r="O52" s="33">
        <v>30</v>
      </c>
      <c r="P52" s="33">
        <v>586.73</v>
      </c>
      <c r="Q52" s="33">
        <v>13.46</v>
      </c>
      <c r="R52" s="33">
        <v>0.47249999999999998</v>
      </c>
      <c r="S52" s="33">
        <v>1.0699999999999999E-2</v>
      </c>
      <c r="T52" s="33">
        <v>5.0500000000000003E-2</v>
      </c>
    </row>
    <row r="53" spans="1:20" x14ac:dyDescent="0.35">
      <c r="A53" s="33">
        <f t="shared" si="7"/>
        <v>2021</v>
      </c>
      <c r="B53" s="2">
        <f t="shared" si="8"/>
        <v>7</v>
      </c>
      <c r="C53" s="2">
        <f t="shared" si="9"/>
        <v>27</v>
      </c>
      <c r="D53" s="34">
        <v>44379</v>
      </c>
      <c r="E53" s="33" t="s">
        <v>18</v>
      </c>
      <c r="F53" s="2">
        <v>38044690251</v>
      </c>
      <c r="G53" s="33" t="s">
        <v>19</v>
      </c>
      <c r="H53" s="33">
        <v>3153</v>
      </c>
      <c r="I53" s="33">
        <v>452</v>
      </c>
      <c r="J53" s="33">
        <v>91</v>
      </c>
      <c r="K53" s="33">
        <v>10</v>
      </c>
      <c r="L53" s="33">
        <v>27</v>
      </c>
      <c r="M53" s="33">
        <v>3.9800000000000002E-2</v>
      </c>
      <c r="N53" s="33">
        <v>18</v>
      </c>
      <c r="O53" s="33">
        <v>22</v>
      </c>
      <c r="P53" s="33">
        <v>175.17</v>
      </c>
      <c r="Q53" s="33">
        <v>6.98</v>
      </c>
      <c r="R53" s="33">
        <v>0.20130000000000001</v>
      </c>
      <c r="S53" s="33">
        <v>2.2100000000000002E-2</v>
      </c>
      <c r="T53" s="33">
        <v>5.9700000000000003E-2</v>
      </c>
    </row>
    <row r="54" spans="1:20" x14ac:dyDescent="0.35">
      <c r="A54" s="33">
        <f t="shared" si="7"/>
        <v>2021</v>
      </c>
      <c r="B54" s="2">
        <f t="shared" si="8"/>
        <v>7</v>
      </c>
      <c r="C54" s="2">
        <f t="shared" si="9"/>
        <v>27</v>
      </c>
      <c r="D54" s="34">
        <v>44378</v>
      </c>
      <c r="E54" s="33" t="s">
        <v>41</v>
      </c>
      <c r="F54" s="2">
        <v>552953478775</v>
      </c>
      <c r="G54" s="33" t="s">
        <v>17</v>
      </c>
      <c r="H54" s="33">
        <v>7223</v>
      </c>
      <c r="I54" s="33">
        <v>703</v>
      </c>
      <c r="J54" s="33">
        <v>350</v>
      </c>
      <c r="K54" s="33">
        <v>5</v>
      </c>
      <c r="L54" s="33">
        <v>31</v>
      </c>
      <c r="M54" s="33">
        <v>3.6999999999999998E-2</v>
      </c>
      <c r="N54" s="33">
        <v>26</v>
      </c>
      <c r="O54" s="33">
        <v>36</v>
      </c>
      <c r="P54" s="33">
        <v>277.81</v>
      </c>
      <c r="Q54" s="33">
        <v>10.27</v>
      </c>
      <c r="R54" s="33">
        <v>0.49790000000000001</v>
      </c>
      <c r="S54" s="33">
        <v>7.1000000000000004E-3</v>
      </c>
      <c r="T54" s="33">
        <v>4.41E-2</v>
      </c>
    </row>
    <row r="55" spans="1:20" x14ac:dyDescent="0.35">
      <c r="A55" s="33">
        <f t="shared" si="7"/>
        <v>2021</v>
      </c>
      <c r="B55" s="2">
        <f t="shared" si="8"/>
        <v>7</v>
      </c>
      <c r="C55" s="2">
        <f t="shared" si="9"/>
        <v>27</v>
      </c>
      <c r="D55" s="34">
        <v>44378</v>
      </c>
      <c r="E55" s="33" t="s">
        <v>18</v>
      </c>
      <c r="F55" s="2">
        <v>38044690251</v>
      </c>
      <c r="G55" s="33" t="s">
        <v>19</v>
      </c>
      <c r="H55" s="33">
        <v>2856</v>
      </c>
      <c r="I55" s="33">
        <v>468</v>
      </c>
      <c r="J55" s="33">
        <v>114</v>
      </c>
      <c r="K55" s="33">
        <v>11</v>
      </c>
      <c r="L55" s="33">
        <v>29</v>
      </c>
      <c r="M55" s="33">
        <v>4.2700000000000002E-2</v>
      </c>
      <c r="N55" s="33">
        <v>20</v>
      </c>
      <c r="O55" s="33">
        <v>20</v>
      </c>
      <c r="P55" s="33">
        <v>142.80000000000001</v>
      </c>
      <c r="Q55" s="33">
        <v>6.1</v>
      </c>
      <c r="R55" s="33">
        <v>0.24360000000000001</v>
      </c>
      <c r="S55" s="33">
        <v>2.35E-2</v>
      </c>
      <c r="T55" s="33">
        <v>6.2E-2</v>
      </c>
    </row>
    <row r="56" spans="1:20" x14ac:dyDescent="0.35">
      <c r="A56" s="33">
        <f t="shared" si="7"/>
        <v>2021</v>
      </c>
      <c r="B56" s="2">
        <f t="shared" si="8"/>
        <v>6</v>
      </c>
      <c r="C56" s="2">
        <f t="shared" si="9"/>
        <v>27</v>
      </c>
      <c r="D56" s="34">
        <v>44377</v>
      </c>
      <c r="E56" s="33" t="s">
        <v>41</v>
      </c>
      <c r="F56" s="2">
        <v>552953478775</v>
      </c>
      <c r="G56" s="33" t="s">
        <v>17</v>
      </c>
      <c r="H56" s="33">
        <v>6123</v>
      </c>
      <c r="I56" s="33">
        <v>667</v>
      </c>
      <c r="J56" s="33">
        <v>337</v>
      </c>
      <c r="K56" s="33">
        <v>9</v>
      </c>
      <c r="L56" s="33">
        <v>38</v>
      </c>
      <c r="M56" s="33">
        <v>3.15E-2</v>
      </c>
      <c r="N56" s="33">
        <v>21</v>
      </c>
      <c r="O56" s="33">
        <v>31</v>
      </c>
      <c r="P56" s="33">
        <v>291.57</v>
      </c>
      <c r="Q56" s="33">
        <v>9.18</v>
      </c>
      <c r="R56" s="33">
        <v>0.50519999999999998</v>
      </c>
      <c r="S56" s="33">
        <v>1.35E-2</v>
      </c>
      <c r="T56" s="33">
        <v>5.7000000000000002E-2</v>
      </c>
    </row>
    <row r="57" spans="1:20" x14ac:dyDescent="0.35">
      <c r="A57" s="33">
        <f t="shared" si="7"/>
        <v>2021</v>
      </c>
      <c r="B57" s="2">
        <f t="shared" si="8"/>
        <v>6</v>
      </c>
      <c r="C57" s="2">
        <f t="shared" si="9"/>
        <v>27</v>
      </c>
      <c r="D57" s="34">
        <v>44377</v>
      </c>
      <c r="E57" s="33" t="s">
        <v>18</v>
      </c>
      <c r="F57" s="2">
        <v>38044690251</v>
      </c>
      <c r="G57" s="33" t="s">
        <v>19</v>
      </c>
      <c r="H57" s="33">
        <v>3489</v>
      </c>
      <c r="I57" s="33">
        <v>512</v>
      </c>
      <c r="J57" s="33">
        <v>109</v>
      </c>
      <c r="K57" s="33">
        <v>8</v>
      </c>
      <c r="L57" s="33">
        <v>37</v>
      </c>
      <c r="M57" s="33">
        <v>4.8800000000000003E-2</v>
      </c>
      <c r="N57" s="33">
        <v>25</v>
      </c>
      <c r="O57" s="33">
        <v>27</v>
      </c>
      <c r="P57" s="33">
        <v>139.56</v>
      </c>
      <c r="Q57" s="33">
        <v>6.81</v>
      </c>
      <c r="R57" s="33">
        <v>0.21290000000000001</v>
      </c>
      <c r="S57" s="33">
        <v>1.5599999999999999E-2</v>
      </c>
      <c r="T57" s="33">
        <v>7.2300000000000003E-2</v>
      </c>
    </row>
    <row r="58" spans="1:20" x14ac:dyDescent="0.35">
      <c r="A58" s="33">
        <f t="shared" si="7"/>
        <v>2021</v>
      </c>
      <c r="B58" s="2">
        <f t="shared" si="8"/>
        <v>6</v>
      </c>
      <c r="C58" s="2">
        <f t="shared" si="9"/>
        <v>27</v>
      </c>
      <c r="D58" s="34">
        <v>44376</v>
      </c>
      <c r="E58" s="33" t="s">
        <v>41</v>
      </c>
      <c r="F58" s="2">
        <v>552953478775</v>
      </c>
      <c r="G58" s="33" t="s">
        <v>17</v>
      </c>
      <c r="H58" s="33">
        <v>6123</v>
      </c>
      <c r="I58" s="33">
        <v>721</v>
      </c>
      <c r="J58" s="33">
        <v>277</v>
      </c>
      <c r="K58" s="33">
        <v>6</v>
      </c>
      <c r="L58" s="33">
        <v>28</v>
      </c>
      <c r="M58" s="33">
        <v>2.7699999999999999E-2</v>
      </c>
      <c r="N58" s="33">
        <v>20</v>
      </c>
      <c r="O58" s="33">
        <v>29</v>
      </c>
      <c r="P58" s="33">
        <v>306.14999999999998</v>
      </c>
      <c r="Q58" s="33">
        <v>8.49</v>
      </c>
      <c r="R58" s="33">
        <v>0.38419999999999999</v>
      </c>
      <c r="S58" s="33">
        <v>8.3000000000000001E-3</v>
      </c>
      <c r="T58" s="33">
        <v>3.8800000000000001E-2</v>
      </c>
    </row>
    <row r="59" spans="1:20" x14ac:dyDescent="0.35">
      <c r="A59" s="33">
        <f t="shared" si="7"/>
        <v>2021</v>
      </c>
      <c r="B59" s="2">
        <f t="shared" si="8"/>
        <v>6</v>
      </c>
      <c r="C59" s="2">
        <f t="shared" si="9"/>
        <v>27</v>
      </c>
      <c r="D59" s="34">
        <v>44376</v>
      </c>
      <c r="E59" s="33" t="s">
        <v>18</v>
      </c>
      <c r="F59" s="2">
        <v>38044690251</v>
      </c>
      <c r="G59" s="33" t="s">
        <v>19</v>
      </c>
      <c r="H59" s="33">
        <v>1818</v>
      </c>
      <c r="I59" s="33">
        <v>446</v>
      </c>
      <c r="J59" s="33">
        <v>108</v>
      </c>
      <c r="K59" s="33">
        <v>11</v>
      </c>
      <c r="L59" s="33">
        <v>28</v>
      </c>
      <c r="M59" s="33">
        <v>2.69E-2</v>
      </c>
      <c r="N59" s="33">
        <v>12</v>
      </c>
      <c r="O59" s="33">
        <v>13</v>
      </c>
      <c r="P59" s="33">
        <v>151.5</v>
      </c>
      <c r="Q59" s="33">
        <v>4.08</v>
      </c>
      <c r="R59" s="33">
        <v>0.2422</v>
      </c>
      <c r="S59" s="33">
        <v>2.47E-2</v>
      </c>
      <c r="T59" s="33">
        <v>6.2799999999999995E-2</v>
      </c>
    </row>
    <row r="60" spans="1:20" x14ac:dyDescent="0.35">
      <c r="A60" s="33">
        <f t="shared" si="7"/>
        <v>2021</v>
      </c>
      <c r="B60" s="2">
        <f t="shared" si="8"/>
        <v>6</v>
      </c>
      <c r="C60" s="2">
        <f t="shared" si="9"/>
        <v>27</v>
      </c>
      <c r="D60" s="34">
        <v>44375</v>
      </c>
      <c r="E60" s="33" t="s">
        <v>41</v>
      </c>
      <c r="F60" s="2">
        <v>552953478775</v>
      </c>
      <c r="G60" s="33" t="s">
        <v>17</v>
      </c>
      <c r="H60" s="33">
        <v>4989</v>
      </c>
      <c r="I60" s="33">
        <v>705</v>
      </c>
      <c r="J60" s="33">
        <v>267</v>
      </c>
      <c r="K60" s="33">
        <v>16</v>
      </c>
      <c r="L60" s="33">
        <v>28</v>
      </c>
      <c r="M60" s="33">
        <v>2.1299999999999999E-2</v>
      </c>
      <c r="N60" s="33">
        <v>15</v>
      </c>
      <c r="O60" s="33">
        <v>20</v>
      </c>
      <c r="P60" s="33">
        <v>332.6</v>
      </c>
      <c r="Q60" s="33">
        <v>7.08</v>
      </c>
      <c r="R60" s="33">
        <v>0.37869999999999998</v>
      </c>
      <c r="S60" s="33">
        <v>2.2700000000000001E-2</v>
      </c>
      <c r="T60" s="33">
        <v>3.9699999999999999E-2</v>
      </c>
    </row>
    <row r="61" spans="1:20" x14ac:dyDescent="0.35">
      <c r="A61" s="33">
        <f t="shared" si="7"/>
        <v>2021</v>
      </c>
      <c r="B61" s="2">
        <f t="shared" si="8"/>
        <v>6</v>
      </c>
      <c r="C61" s="2">
        <f t="shared" si="9"/>
        <v>27</v>
      </c>
      <c r="D61" s="34">
        <v>44375</v>
      </c>
      <c r="E61" s="33" t="s">
        <v>18</v>
      </c>
      <c r="F61" s="2">
        <v>38044690251</v>
      </c>
      <c r="G61" s="33" t="s">
        <v>19</v>
      </c>
      <c r="H61" s="33">
        <v>2425</v>
      </c>
      <c r="I61" s="33">
        <v>461</v>
      </c>
      <c r="J61" s="33">
        <v>104</v>
      </c>
      <c r="K61" s="33">
        <v>12</v>
      </c>
      <c r="L61" s="33">
        <v>34</v>
      </c>
      <c r="M61" s="33">
        <v>3.4700000000000002E-2</v>
      </c>
      <c r="N61" s="33">
        <v>16</v>
      </c>
      <c r="O61" s="33">
        <v>20</v>
      </c>
      <c r="P61" s="33">
        <v>151.56</v>
      </c>
      <c r="Q61" s="33">
        <v>5.26</v>
      </c>
      <c r="R61" s="33">
        <v>0.22559999999999999</v>
      </c>
      <c r="S61" s="33">
        <v>2.5999999999999999E-2</v>
      </c>
      <c r="T61" s="33">
        <v>7.3800000000000004E-2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89AF9-A809-4B60-9128-D14CA9A90D89}">
  <sheetPr>
    <tabColor theme="8" tint="-0.249977111117893"/>
  </sheetPr>
  <dimension ref="A1:AJ43"/>
  <sheetViews>
    <sheetView tabSelected="1" workbookViewId="0">
      <pane xSplit="4" ySplit="1" topLeftCell="E33" activePane="bottomRight" state="frozen"/>
      <selection activeCell="B1" sqref="B1:R26"/>
      <selection pane="topRight" activeCell="B1" sqref="B1:R26"/>
      <selection pane="bottomLeft" activeCell="B1" sqref="B1:R26"/>
      <selection pane="bottomRight" activeCell="G48" sqref="G48"/>
    </sheetView>
  </sheetViews>
  <sheetFormatPr defaultRowHeight="14" x14ac:dyDescent="0.3"/>
  <cols>
    <col min="1" max="1" width="15.58203125" customWidth="1"/>
    <col min="4" max="5" width="10.6640625" customWidth="1"/>
    <col min="6" max="6" width="8.9140625" bestFit="1" customWidth="1"/>
  </cols>
  <sheetData>
    <row r="1" spans="1:36" x14ac:dyDescent="0.3">
      <c r="A1" s="1" t="s">
        <v>23</v>
      </c>
      <c r="B1" s="37" t="s">
        <v>24</v>
      </c>
      <c r="C1" s="37"/>
      <c r="D1" s="6" t="s">
        <v>0</v>
      </c>
      <c r="E1" s="6" t="s">
        <v>40</v>
      </c>
      <c r="F1" s="6">
        <v>44375</v>
      </c>
      <c r="G1" s="36">
        <v>44376</v>
      </c>
      <c r="H1" s="36">
        <v>44377</v>
      </c>
      <c r="I1" s="36">
        <v>44378</v>
      </c>
      <c r="J1" s="36">
        <v>44379</v>
      </c>
      <c r="K1" s="36">
        <v>44380</v>
      </c>
      <c r="L1" s="36">
        <v>44381</v>
      </c>
      <c r="M1" s="36">
        <v>44382</v>
      </c>
      <c r="N1" s="36">
        <v>44383</v>
      </c>
      <c r="O1" s="36">
        <v>44384</v>
      </c>
      <c r="P1" s="36">
        <v>44385</v>
      </c>
      <c r="Q1" s="36">
        <v>44386</v>
      </c>
      <c r="R1" s="36">
        <v>44387</v>
      </c>
      <c r="S1" s="36">
        <v>44388</v>
      </c>
      <c r="T1" s="36">
        <v>44389</v>
      </c>
      <c r="U1" s="36">
        <v>44390</v>
      </c>
      <c r="V1" s="36">
        <v>44391</v>
      </c>
      <c r="W1" s="36">
        <v>44392</v>
      </c>
      <c r="X1" s="36">
        <v>44393</v>
      </c>
      <c r="Y1" s="36">
        <v>44394</v>
      </c>
      <c r="Z1" s="36">
        <v>44395</v>
      </c>
      <c r="AA1" s="36">
        <v>44396</v>
      </c>
      <c r="AB1" s="36">
        <v>44397</v>
      </c>
      <c r="AC1" s="36">
        <v>44398</v>
      </c>
      <c r="AD1" s="36">
        <v>44399</v>
      </c>
      <c r="AE1" s="36">
        <v>44400</v>
      </c>
      <c r="AF1" s="36">
        <v>44401</v>
      </c>
      <c r="AG1" s="36">
        <v>44402</v>
      </c>
      <c r="AH1" s="36">
        <v>44403</v>
      </c>
      <c r="AI1" s="36">
        <v>44404</v>
      </c>
      <c r="AJ1" s="36">
        <v>44405</v>
      </c>
    </row>
    <row r="2" spans="1:36" x14ac:dyDescent="0.3">
      <c r="A2" s="38">
        <v>38044690251</v>
      </c>
      <c r="B2" s="39"/>
      <c r="C2" s="40"/>
      <c r="D2" s="8" t="s">
        <v>25</v>
      </c>
      <c r="E2" s="19">
        <f>SUM(F2:EU2)</f>
        <v>14830</v>
      </c>
      <c r="F2" s="9">
        <f>SUMIFS('16-2.原始 市场 商品销售 日'!$I:$I,'16-2.原始 市场 商品销售 日'!$F:$F,'16-2.市场  商品销售分析 日'!$A$2,'16-2.原始 市场 商品销售 日'!$D:$D,'16-2.市场  商品销售分析 日'!F$1)</f>
        <v>461</v>
      </c>
      <c r="G2" s="9">
        <f>SUMIFS('16-2.原始 市场 商品销售 日'!$I:$I,'16-2.原始 市场 商品销售 日'!$F:$F,'16-2.市场  商品销售分析 日'!$A$2,'16-2.原始 市场 商品销售 日'!$D:$D,'16-2.市场  商品销售分析 日'!G$1)</f>
        <v>446</v>
      </c>
      <c r="H2" s="9">
        <f>SUMIFS('16-2.原始 市场 商品销售 日'!$I:$I,'16-2.原始 市场 商品销售 日'!$F:$F,'16-2.市场  商品销售分析 日'!$A$2,'16-2.原始 市场 商品销售 日'!$D:$D,'16-2.市场  商品销售分析 日'!H$1)</f>
        <v>512</v>
      </c>
      <c r="I2" s="9">
        <f>SUMIFS('16-2.原始 市场 商品销售 日'!$I:$I,'16-2.原始 市场 商品销售 日'!$F:$F,'16-2.市场  商品销售分析 日'!$A$2,'16-2.原始 市场 商品销售 日'!$D:$D,'16-2.市场  商品销售分析 日'!I$1)</f>
        <v>468</v>
      </c>
      <c r="J2" s="9">
        <f>SUMIFS('16-2.原始 市场 商品销售 日'!$I:$I,'16-2.原始 市场 商品销售 日'!$F:$F,'16-2.市场  商品销售分析 日'!$A$2,'16-2.原始 市场 商品销售 日'!$D:$D,'16-2.市场  商品销售分析 日'!J$1)</f>
        <v>452</v>
      </c>
      <c r="K2" s="9">
        <f>SUMIFS('16-2.原始 市场 商品销售 日'!$I:$I,'16-2.原始 市场 商品销售 日'!$F:$F,'16-2.市场  商品销售分析 日'!$A$2,'16-2.原始 市场 商品销售 日'!$D:$D,'16-2.市场  商品销售分析 日'!K$1)</f>
        <v>471</v>
      </c>
      <c r="L2" s="9">
        <f>SUMIFS('16-2.原始 市场 商品销售 日'!$I:$I,'16-2.原始 市场 商品销售 日'!$F:$F,'16-2.市场  商品销售分析 日'!$A$2,'16-2.原始 市场 商品销售 日'!$D:$D,'16-2.市场  商品销售分析 日'!L$1)</f>
        <v>505</v>
      </c>
      <c r="M2" s="9">
        <f>SUMIFS('16-2.原始 市场 商品销售 日'!$I:$I,'16-2.原始 市场 商品销售 日'!$F:$F,'16-2.市场  商品销售分析 日'!$A$2,'16-2.原始 市场 商品销售 日'!$D:$D,'16-2.市场  商品销售分析 日'!M$1)</f>
        <v>443</v>
      </c>
      <c r="N2" s="9">
        <f>SUMIFS('16-2.原始 市场 商品销售 日'!$I:$I,'16-2.原始 市场 商品销售 日'!$F:$F,'16-2.市场  商品销售分析 日'!$A$2,'16-2.原始 市场 商品销售 日'!$D:$D,'16-2.市场  商品销售分析 日'!N$1)</f>
        <v>548</v>
      </c>
      <c r="O2" s="9">
        <f>SUMIFS('16-2.原始 市场 商品销售 日'!$I:$I,'16-2.原始 市场 商品销售 日'!$F:$F,'16-2.市场  商品销售分析 日'!$A$2,'16-2.原始 市场 商品销售 日'!$D:$D,'16-2.市场  商品销售分析 日'!O$1)</f>
        <v>519</v>
      </c>
      <c r="P2" s="9">
        <f>SUMIFS('16-2.原始 市场 商品销售 日'!$I:$I,'16-2.原始 市场 商品销售 日'!$F:$F,'16-2.市场  商品销售分析 日'!$A$2,'16-2.原始 市场 商品销售 日'!$D:$D,'16-2.市场  商品销售分析 日'!P$1)</f>
        <v>469</v>
      </c>
      <c r="Q2" s="9">
        <f>SUMIFS('16-2.原始 市场 商品销售 日'!$I:$I,'16-2.原始 市场 商品销售 日'!$F:$F,'16-2.市场  商品销售分析 日'!$A$2,'16-2.原始 市场 商品销售 日'!$D:$D,'16-2.市场  商品销售分析 日'!Q$1)</f>
        <v>494</v>
      </c>
      <c r="R2" s="9">
        <f>SUMIFS('16-2.原始 市场 商品销售 日'!$I:$I,'16-2.原始 市场 商品销售 日'!$F:$F,'16-2.市场  商品销售分析 日'!$A$2,'16-2.原始 市场 商品销售 日'!$D:$D,'16-2.市场  商品销售分析 日'!R$1)</f>
        <v>537</v>
      </c>
      <c r="S2" s="9">
        <f>SUMIFS('16-2.原始 市场 商品销售 日'!$I:$I,'16-2.原始 市场 商品销售 日'!$F:$F,'16-2.市场  商品销售分析 日'!$A$2,'16-2.原始 市场 商品销售 日'!$D:$D,'16-2.市场  商品销售分析 日'!S$1)</f>
        <v>473</v>
      </c>
      <c r="T2" s="9">
        <f>SUMIFS('16-2.原始 市场 商品销售 日'!$I:$I,'16-2.原始 市场 商品销售 日'!$F:$F,'16-2.市场  商品销售分析 日'!$A$2,'16-2.原始 市场 商品销售 日'!$D:$D,'16-2.市场  商品销售分析 日'!T$1)</f>
        <v>485</v>
      </c>
      <c r="U2" s="9">
        <f>SUMIFS('16-2.原始 市场 商品销售 日'!$I:$I,'16-2.原始 市场 商品销售 日'!$F:$F,'16-2.市场  商品销售分析 日'!$A$2,'16-2.原始 市场 商品销售 日'!$D:$D,'16-2.市场  商品销售分析 日'!U$1)</f>
        <v>489</v>
      </c>
      <c r="V2" s="9">
        <f>SUMIFS('16-2.原始 市场 商品销售 日'!$I:$I,'16-2.原始 市场 商品销售 日'!$F:$F,'16-2.市场  商品销售分析 日'!$A$2,'16-2.原始 市场 商品销售 日'!$D:$D,'16-2.市场  商品销售分析 日'!V$1)</f>
        <v>420</v>
      </c>
      <c r="W2" s="9">
        <f>SUMIFS('16-2.原始 市场 商品销售 日'!$I:$I,'16-2.原始 市场 商品销售 日'!$F:$F,'16-2.市场  商品销售分析 日'!$A$2,'16-2.原始 市场 商品销售 日'!$D:$D,'16-2.市场  商品销售分析 日'!W$1)</f>
        <v>461</v>
      </c>
      <c r="X2" s="9">
        <f>SUMIFS('16-2.原始 市场 商品销售 日'!$I:$I,'16-2.原始 市场 商品销售 日'!$F:$F,'16-2.市场  商品销售分析 日'!$A$2,'16-2.原始 市场 商品销售 日'!$D:$D,'16-2.市场  商品销售分析 日'!X$1)</f>
        <v>415</v>
      </c>
      <c r="Y2" s="9">
        <f>SUMIFS('16-2.原始 市场 商品销售 日'!$I:$I,'16-2.原始 市场 商品销售 日'!$F:$F,'16-2.市场  商品销售分析 日'!$A$2,'16-2.原始 市场 商品销售 日'!$D:$D,'16-2.市场  商品销售分析 日'!Y$1)</f>
        <v>443</v>
      </c>
      <c r="Z2" s="9">
        <f>SUMIFS('16-2.原始 市场 商品销售 日'!$I:$I,'16-2.原始 市场 商品销售 日'!$F:$F,'16-2.市场  商品销售分析 日'!$A$2,'16-2.原始 市场 商品销售 日'!$D:$D,'16-2.市场  商品销售分析 日'!Z$1)</f>
        <v>507</v>
      </c>
      <c r="AA2" s="9">
        <f>SUMIFS('16-2.原始 市场 商品销售 日'!$I:$I,'16-2.原始 市场 商品销售 日'!$F:$F,'16-2.市场  商品销售分析 日'!$A$2,'16-2.原始 市场 商品销售 日'!$D:$D,'16-2.市场  商品销售分析 日'!AA$1)</f>
        <v>513</v>
      </c>
      <c r="AB2" s="9">
        <f>SUMIFS('16-2.原始 市场 商品销售 日'!$I:$I,'16-2.原始 市场 商品销售 日'!$F:$F,'16-2.市场  商品销售分析 日'!$A$2,'16-2.原始 市场 商品销售 日'!$D:$D,'16-2.市场  商品销售分析 日'!AB$1)</f>
        <v>524</v>
      </c>
      <c r="AC2" s="9">
        <f>SUMIFS('16-2.原始 市场 商品销售 日'!$I:$I,'16-2.原始 市场 商品销售 日'!$F:$F,'16-2.市场  商品销售分析 日'!$A$2,'16-2.原始 市场 商品销售 日'!$D:$D,'16-2.市场  商品销售分析 日'!AC$1)</f>
        <v>535</v>
      </c>
      <c r="AD2" s="9">
        <f>SUMIFS('16-2.原始 市场 商品销售 日'!$I:$I,'16-2.原始 市场 商品销售 日'!$F:$F,'16-2.市场  商品销售分析 日'!$A$2,'16-2.原始 市场 商品销售 日'!$D:$D,'16-2.市场  商品销售分析 日'!AD$1)</f>
        <v>528</v>
      </c>
      <c r="AE2" s="9">
        <f>SUMIFS('16-2.原始 市场 商品销售 日'!$I:$I,'16-2.原始 市场 商品销售 日'!$F:$F,'16-2.市场  商品销售分析 日'!$A$2,'16-2.原始 市场 商品销售 日'!$D:$D,'16-2.市场  商品销售分析 日'!AE$1)</f>
        <v>467</v>
      </c>
      <c r="AF2" s="9">
        <f>SUMIFS('16-2.原始 市场 商品销售 日'!$I:$I,'16-2.原始 市场 商品销售 日'!$F:$F,'16-2.市场  商品销售分析 日'!$A$2,'16-2.原始 市场 商品销售 日'!$D:$D,'16-2.市场  商品销售分析 日'!AF$1)</f>
        <v>500</v>
      </c>
      <c r="AG2" s="9">
        <f>SUMIFS('16-2.原始 市场 商品销售 日'!$I:$I,'16-2.原始 市场 商品销售 日'!$F:$F,'16-2.市场  商品销售分析 日'!$A$2,'16-2.原始 市场 商品销售 日'!$D:$D,'16-2.市场  商品销售分析 日'!AG$1)</f>
        <v>579</v>
      </c>
      <c r="AH2" s="9">
        <f>SUMIFS('16-2.原始 市场 商品销售 日'!$I:$I,'16-2.原始 市场 商品销售 日'!$F:$F,'16-2.市场  商品销售分析 日'!$A$2,'16-2.原始 市场 商品销售 日'!$D:$D,'16-2.市场  商品销售分析 日'!AH$1)</f>
        <v>590</v>
      </c>
      <c r="AI2" s="9">
        <f>SUMIFS('16-2.原始 市场 商品销售 日'!$I:$I,'16-2.原始 市场 商品销售 日'!$F:$F,'16-2.市场  商品销售分析 日'!$A$2,'16-2.原始 市场 商品销售 日'!$D:$D,'16-2.市场  商品销售分析 日'!AI$1)</f>
        <v>576</v>
      </c>
      <c r="AJ2" s="9">
        <f>SUMIFS('16-2.原始 市场 商品销售 日'!$I:$I,'16-2.原始 市场 商品销售 日'!$F:$F,'16-2.市场  商品销售分析 日'!$A$2,'16-2.原始 市场 商品销售 日'!$D:$D,'16-2.市场  商品销售分析 日'!AJ$1)</f>
        <v>0</v>
      </c>
    </row>
    <row r="3" spans="1:36" x14ac:dyDescent="0.3">
      <c r="A3" s="38"/>
      <c r="B3" s="41"/>
      <c r="C3" s="42"/>
      <c r="D3" s="10" t="s">
        <v>26</v>
      </c>
      <c r="E3" s="19">
        <f>SUM(F3:EU3)</f>
        <v>679</v>
      </c>
      <c r="F3" s="9">
        <f>SUMIFS('16-2.原始 市场 商品销售 日'!$O:$O,'16-2.原始 市场 商品销售 日'!$F:$F,'16-2.市场  商品销售分析 日'!$A$2,'16-2.原始 市场 商品销售 日'!$D:$D,'16-2.市场  商品销售分析 日'!F$1)</f>
        <v>20</v>
      </c>
      <c r="G3" s="9">
        <f>SUMIFS('16-2.原始 市场 商品销售 日'!$O:$O,'16-2.原始 市场 商品销售 日'!$F:$F,'16-2.市场  商品销售分析 日'!$A$2,'16-2.原始 市场 商品销售 日'!$D:$D,'16-2.市场  商品销售分析 日'!G$1)</f>
        <v>13</v>
      </c>
      <c r="H3" s="9">
        <f>SUMIFS('16-2.原始 市场 商品销售 日'!$O:$O,'16-2.原始 市场 商品销售 日'!$F:$F,'16-2.市场  商品销售分析 日'!$A$2,'16-2.原始 市场 商品销售 日'!$D:$D,'16-2.市场  商品销售分析 日'!H$1)</f>
        <v>27</v>
      </c>
      <c r="I3" s="9">
        <f>SUMIFS('16-2.原始 市场 商品销售 日'!$O:$O,'16-2.原始 市场 商品销售 日'!$F:$F,'16-2.市场  商品销售分析 日'!$A$2,'16-2.原始 市场 商品销售 日'!$D:$D,'16-2.市场  商品销售分析 日'!I$1)</f>
        <v>20</v>
      </c>
      <c r="J3" s="9">
        <f>SUMIFS('16-2.原始 市场 商品销售 日'!$O:$O,'16-2.原始 市场 商品销售 日'!$F:$F,'16-2.市场  商品销售分析 日'!$A$2,'16-2.原始 市场 商品销售 日'!$D:$D,'16-2.市场  商品销售分析 日'!J$1)</f>
        <v>22</v>
      </c>
      <c r="K3" s="9">
        <f>SUMIFS('16-2.原始 市场 商品销售 日'!$O:$O,'16-2.原始 市场 商品销售 日'!$F:$F,'16-2.市场  商品销售分析 日'!$A$2,'16-2.原始 市场 商品销售 日'!$D:$D,'16-2.市场  商品销售分析 日'!K$1)</f>
        <v>25</v>
      </c>
      <c r="L3" s="9">
        <f>SUMIFS('16-2.原始 市场 商品销售 日'!$O:$O,'16-2.原始 市场 商品销售 日'!$F:$F,'16-2.市场  商品销售分析 日'!$A$2,'16-2.原始 市场 商品销售 日'!$D:$D,'16-2.市场  商品销售分析 日'!L$1)</f>
        <v>24</v>
      </c>
      <c r="M3" s="9">
        <f>SUMIFS('16-2.原始 市场 商品销售 日'!$O:$O,'16-2.原始 市场 商品销售 日'!$F:$F,'16-2.市场  商品销售分析 日'!$A$2,'16-2.原始 市场 商品销售 日'!$D:$D,'16-2.市场  商品销售分析 日'!M$1)</f>
        <v>9</v>
      </c>
      <c r="N3" s="9">
        <f>SUMIFS('16-2.原始 市场 商品销售 日'!$O:$O,'16-2.原始 市场 商品销售 日'!$F:$F,'16-2.市场  商品销售分析 日'!$A$2,'16-2.原始 市场 商品销售 日'!$D:$D,'16-2.市场  商品销售分析 日'!N$1)</f>
        <v>25</v>
      </c>
      <c r="O3" s="9">
        <f>SUMIFS('16-2.原始 市场 商品销售 日'!$O:$O,'16-2.原始 市场 商品销售 日'!$F:$F,'16-2.市场  商品销售分析 日'!$A$2,'16-2.原始 市场 商品销售 日'!$D:$D,'16-2.市场  商品销售分析 日'!O$1)</f>
        <v>26</v>
      </c>
      <c r="P3" s="9">
        <f>SUMIFS('16-2.原始 市场 商品销售 日'!$O:$O,'16-2.原始 市场 商品销售 日'!$F:$F,'16-2.市场  商品销售分析 日'!$A$2,'16-2.原始 市场 商品销售 日'!$D:$D,'16-2.市场  商品销售分析 日'!P$1)</f>
        <v>14</v>
      </c>
      <c r="Q3" s="9">
        <f>SUMIFS('16-2.原始 市场 商品销售 日'!$O:$O,'16-2.原始 市场 商品销售 日'!$F:$F,'16-2.市场  商品销售分析 日'!$A$2,'16-2.原始 市场 商品销售 日'!$D:$D,'16-2.市场  商品销售分析 日'!Q$1)</f>
        <v>16</v>
      </c>
      <c r="R3" s="9">
        <f>SUMIFS('16-2.原始 市场 商品销售 日'!$O:$O,'16-2.原始 市场 商品销售 日'!$F:$F,'16-2.市场  商品销售分析 日'!$A$2,'16-2.原始 市场 商品销售 日'!$D:$D,'16-2.市场  商品销售分析 日'!R$1)</f>
        <v>14</v>
      </c>
      <c r="S3" s="9">
        <f>SUMIFS('16-2.原始 市场 商品销售 日'!$O:$O,'16-2.原始 市场 商品销售 日'!$F:$F,'16-2.市场  商品销售分析 日'!$A$2,'16-2.原始 市场 商品销售 日'!$D:$D,'16-2.市场  商品销售分析 日'!S$1)</f>
        <v>10</v>
      </c>
      <c r="T3" s="9">
        <f>SUMIFS('16-2.原始 市场 商品销售 日'!$O:$O,'16-2.原始 市场 商品销售 日'!$F:$F,'16-2.市场  商品销售分析 日'!$A$2,'16-2.原始 市场 商品销售 日'!$D:$D,'16-2.市场  商品销售分析 日'!T$1)</f>
        <v>16</v>
      </c>
      <c r="U3" s="9">
        <f>SUMIFS('16-2.原始 市场 商品销售 日'!$O:$O,'16-2.原始 市场 商品销售 日'!$F:$F,'16-2.市场  商品销售分析 日'!$A$2,'16-2.原始 市场 商品销售 日'!$D:$D,'16-2.市场  商品销售分析 日'!U$1)</f>
        <v>18</v>
      </c>
      <c r="V3" s="9">
        <f>SUMIFS('16-2.原始 市场 商品销售 日'!$O:$O,'16-2.原始 市场 商品销售 日'!$F:$F,'16-2.市场  商品销售分析 日'!$A$2,'16-2.原始 市场 商品销售 日'!$D:$D,'16-2.市场  商品销售分析 日'!V$1)</f>
        <v>31</v>
      </c>
      <c r="W3" s="9">
        <f>SUMIFS('16-2.原始 市场 商品销售 日'!$O:$O,'16-2.原始 市场 商品销售 日'!$F:$F,'16-2.市场  商品销售分析 日'!$A$2,'16-2.原始 市场 商品销售 日'!$D:$D,'16-2.市场  商品销售分析 日'!W$1)</f>
        <v>27</v>
      </c>
      <c r="X3" s="9">
        <f>SUMIFS('16-2.原始 市场 商品销售 日'!$O:$O,'16-2.原始 市场 商品销售 日'!$F:$F,'16-2.市场  商品销售分析 日'!$A$2,'16-2.原始 市场 商品销售 日'!$D:$D,'16-2.市场  商品销售分析 日'!X$1)</f>
        <v>25</v>
      </c>
      <c r="Y3" s="9">
        <f>SUMIFS('16-2.原始 市场 商品销售 日'!$O:$O,'16-2.原始 市场 商品销售 日'!$F:$F,'16-2.市场  商品销售分析 日'!$A$2,'16-2.原始 市场 商品销售 日'!$D:$D,'16-2.市场  商品销售分析 日'!Y$1)</f>
        <v>27</v>
      </c>
      <c r="Z3" s="9">
        <f>SUMIFS('16-2.原始 市场 商品销售 日'!$O:$O,'16-2.原始 市场 商品销售 日'!$F:$F,'16-2.市场  商品销售分析 日'!$A$2,'16-2.原始 市场 商品销售 日'!$D:$D,'16-2.市场  商品销售分析 日'!Z$1)</f>
        <v>17</v>
      </c>
      <c r="AA3" s="9">
        <f>SUMIFS('16-2.原始 市场 商品销售 日'!$O:$O,'16-2.原始 市场 商品销售 日'!$F:$F,'16-2.市场  商品销售分析 日'!$A$2,'16-2.原始 市场 商品销售 日'!$D:$D,'16-2.市场  商品销售分析 日'!AA$1)</f>
        <v>24</v>
      </c>
      <c r="AB3" s="9">
        <f>SUMIFS('16-2.原始 市场 商品销售 日'!$O:$O,'16-2.原始 市场 商品销售 日'!$F:$F,'16-2.市场  商品销售分析 日'!$A$2,'16-2.原始 市场 商品销售 日'!$D:$D,'16-2.市场  商品销售分析 日'!AB$1)</f>
        <v>21</v>
      </c>
      <c r="AC3" s="9">
        <f>SUMIFS('16-2.原始 市场 商品销售 日'!$O:$O,'16-2.原始 市场 商品销售 日'!$F:$F,'16-2.市场  商品销售分析 日'!$A$2,'16-2.原始 市场 商品销售 日'!$D:$D,'16-2.市场  商品销售分析 日'!AC$1)</f>
        <v>36</v>
      </c>
      <c r="AD3" s="9">
        <f>SUMIFS('16-2.原始 市场 商品销售 日'!$O:$O,'16-2.原始 市场 商品销售 日'!$F:$F,'16-2.市场  商品销售分析 日'!$A$2,'16-2.原始 市场 商品销售 日'!$D:$D,'16-2.市场  商品销售分析 日'!AD$1)</f>
        <v>85</v>
      </c>
      <c r="AE3" s="9">
        <f>SUMIFS('16-2.原始 市场 商品销售 日'!$O:$O,'16-2.原始 市场 商品销售 日'!$F:$F,'16-2.市场  商品销售分析 日'!$A$2,'16-2.原始 市场 商品销售 日'!$D:$D,'16-2.市场  商品销售分析 日'!AE$1)</f>
        <v>11</v>
      </c>
      <c r="AF3" s="9">
        <f>SUMIFS('16-2.原始 市场 商品销售 日'!$O:$O,'16-2.原始 市场 商品销售 日'!$F:$F,'16-2.市场  商品销售分析 日'!$A$2,'16-2.原始 市场 商品销售 日'!$D:$D,'16-2.市场  商品销售分析 日'!AF$1)</f>
        <v>25</v>
      </c>
      <c r="AG3" s="9">
        <f>SUMIFS('16-2.原始 市场 商品销售 日'!$O:$O,'16-2.原始 市场 商品销售 日'!$F:$F,'16-2.市场  商品销售分析 日'!$A$2,'16-2.原始 市场 商品销售 日'!$D:$D,'16-2.市场  商品销售分析 日'!AG$1)</f>
        <v>13</v>
      </c>
      <c r="AH3" s="9">
        <f>SUMIFS('16-2.原始 市场 商品销售 日'!$O:$O,'16-2.原始 市场 商品销售 日'!$F:$F,'16-2.市场  商品销售分析 日'!$A$2,'16-2.原始 市场 商品销售 日'!$D:$D,'16-2.市场  商品销售分析 日'!AH$1)</f>
        <v>17</v>
      </c>
      <c r="AI3" s="9">
        <f>SUMIFS('16-2.原始 市场 商品销售 日'!$O:$O,'16-2.原始 市场 商品销售 日'!$F:$F,'16-2.市场  商品销售分析 日'!$A$2,'16-2.原始 市场 商品销售 日'!$D:$D,'16-2.市场  商品销售分析 日'!AI$1)</f>
        <v>21</v>
      </c>
      <c r="AJ3" s="9">
        <f>SUMIFS('16-2.原始 市场 商品销售 日'!$O:$O,'16-2.原始 市场 商品销售 日'!$F:$F,'16-2.市场  商品销售分析 日'!$A$2,'16-2.原始 市场 商品销售 日'!$D:$D,'16-2.市场  商品销售分析 日'!AJ$1)</f>
        <v>0</v>
      </c>
    </row>
    <row r="4" spans="1:36" x14ac:dyDescent="0.3">
      <c r="A4" s="38"/>
      <c r="B4" s="41"/>
      <c r="C4" s="42"/>
      <c r="D4" s="11" t="s">
        <v>27</v>
      </c>
      <c r="E4" s="19">
        <f>SUM(F4:EU4)</f>
        <v>530</v>
      </c>
      <c r="F4" s="9">
        <f>SUMIFS('16-2.原始 市场 商品销售 日'!$N:$N,'16-2.原始 市场 商品销售 日'!$F:$F,'16-2.市场  商品销售分析 日'!$A$2,'16-2.原始 市场 商品销售 日'!$D:$D,'16-2.市场  商品销售分析 日'!F$1)</f>
        <v>16</v>
      </c>
      <c r="G4" s="9">
        <f>SUMIFS('16-2.原始 市场 商品销售 日'!$N:$N,'16-2.原始 市场 商品销售 日'!$F:$F,'16-2.市场  商品销售分析 日'!$A$2,'16-2.原始 市场 商品销售 日'!$D:$D,'16-2.市场  商品销售分析 日'!G$1)</f>
        <v>12</v>
      </c>
      <c r="H4" s="9">
        <f>SUMIFS('16-2.原始 市场 商品销售 日'!$N:$N,'16-2.原始 市场 商品销售 日'!$F:$F,'16-2.市场  商品销售分析 日'!$A$2,'16-2.原始 市场 商品销售 日'!$D:$D,'16-2.市场  商品销售分析 日'!H$1)</f>
        <v>25</v>
      </c>
      <c r="I4" s="9">
        <f>SUMIFS('16-2.原始 市场 商品销售 日'!$N:$N,'16-2.原始 市场 商品销售 日'!$F:$F,'16-2.市场  商品销售分析 日'!$A$2,'16-2.原始 市场 商品销售 日'!$D:$D,'16-2.市场  商品销售分析 日'!I$1)</f>
        <v>20</v>
      </c>
      <c r="J4" s="9">
        <f>SUMIFS('16-2.原始 市场 商品销售 日'!$N:$N,'16-2.原始 市场 商品销售 日'!$F:$F,'16-2.市场  商品销售分析 日'!$A$2,'16-2.原始 市场 商品销售 日'!$D:$D,'16-2.市场  商品销售分析 日'!J$1)</f>
        <v>18</v>
      </c>
      <c r="K4" s="9">
        <f>SUMIFS('16-2.原始 市场 商品销售 日'!$N:$N,'16-2.原始 市场 商品销售 日'!$F:$F,'16-2.市场  商品销售分析 日'!$A$2,'16-2.原始 市场 商品销售 日'!$D:$D,'16-2.市场  商品销售分析 日'!K$1)</f>
        <v>22</v>
      </c>
      <c r="L4" s="9">
        <f>SUMIFS('16-2.原始 市场 商品销售 日'!$N:$N,'16-2.原始 市场 商品销售 日'!$F:$F,'16-2.市场  商品销售分析 日'!$A$2,'16-2.原始 市场 商品销售 日'!$D:$D,'16-2.市场  商品销售分析 日'!L$1)</f>
        <v>23</v>
      </c>
      <c r="M4" s="9">
        <f>SUMIFS('16-2.原始 市场 商品销售 日'!$N:$N,'16-2.原始 市场 商品销售 日'!$F:$F,'16-2.市场  商品销售分析 日'!$A$2,'16-2.原始 市场 商品销售 日'!$D:$D,'16-2.市场  商品销售分析 日'!M$1)</f>
        <v>8</v>
      </c>
      <c r="N4" s="9">
        <f>SUMIFS('16-2.原始 市场 商品销售 日'!$N:$N,'16-2.原始 市场 商品销售 日'!$F:$F,'16-2.市场  商品销售分析 日'!$A$2,'16-2.原始 市场 商品销售 日'!$D:$D,'16-2.市场  商品销售分析 日'!N$1)</f>
        <v>22</v>
      </c>
      <c r="O4" s="9">
        <f>SUMIFS('16-2.原始 市场 商品销售 日'!$N:$N,'16-2.原始 市场 商品销售 日'!$F:$F,'16-2.市场  商品销售分析 日'!$A$2,'16-2.原始 市场 商品销售 日'!$D:$D,'16-2.市场  商品销售分析 日'!O$1)</f>
        <v>24</v>
      </c>
      <c r="P4" s="9">
        <f>SUMIFS('16-2.原始 市场 商品销售 日'!$N:$N,'16-2.原始 市场 商品销售 日'!$F:$F,'16-2.市场  商品销售分析 日'!$A$2,'16-2.原始 市场 商品销售 日'!$D:$D,'16-2.市场  商品销售分析 日'!P$1)</f>
        <v>13</v>
      </c>
      <c r="Q4" s="9">
        <f>SUMIFS('16-2.原始 市场 商品销售 日'!$N:$N,'16-2.原始 市场 商品销售 日'!$F:$F,'16-2.市场  商品销售分析 日'!$A$2,'16-2.原始 市场 商品销售 日'!$D:$D,'16-2.市场  商品销售分析 日'!Q$1)</f>
        <v>14</v>
      </c>
      <c r="R4" s="9">
        <f>SUMIFS('16-2.原始 市场 商品销售 日'!$N:$N,'16-2.原始 市场 商品销售 日'!$F:$F,'16-2.市场  商品销售分析 日'!$A$2,'16-2.原始 市场 商品销售 日'!$D:$D,'16-2.市场  商品销售分析 日'!R$1)</f>
        <v>13</v>
      </c>
      <c r="S4" s="9">
        <f>SUMIFS('16-2.原始 市场 商品销售 日'!$N:$N,'16-2.原始 市场 商品销售 日'!$F:$F,'16-2.市场  商品销售分析 日'!$A$2,'16-2.原始 市场 商品销售 日'!$D:$D,'16-2.市场  商品销售分析 日'!S$1)</f>
        <v>10</v>
      </c>
      <c r="T4" s="9">
        <f>SUMIFS('16-2.原始 市场 商品销售 日'!$N:$N,'16-2.原始 市场 商品销售 日'!$F:$F,'16-2.市场  商品销售分析 日'!$A$2,'16-2.原始 市场 商品销售 日'!$D:$D,'16-2.市场  商品销售分析 日'!T$1)</f>
        <v>15</v>
      </c>
      <c r="U4" s="9">
        <f>SUMIFS('16-2.原始 市场 商品销售 日'!$N:$N,'16-2.原始 市场 商品销售 日'!$F:$F,'16-2.市场  商品销售分析 日'!$A$2,'16-2.原始 市场 商品销售 日'!$D:$D,'16-2.市场  商品销售分析 日'!U$1)</f>
        <v>17</v>
      </c>
      <c r="V4" s="9">
        <f>SUMIFS('16-2.原始 市场 商品销售 日'!$N:$N,'16-2.原始 市场 商品销售 日'!$F:$F,'16-2.市场  商品销售分析 日'!$A$2,'16-2.原始 市场 商品销售 日'!$D:$D,'16-2.市场  商品销售分析 日'!V$1)</f>
        <v>23</v>
      </c>
      <c r="W4" s="9">
        <f>SUMIFS('16-2.原始 市场 商品销售 日'!$N:$N,'16-2.原始 市场 商品销售 日'!$F:$F,'16-2.市场  商品销售分析 日'!$A$2,'16-2.原始 市场 商品销售 日'!$D:$D,'16-2.市场  商品销售分析 日'!W$1)</f>
        <v>21</v>
      </c>
      <c r="X4" s="9">
        <f>SUMIFS('16-2.原始 市场 商品销售 日'!$N:$N,'16-2.原始 市场 商品销售 日'!$F:$F,'16-2.市场  商品销售分析 日'!$A$2,'16-2.原始 市场 商品销售 日'!$D:$D,'16-2.市场  商品销售分析 日'!X$1)</f>
        <v>23</v>
      </c>
      <c r="Y4" s="9">
        <f>SUMIFS('16-2.原始 市场 商品销售 日'!$N:$N,'16-2.原始 市场 商品销售 日'!$F:$F,'16-2.市场  商品销售分析 日'!$A$2,'16-2.原始 市场 商品销售 日'!$D:$D,'16-2.市场  商品销售分析 日'!Y$1)</f>
        <v>21</v>
      </c>
      <c r="Z4" s="9">
        <f>SUMIFS('16-2.原始 市场 商品销售 日'!$N:$N,'16-2.原始 市场 商品销售 日'!$F:$F,'16-2.市场  商品销售分析 日'!$A$2,'16-2.原始 市场 商品销售 日'!$D:$D,'16-2.市场  商品销售分析 日'!Z$1)</f>
        <v>17</v>
      </c>
      <c r="AA4" s="9">
        <f>SUMIFS('16-2.原始 市场 商品销售 日'!$N:$N,'16-2.原始 市场 商品销售 日'!$F:$F,'16-2.市场  商品销售分析 日'!$A$2,'16-2.原始 市场 商品销售 日'!$D:$D,'16-2.市场  商品销售分析 日'!AA$1)</f>
        <v>19</v>
      </c>
      <c r="AB4" s="9">
        <f>SUMIFS('16-2.原始 市场 商品销售 日'!$N:$N,'16-2.原始 市场 商品销售 日'!$F:$F,'16-2.市场  商品销售分析 日'!$A$2,'16-2.原始 市场 商品销售 日'!$D:$D,'16-2.市场  商品销售分析 日'!AB$1)</f>
        <v>20</v>
      </c>
      <c r="AC4" s="9">
        <f>SUMIFS('16-2.原始 市场 商品销售 日'!$N:$N,'16-2.原始 市场 商品销售 日'!$F:$F,'16-2.市场  商品销售分析 日'!$A$2,'16-2.原始 市场 商品销售 日'!$D:$D,'16-2.市场  商品销售分析 日'!AC$1)</f>
        <v>24</v>
      </c>
      <c r="AD4" s="9">
        <f>SUMIFS('16-2.原始 市场 商品销售 日'!$N:$N,'16-2.原始 市场 商品销售 日'!$F:$F,'16-2.市场  商品销售分析 日'!$A$2,'16-2.原始 市场 商品销售 日'!$D:$D,'16-2.市场  商品销售分析 日'!AD$1)</f>
        <v>14</v>
      </c>
      <c r="AE4" s="9">
        <f>SUMIFS('16-2.原始 市场 商品销售 日'!$N:$N,'16-2.原始 市场 商品销售 日'!$F:$F,'16-2.市场  商品销售分析 日'!$A$2,'16-2.原始 市场 商品销售 日'!$D:$D,'16-2.市场  商品销售分析 日'!AE$1)</f>
        <v>11</v>
      </c>
      <c r="AF4" s="9">
        <f>SUMIFS('16-2.原始 市场 商品销售 日'!$N:$N,'16-2.原始 市场 商品销售 日'!$F:$F,'16-2.市场  商品销售分析 日'!$A$2,'16-2.原始 市场 商品销售 日'!$D:$D,'16-2.市场  商品销售分析 日'!AF$1)</f>
        <v>20</v>
      </c>
      <c r="AG4" s="9">
        <f>SUMIFS('16-2.原始 市场 商品销售 日'!$N:$N,'16-2.原始 市场 商品销售 日'!$F:$F,'16-2.市场  商品销售分析 日'!$A$2,'16-2.原始 市场 商品销售 日'!$D:$D,'16-2.市场  商品销售分析 日'!AG$1)</f>
        <v>13</v>
      </c>
      <c r="AH4" s="9">
        <f>SUMIFS('16-2.原始 市场 商品销售 日'!$N:$N,'16-2.原始 市场 商品销售 日'!$F:$F,'16-2.市场  商品销售分析 日'!$A$2,'16-2.原始 市场 商品销售 日'!$D:$D,'16-2.市场  商品销售分析 日'!AH$1)</f>
        <v>14</v>
      </c>
      <c r="AI4" s="9">
        <f>SUMIFS('16-2.原始 市场 商品销售 日'!$N:$N,'16-2.原始 市场 商品销售 日'!$F:$F,'16-2.市场  商品销售分析 日'!$A$2,'16-2.原始 市场 商品销售 日'!$D:$D,'16-2.市场  商品销售分析 日'!AI$1)</f>
        <v>18</v>
      </c>
      <c r="AJ4" s="9">
        <f>SUMIFS('16-2.原始 市场 商品销售 日'!$N:$N,'16-2.原始 市场 商品销售 日'!$F:$F,'16-2.市场  商品销售分析 日'!$A$2,'16-2.原始 市场 商品销售 日'!$D:$D,'16-2.市场  商品销售分析 日'!AJ$1)</f>
        <v>0</v>
      </c>
    </row>
    <row r="5" spans="1:36" x14ac:dyDescent="0.3">
      <c r="A5" s="38"/>
      <c r="B5" s="41"/>
      <c r="C5" s="42"/>
      <c r="D5" s="11" t="s">
        <v>28</v>
      </c>
      <c r="E5" s="32">
        <f>E4/E2</f>
        <v>3.5738368172623061E-2</v>
      </c>
      <c r="F5" s="12">
        <f>SUMIFS('16-2.原始 市场 商品销售 日'!$M:$M,'16-2.原始 市场 商品销售 日'!$F:$F,'16-2.市场  商品销售分析 日'!$A$2,'16-2.原始 市场 商品销售 日'!$D:$D,'16-2.市场  商品销售分析 日'!F$1)</f>
        <v>3.4700000000000002E-2</v>
      </c>
      <c r="G5" s="12">
        <f>SUMIFS('16-2.原始 市场 商品销售 日'!$M:$M,'16-2.原始 市场 商品销售 日'!$F:$F,'16-2.市场  商品销售分析 日'!$A$2,'16-2.原始 市场 商品销售 日'!$D:$D,'16-2.市场  商品销售分析 日'!G$1)</f>
        <v>2.69E-2</v>
      </c>
      <c r="H5" s="12">
        <f>SUMIFS('16-2.原始 市场 商品销售 日'!$M:$M,'16-2.原始 市场 商品销售 日'!$F:$F,'16-2.市场  商品销售分析 日'!$A$2,'16-2.原始 市场 商品销售 日'!$D:$D,'16-2.市场  商品销售分析 日'!H$1)</f>
        <v>4.8800000000000003E-2</v>
      </c>
      <c r="I5" s="12">
        <f>SUMIFS('16-2.原始 市场 商品销售 日'!$M:$M,'16-2.原始 市场 商品销售 日'!$F:$F,'16-2.市场  商品销售分析 日'!$A$2,'16-2.原始 市场 商品销售 日'!$D:$D,'16-2.市场  商品销售分析 日'!I$1)</f>
        <v>4.2700000000000002E-2</v>
      </c>
      <c r="J5" s="12">
        <f>SUMIFS('16-2.原始 市场 商品销售 日'!$M:$M,'16-2.原始 市场 商品销售 日'!$F:$F,'16-2.市场  商品销售分析 日'!$A$2,'16-2.原始 市场 商品销售 日'!$D:$D,'16-2.市场  商品销售分析 日'!J$1)</f>
        <v>3.9800000000000002E-2</v>
      </c>
      <c r="K5" s="12">
        <f>SUMIFS('16-2.原始 市场 商品销售 日'!$M:$M,'16-2.原始 市场 商品销售 日'!$F:$F,'16-2.市场  商品销售分析 日'!$A$2,'16-2.原始 市场 商品销售 日'!$D:$D,'16-2.市场  商品销售分析 日'!K$1)</f>
        <v>4.6699999999999998E-2</v>
      </c>
      <c r="L5" s="12">
        <f>SUMIFS('16-2.原始 市场 商品销售 日'!$M:$M,'16-2.原始 市场 商品销售 日'!$F:$F,'16-2.市场  商品销售分析 日'!$A$2,'16-2.原始 市场 商品销售 日'!$D:$D,'16-2.市场  商品销售分析 日'!L$1)</f>
        <v>4.5600000000000002E-2</v>
      </c>
      <c r="M5" s="12">
        <f>SUMIFS('16-2.原始 市场 商品销售 日'!$M:$M,'16-2.原始 市场 商品销售 日'!$F:$F,'16-2.市场  商品销售分析 日'!$A$2,'16-2.原始 市场 商品销售 日'!$D:$D,'16-2.市场  商品销售分析 日'!M$1)</f>
        <v>1.7999999999999999E-2</v>
      </c>
      <c r="N5" s="12">
        <f>SUMIFS('16-2.原始 市场 商品销售 日'!$M:$M,'16-2.原始 市场 商品销售 日'!$F:$F,'16-2.市场  商品销售分析 日'!$A$2,'16-2.原始 市场 商品销售 日'!$D:$D,'16-2.市场  商品销售分析 日'!N$1)</f>
        <v>4.02E-2</v>
      </c>
      <c r="O5" s="12">
        <f>SUMIFS('16-2.原始 市场 商品销售 日'!$M:$M,'16-2.原始 市场 商品销售 日'!$F:$F,'16-2.市场  商品销售分析 日'!$A$2,'16-2.原始 市场 商品销售 日'!$D:$D,'16-2.市场  商品销售分析 日'!O$1)</f>
        <v>4.6300000000000001E-2</v>
      </c>
      <c r="P5" s="12">
        <f>SUMIFS('16-2.原始 市场 商品销售 日'!$M:$M,'16-2.原始 市场 商品销售 日'!$F:$F,'16-2.市场  商品销售分析 日'!$A$2,'16-2.原始 市场 商品销售 日'!$D:$D,'16-2.市场  商品销售分析 日'!P$1)</f>
        <v>2.7699999999999999E-2</v>
      </c>
      <c r="Q5" s="12">
        <f>SUMIFS('16-2.原始 市场 商品销售 日'!$M:$M,'16-2.原始 市场 商品销售 日'!$F:$F,'16-2.市场  商品销售分析 日'!$A$2,'16-2.原始 市场 商品销售 日'!$D:$D,'16-2.市场  商品销售分析 日'!Q$1)</f>
        <v>2.8299999999999999E-2</v>
      </c>
      <c r="R5" s="12">
        <f>SUMIFS('16-2.原始 市场 商品销售 日'!$M:$M,'16-2.原始 市场 商品销售 日'!$F:$F,'16-2.市场  商品销售分析 日'!$A$2,'16-2.原始 市场 商品销售 日'!$D:$D,'16-2.市场  商品销售分析 日'!R$1)</f>
        <v>2.4199999999999999E-2</v>
      </c>
      <c r="S5" s="12">
        <f>SUMIFS('16-2.原始 市场 商品销售 日'!$M:$M,'16-2.原始 市场 商品销售 日'!$F:$F,'16-2.市场  商品销售分析 日'!$A$2,'16-2.原始 市场 商品销售 日'!$D:$D,'16-2.市场  商品销售分析 日'!S$1)</f>
        <v>2.1100000000000001E-2</v>
      </c>
      <c r="T5" s="12">
        <f>SUMIFS('16-2.原始 市场 商品销售 日'!$M:$M,'16-2.原始 市场 商品销售 日'!$F:$F,'16-2.市场  商品销售分析 日'!$A$2,'16-2.原始 市场 商品销售 日'!$D:$D,'16-2.市场  商品销售分析 日'!T$1)</f>
        <v>3.09E-2</v>
      </c>
      <c r="U5" s="12">
        <f>SUMIFS('16-2.原始 市场 商品销售 日'!$M:$M,'16-2.原始 市场 商品销售 日'!$F:$F,'16-2.市场  商品销售分析 日'!$A$2,'16-2.原始 市场 商品销售 日'!$D:$D,'16-2.市场  商品销售分析 日'!U$1)</f>
        <v>3.4799999999999998E-2</v>
      </c>
      <c r="V5" s="12">
        <f>SUMIFS('16-2.原始 市场 商品销售 日'!$M:$M,'16-2.原始 市场 商品销售 日'!$F:$F,'16-2.市场  商品销售分析 日'!$A$2,'16-2.原始 市场 商品销售 日'!$D:$D,'16-2.市场  商品销售分析 日'!V$1)</f>
        <v>5.4800000000000001E-2</v>
      </c>
      <c r="W5" s="12">
        <f>SUMIFS('16-2.原始 市场 商品销售 日'!$M:$M,'16-2.原始 市场 商品销售 日'!$F:$F,'16-2.市场  商品销售分析 日'!$A$2,'16-2.原始 市场 商品销售 日'!$D:$D,'16-2.市场  商品销售分析 日'!W$1)</f>
        <v>4.5600000000000002E-2</v>
      </c>
      <c r="X5" s="12">
        <f>SUMIFS('16-2.原始 市场 商品销售 日'!$M:$M,'16-2.原始 市场 商品销售 日'!$F:$F,'16-2.市场  商品销售分析 日'!$A$2,'16-2.原始 市场 商品销售 日'!$D:$D,'16-2.市场  商品销售分析 日'!X$1)</f>
        <v>5.5399999999999998E-2</v>
      </c>
      <c r="Y5" s="12">
        <f>SUMIFS('16-2.原始 市场 商品销售 日'!$M:$M,'16-2.原始 市场 商品销售 日'!$F:$F,'16-2.市场  商品销售分析 日'!$A$2,'16-2.原始 市场 商品销售 日'!$D:$D,'16-2.市场  商品销售分析 日'!Y$1)</f>
        <v>4.7399999999999998E-2</v>
      </c>
      <c r="Z5" s="12">
        <f>SUMIFS('16-2.原始 市场 商品销售 日'!$M:$M,'16-2.原始 市场 商品销售 日'!$F:$F,'16-2.市场  商品销售分析 日'!$A$2,'16-2.原始 市场 商品销售 日'!$D:$D,'16-2.市场  商品销售分析 日'!Z$1)</f>
        <v>3.3500000000000002E-2</v>
      </c>
      <c r="AA5" s="12">
        <f>SUMIFS('16-2.原始 市场 商品销售 日'!$M:$M,'16-2.原始 市场 商品销售 日'!$F:$F,'16-2.市场  商品销售分析 日'!$A$2,'16-2.原始 市场 商品销售 日'!$D:$D,'16-2.市场  商品销售分析 日'!AA$1)</f>
        <v>3.6999999999999998E-2</v>
      </c>
      <c r="AB5" s="12">
        <f>SUMIFS('16-2.原始 市场 商品销售 日'!$M:$M,'16-2.原始 市场 商品销售 日'!$F:$F,'16-2.市场  商品销售分析 日'!$A$2,'16-2.原始 市场 商品销售 日'!$D:$D,'16-2.市场  商品销售分析 日'!AB$1)</f>
        <v>3.8199999999999998E-2</v>
      </c>
      <c r="AC5" s="12">
        <f>SUMIFS('16-2.原始 市场 商品销售 日'!$M:$M,'16-2.原始 市场 商品销售 日'!$F:$F,'16-2.市场  商品销售分析 日'!$A$2,'16-2.原始 市场 商品销售 日'!$D:$D,'16-2.市场  商品销售分析 日'!AC$1)</f>
        <v>4.4900000000000002E-2</v>
      </c>
      <c r="AD5" s="12">
        <f>SUMIFS('16-2.原始 市场 商品销售 日'!$M:$M,'16-2.原始 市场 商品销售 日'!$F:$F,'16-2.市场  商品销售分析 日'!$A$2,'16-2.原始 市场 商品销售 日'!$D:$D,'16-2.市场  商品销售分析 日'!AD$1)</f>
        <v>2.6499999999999999E-2</v>
      </c>
      <c r="AE5" s="12">
        <f>SUMIFS('16-2.原始 市场 商品销售 日'!$M:$M,'16-2.原始 市场 商品销售 日'!$F:$F,'16-2.市场  商品销售分析 日'!$A$2,'16-2.原始 市场 商品销售 日'!$D:$D,'16-2.市场  商品销售分析 日'!AE$1)</f>
        <v>2.35E-2</v>
      </c>
      <c r="AF5" s="12">
        <f>SUMIFS('16-2.原始 市场 商品销售 日'!$M:$M,'16-2.原始 市场 商品销售 日'!$F:$F,'16-2.市场  商品销售分析 日'!$A$2,'16-2.原始 市场 商品销售 日'!$D:$D,'16-2.市场  商品销售分析 日'!AF$1)</f>
        <v>0.04</v>
      </c>
      <c r="AG5" s="12">
        <f>SUMIFS('16-2.原始 市场 商品销售 日'!$M:$M,'16-2.原始 市场 商品销售 日'!$F:$F,'16-2.市场  商品销售分析 日'!$A$2,'16-2.原始 市场 商品销售 日'!$D:$D,'16-2.市场  商品销售分析 日'!AG$1)</f>
        <v>2.24E-2</v>
      </c>
      <c r="AH5" s="12">
        <f>SUMIFS('16-2.原始 市场 商品销售 日'!$M:$M,'16-2.原始 市场 商品销售 日'!$F:$F,'16-2.市场  商品销售分析 日'!$A$2,'16-2.原始 市场 商品销售 日'!$D:$D,'16-2.市场  商品销售分析 日'!AH$1)</f>
        <v>2.3699999999999999E-2</v>
      </c>
      <c r="AI5" s="12">
        <f>SUMIFS('16-2.原始 市场 商品销售 日'!$M:$M,'16-2.原始 市场 商品销售 日'!$F:$F,'16-2.市场  商品销售分析 日'!$A$2,'16-2.原始 市场 商品销售 日'!$D:$D,'16-2.市场  商品销售分析 日'!AI$1)</f>
        <v>3.1300000000000001E-2</v>
      </c>
      <c r="AJ5" s="12">
        <f>SUMIFS('16-2.原始 市场 商品销售 日'!$M:$M,'16-2.原始 市场 商品销售 日'!$F:$F,'16-2.市场  商品销售分析 日'!$A$2,'16-2.原始 市场 商品销售 日'!$D:$D,'16-2.市场  商品销售分析 日'!AJ$1)</f>
        <v>0</v>
      </c>
    </row>
    <row r="6" spans="1:36" x14ac:dyDescent="0.3">
      <c r="A6" s="38"/>
      <c r="B6" s="41"/>
      <c r="C6" s="42"/>
      <c r="D6" s="11" t="s">
        <v>29</v>
      </c>
      <c r="E6" s="19">
        <f>SUM(F6:EU6)</f>
        <v>89668</v>
      </c>
      <c r="F6" s="9">
        <f>SUMIFS('16-2.原始 市场 商品销售 日'!$H:$H,'16-2.原始 市场 商品销售 日'!$F:$F,'16-2.市场  商品销售分析 日'!$A$2,'16-2.原始 市场 商品销售 日'!$D:$D,'16-2.市场  商品销售分析 日'!F$1)</f>
        <v>2425</v>
      </c>
      <c r="G6" s="9">
        <f>SUMIFS('16-2.原始 市场 商品销售 日'!$H:$H,'16-2.原始 市场 商品销售 日'!$F:$F,'16-2.市场  商品销售分析 日'!$A$2,'16-2.原始 市场 商品销售 日'!$D:$D,'16-2.市场  商品销售分析 日'!G$1)</f>
        <v>1818</v>
      </c>
      <c r="H6" s="9">
        <f>SUMIFS('16-2.原始 市场 商品销售 日'!$H:$H,'16-2.原始 市场 商品销售 日'!$F:$F,'16-2.市场  商品销售分析 日'!$A$2,'16-2.原始 市场 商品销售 日'!$D:$D,'16-2.市场  商品销售分析 日'!H$1)</f>
        <v>3489</v>
      </c>
      <c r="I6" s="9">
        <f>SUMIFS('16-2.原始 市场 商品销售 日'!$H:$H,'16-2.原始 市场 商品销售 日'!$F:$F,'16-2.市场  商品销售分析 日'!$A$2,'16-2.原始 市场 商品销售 日'!$D:$D,'16-2.市场  商品销售分析 日'!I$1)</f>
        <v>2856</v>
      </c>
      <c r="J6" s="9">
        <f>SUMIFS('16-2.原始 市场 商品销售 日'!$H:$H,'16-2.原始 市场 商品销售 日'!$F:$F,'16-2.市场  商品销售分析 日'!$A$2,'16-2.原始 市场 商品销售 日'!$D:$D,'16-2.市场  商品销售分析 日'!J$1)</f>
        <v>3153</v>
      </c>
      <c r="K6" s="9">
        <f>SUMIFS('16-2.原始 市场 商品销售 日'!$H:$H,'16-2.原始 市场 商品销售 日'!$F:$F,'16-2.市场  商品销售分析 日'!$A$2,'16-2.原始 市场 商品销售 日'!$D:$D,'16-2.市场  商品销售分析 日'!K$1)</f>
        <v>3238</v>
      </c>
      <c r="L6" s="9">
        <f>SUMIFS('16-2.原始 市场 商品销售 日'!$H:$H,'16-2.原始 市场 商品销售 日'!$F:$F,'16-2.市场  商品销售分析 日'!$A$2,'16-2.原始 市场 商品销售 日'!$D:$D,'16-2.市场  商品销售分析 日'!L$1)</f>
        <v>3219</v>
      </c>
      <c r="M6" s="9">
        <f>SUMIFS('16-2.原始 市场 商品销售 日'!$H:$H,'16-2.原始 市场 商品销售 日'!$F:$F,'16-2.市场  商品销售分析 日'!$A$2,'16-2.原始 市场 商品销售 日'!$D:$D,'16-2.市场  商品销售分析 日'!M$1)</f>
        <v>1220</v>
      </c>
      <c r="N6" s="9">
        <f>SUMIFS('16-2.原始 市场 商品销售 日'!$H:$H,'16-2.原始 市场 商品销售 日'!$F:$F,'16-2.市场  商品销售分析 日'!$A$2,'16-2.原始 市场 商品销售 日'!$D:$D,'16-2.市场  商品销售分析 日'!N$1)</f>
        <v>3728</v>
      </c>
      <c r="O6" s="9">
        <f>SUMIFS('16-2.原始 市场 商品销售 日'!$H:$H,'16-2.原始 市场 商品销售 日'!$F:$F,'16-2.市场  商品销售分析 日'!$A$2,'16-2.原始 市场 商品销售 日'!$D:$D,'16-2.市场  商品销售分析 日'!O$1)</f>
        <v>3455</v>
      </c>
      <c r="P6" s="9">
        <f>SUMIFS('16-2.原始 市场 商品销售 日'!$H:$H,'16-2.原始 市场 商品销售 日'!$F:$F,'16-2.市场  商品销售分析 日'!$A$2,'16-2.原始 市场 商品销售 日'!$D:$D,'16-2.市场  商品销售分析 日'!P$1)</f>
        <v>1921</v>
      </c>
      <c r="Q6" s="9">
        <f>SUMIFS('16-2.原始 市场 商品销售 日'!$H:$H,'16-2.原始 市场 商品销售 日'!$F:$F,'16-2.市场  商品销售分析 日'!$A$2,'16-2.原始 市场 商品销售 日'!$D:$D,'16-2.市场  商品销售分析 日'!Q$1)</f>
        <v>2067</v>
      </c>
      <c r="R6" s="9">
        <f>SUMIFS('16-2.原始 市场 商品销售 日'!$H:$H,'16-2.原始 市场 商品销售 日'!$F:$F,'16-2.市场  商品销售分析 日'!$A$2,'16-2.原始 市场 商品销售 日'!$D:$D,'16-2.市场  商品销售分析 日'!R$1)</f>
        <v>1818</v>
      </c>
      <c r="S6" s="9">
        <f>SUMIFS('16-2.原始 市场 商品销售 日'!$H:$H,'16-2.原始 市场 商品销售 日'!$F:$F,'16-2.市场  商品销售分析 日'!$A$2,'16-2.原始 市场 商品销售 日'!$D:$D,'16-2.市场  商品销售分析 日'!S$1)</f>
        <v>1324</v>
      </c>
      <c r="T6" s="9">
        <f>SUMIFS('16-2.原始 市场 商品销售 日'!$H:$H,'16-2.原始 市场 商品销售 日'!$F:$F,'16-2.市场  商品销售分析 日'!$A$2,'16-2.原始 市场 商品销售 日'!$D:$D,'16-2.市场  商品销售分析 日'!T$1)</f>
        <v>1807</v>
      </c>
      <c r="U6" s="9">
        <f>SUMIFS('16-2.原始 市场 商品销售 日'!$H:$H,'16-2.原始 市场 商品销售 日'!$F:$F,'16-2.市场  商品销售分析 日'!$A$2,'16-2.原始 市场 商品销售 日'!$D:$D,'16-2.市场  商品销售分析 日'!U$1)</f>
        <v>2181</v>
      </c>
      <c r="V6" s="9">
        <f>SUMIFS('16-2.原始 市场 商品销售 日'!$H:$H,'16-2.原始 市场 商品销售 日'!$F:$F,'16-2.市场  商品销售分析 日'!$A$2,'16-2.原始 市场 商品销售 日'!$D:$D,'16-2.市场  商品销售分析 日'!V$1)</f>
        <v>3830</v>
      </c>
      <c r="W6" s="9">
        <f>SUMIFS('16-2.原始 市场 商品销售 日'!$H:$H,'16-2.原始 市场 商品销售 日'!$F:$F,'16-2.市场  商品销售分析 日'!$A$2,'16-2.原始 市场 商品销售 日'!$D:$D,'16-2.市场  商品销售分析 日'!W$1)</f>
        <v>3643</v>
      </c>
      <c r="X6" s="9">
        <f>SUMIFS('16-2.原始 市场 商品销售 日'!$H:$H,'16-2.原始 市场 商品销售 日'!$F:$F,'16-2.市场  商品销售分析 日'!$A$2,'16-2.原始 市场 商品销售 日'!$D:$D,'16-2.市场  商品销售分析 日'!X$1)</f>
        <v>3334</v>
      </c>
      <c r="Y6" s="9">
        <f>SUMIFS('16-2.原始 市场 商品销售 日'!$H:$H,'16-2.原始 市场 商品销售 日'!$F:$F,'16-2.市场  商品销售分析 日'!$A$2,'16-2.原始 市场 商品销售 日'!$D:$D,'16-2.市场  商品销售分析 日'!Y$1)</f>
        <v>3793</v>
      </c>
      <c r="Z6" s="9">
        <f>SUMIFS('16-2.原始 市场 商品销售 日'!$H:$H,'16-2.原始 市场 商品销售 日'!$F:$F,'16-2.市场  商品销售分析 日'!$A$2,'16-2.原始 市场 商品销售 日'!$D:$D,'16-2.市场  商品销售分析 日'!Z$1)</f>
        <v>2749</v>
      </c>
      <c r="AA6" s="9">
        <f>SUMIFS('16-2.原始 市场 商品销售 日'!$H:$H,'16-2.原始 市场 商品销售 日'!$F:$F,'16-2.市场  商品销售分析 日'!$A$2,'16-2.原始 市场 商品销售 日'!$D:$D,'16-2.市场  商品销售分析 日'!AA$1)</f>
        <v>3671</v>
      </c>
      <c r="AB6" s="9">
        <f>SUMIFS('16-2.原始 市场 商品销售 日'!$H:$H,'16-2.原始 市场 商品销售 日'!$F:$F,'16-2.市场  商品销售分析 日'!$A$2,'16-2.原始 市场 商品销售 日'!$D:$D,'16-2.市场  商品销售分析 日'!AB$1)</f>
        <v>3003</v>
      </c>
      <c r="AC6" s="9">
        <f>SUMIFS('16-2.原始 市场 商品销售 日'!$H:$H,'16-2.原始 市场 商品销售 日'!$F:$F,'16-2.市场  商品销售分析 日'!$A$2,'16-2.原始 市场 商品销售 日'!$D:$D,'16-2.市场  商品销售分析 日'!AC$1)</f>
        <v>5003</v>
      </c>
      <c r="AD6" s="9">
        <f>SUMIFS('16-2.原始 市场 商品销售 日'!$H:$H,'16-2.原始 市场 商品销售 日'!$F:$F,'16-2.市场  商品销售分析 日'!$A$2,'16-2.原始 市场 商品销售 日'!$D:$D,'16-2.市场  商品销售分析 日'!AD$1)</f>
        <v>9518</v>
      </c>
      <c r="AE6" s="9">
        <f>SUMIFS('16-2.原始 市场 商品销售 日'!$H:$H,'16-2.原始 市场 商品销售 日'!$F:$F,'16-2.市场  商品销售分析 日'!$A$2,'16-2.原始 市场 商品销售 日'!$D:$D,'16-2.市场  商品销售分析 日'!AE$1)</f>
        <v>1470</v>
      </c>
      <c r="AF6" s="9">
        <f>SUMIFS('16-2.原始 市场 商品销售 日'!$H:$H,'16-2.原始 市场 商品销售 日'!$F:$F,'16-2.市场  商品销售分析 日'!$A$2,'16-2.原始 市场 商品销售 日'!$D:$D,'16-2.市场  商品销售分析 日'!AF$1)</f>
        <v>3347</v>
      </c>
      <c r="AG6" s="9">
        <f>SUMIFS('16-2.原始 市场 商品销售 日'!$H:$H,'16-2.原始 市场 商品销售 日'!$F:$F,'16-2.市场  商品销售分析 日'!$A$2,'16-2.原始 市场 商品销售 日'!$D:$D,'16-2.市场  商品销售分析 日'!AG$1)</f>
        <v>1732</v>
      </c>
      <c r="AH6" s="9">
        <f>SUMIFS('16-2.原始 市场 商品销售 日'!$H:$H,'16-2.原始 市场 商品销售 日'!$F:$F,'16-2.市场  商品销售分析 日'!$A$2,'16-2.原始 市场 商品销售 日'!$D:$D,'16-2.市场  商品销售分析 日'!AH$1)</f>
        <v>2121</v>
      </c>
      <c r="AI6" s="9">
        <f>SUMIFS('16-2.原始 市场 商品销售 日'!$H:$H,'16-2.原始 市场 商品销售 日'!$F:$F,'16-2.市场  商品销售分析 日'!$A$2,'16-2.原始 市场 商品销售 日'!$D:$D,'16-2.市场  商品销售分析 日'!AI$1)</f>
        <v>2735</v>
      </c>
      <c r="AJ6" s="9">
        <f>SUMIFS('16-2.原始 市场 商品销售 日'!$H:$H,'16-2.原始 市场 商品销售 日'!$F:$F,'16-2.市场  商品销售分析 日'!$A$2,'16-2.原始 市场 商品销售 日'!$D:$D,'16-2.市场  商品销售分析 日'!AJ$1)</f>
        <v>0</v>
      </c>
    </row>
    <row r="7" spans="1:36" x14ac:dyDescent="0.3">
      <c r="A7" s="38"/>
      <c r="B7" s="41"/>
      <c r="C7" s="42"/>
      <c r="D7" s="11" t="s">
        <v>30</v>
      </c>
      <c r="E7" s="19">
        <f>E6/E3</f>
        <v>132.05891016200295</v>
      </c>
      <c r="F7" s="9">
        <f>SUMIFS('16-2.原始 市场 商品销售 日'!$P:$P,'16-2.原始 市场 商品销售 日'!$F:$F,'16-2.市场  商品销售分析 日'!$A$2,'16-2.原始 市场 商品销售 日'!$D:$D,'16-2.市场  商品销售分析 日'!F$1)</f>
        <v>151.56</v>
      </c>
      <c r="G7" s="9">
        <f>SUMIFS('16-2.原始 市场 商品销售 日'!$P:$P,'16-2.原始 市场 商品销售 日'!$F:$F,'16-2.市场  商品销售分析 日'!$A$2,'16-2.原始 市场 商品销售 日'!$D:$D,'16-2.市场  商品销售分析 日'!G$1)</f>
        <v>151.5</v>
      </c>
      <c r="H7" s="9">
        <f>SUMIFS('16-2.原始 市场 商品销售 日'!$P:$P,'16-2.原始 市场 商品销售 日'!$F:$F,'16-2.市场  商品销售分析 日'!$A$2,'16-2.原始 市场 商品销售 日'!$D:$D,'16-2.市场  商品销售分析 日'!H$1)</f>
        <v>139.56</v>
      </c>
      <c r="I7" s="9">
        <f>SUMIFS('16-2.原始 市场 商品销售 日'!$P:$P,'16-2.原始 市场 商品销售 日'!$F:$F,'16-2.市场  商品销售分析 日'!$A$2,'16-2.原始 市场 商品销售 日'!$D:$D,'16-2.市场  商品销售分析 日'!I$1)</f>
        <v>142.80000000000001</v>
      </c>
      <c r="J7" s="9">
        <f>SUMIFS('16-2.原始 市场 商品销售 日'!$P:$P,'16-2.原始 市场 商品销售 日'!$F:$F,'16-2.市场  商品销售分析 日'!$A$2,'16-2.原始 市场 商品销售 日'!$D:$D,'16-2.市场  商品销售分析 日'!J$1)</f>
        <v>175.17</v>
      </c>
      <c r="K7" s="9">
        <f>SUMIFS('16-2.原始 市场 商品销售 日'!$P:$P,'16-2.原始 市场 商品销售 日'!$F:$F,'16-2.市场  商品销售分析 日'!$A$2,'16-2.原始 市场 商品销售 日'!$D:$D,'16-2.市场  商品销售分析 日'!K$1)</f>
        <v>147.18</v>
      </c>
      <c r="L7" s="9">
        <f>SUMIFS('16-2.原始 市场 商品销售 日'!$P:$P,'16-2.原始 市场 商品销售 日'!$F:$F,'16-2.市场  商品销售分析 日'!$A$2,'16-2.原始 市场 商品销售 日'!$D:$D,'16-2.市场  商品销售分析 日'!L$1)</f>
        <v>139.96</v>
      </c>
      <c r="M7" s="9">
        <f>SUMIFS('16-2.原始 市场 商品销售 日'!$P:$P,'16-2.原始 市场 商品销售 日'!$F:$F,'16-2.市场  商品销售分析 日'!$A$2,'16-2.原始 市场 商品销售 日'!$D:$D,'16-2.市场  商品销售分析 日'!M$1)</f>
        <v>152.5</v>
      </c>
      <c r="N7" s="9">
        <f>SUMIFS('16-2.原始 市场 商品销售 日'!$P:$P,'16-2.原始 市场 商品销售 日'!$F:$F,'16-2.市场  商品销售分析 日'!$A$2,'16-2.原始 市场 商品销售 日'!$D:$D,'16-2.市场  商品销售分析 日'!N$1)</f>
        <v>169.45</v>
      </c>
      <c r="O7" s="9">
        <f>SUMIFS('16-2.原始 市场 商品销售 日'!$P:$P,'16-2.原始 市场 商品销售 日'!$F:$F,'16-2.市场  商品销售分析 日'!$A$2,'16-2.原始 市场 商品销售 日'!$D:$D,'16-2.市场  商品销售分析 日'!O$1)</f>
        <v>143.96</v>
      </c>
      <c r="P7" s="9">
        <f>SUMIFS('16-2.原始 市场 商品销售 日'!$P:$P,'16-2.原始 市场 商品销售 日'!$F:$F,'16-2.市场  商品销售分析 日'!$A$2,'16-2.原始 市场 商品销售 日'!$D:$D,'16-2.市场  商品销售分析 日'!P$1)</f>
        <v>147.77000000000001</v>
      </c>
      <c r="Q7" s="9">
        <f>SUMIFS('16-2.原始 市场 商品销售 日'!$P:$P,'16-2.原始 市场 商品销售 日'!$F:$F,'16-2.市场  商品销售分析 日'!$A$2,'16-2.原始 市场 商品销售 日'!$D:$D,'16-2.市场  商品销售分析 日'!Q$1)</f>
        <v>147.63999999999999</v>
      </c>
      <c r="R7" s="9">
        <f>SUMIFS('16-2.原始 市场 商品销售 日'!$P:$P,'16-2.原始 市场 商品销售 日'!$F:$F,'16-2.市场  商品销售分析 日'!$A$2,'16-2.原始 市场 商品销售 日'!$D:$D,'16-2.市场  商品销售分析 日'!R$1)</f>
        <v>139.85</v>
      </c>
      <c r="S7" s="9">
        <f>SUMIFS('16-2.原始 市场 商品销售 日'!$P:$P,'16-2.原始 市场 商品销售 日'!$F:$F,'16-2.市场  商品销售分析 日'!$A$2,'16-2.原始 市场 商品销售 日'!$D:$D,'16-2.市场  商品销售分析 日'!S$1)</f>
        <v>132.4</v>
      </c>
      <c r="T7" s="9">
        <f>SUMIFS('16-2.原始 市场 商品销售 日'!$P:$P,'16-2.原始 市场 商品销售 日'!$F:$F,'16-2.市场  商品销售分析 日'!$A$2,'16-2.原始 市场 商品销售 日'!$D:$D,'16-2.市场  商品销售分析 日'!T$1)</f>
        <v>120.47</v>
      </c>
      <c r="U7" s="9">
        <f>SUMIFS('16-2.原始 市场 商品销售 日'!$P:$P,'16-2.原始 市场 商品销售 日'!$F:$F,'16-2.市场  商品销售分析 日'!$A$2,'16-2.原始 市场 商品销售 日'!$D:$D,'16-2.市场  商品销售分析 日'!U$1)</f>
        <v>128.29</v>
      </c>
      <c r="V7" s="9">
        <f>SUMIFS('16-2.原始 市场 商品销售 日'!$P:$P,'16-2.原始 市场 商品销售 日'!$F:$F,'16-2.市场  商品销售分析 日'!$A$2,'16-2.原始 市场 商品销售 日'!$D:$D,'16-2.市场  商品销售分析 日'!V$1)</f>
        <v>166.52</v>
      </c>
      <c r="W7" s="9">
        <f>SUMIFS('16-2.原始 市场 商品销售 日'!$P:$P,'16-2.原始 市场 商品销售 日'!$F:$F,'16-2.市场  商品销售分析 日'!$A$2,'16-2.原始 市场 商品销售 日'!$D:$D,'16-2.市场  商品销售分析 日'!W$1)</f>
        <v>173.48</v>
      </c>
      <c r="X7" s="9">
        <f>SUMIFS('16-2.原始 市场 商品销售 日'!$P:$P,'16-2.原始 市场 商品销售 日'!$F:$F,'16-2.市场  商品销售分析 日'!$A$2,'16-2.原始 市场 商品销售 日'!$D:$D,'16-2.市场  商品销售分析 日'!X$1)</f>
        <v>144.96</v>
      </c>
      <c r="Y7" s="9">
        <f>SUMIFS('16-2.原始 市场 商品销售 日'!$P:$P,'16-2.原始 市场 商品销售 日'!$F:$F,'16-2.市场  商品销售分析 日'!$A$2,'16-2.原始 市场 商品销售 日'!$D:$D,'16-2.市场  商品销售分析 日'!Y$1)</f>
        <v>180.62</v>
      </c>
      <c r="Z7" s="9">
        <f>SUMIFS('16-2.原始 市场 商品销售 日'!$P:$P,'16-2.原始 市场 商品销售 日'!$F:$F,'16-2.市场  商品销售分析 日'!$A$2,'16-2.原始 市场 商品销售 日'!$D:$D,'16-2.市场  商品销售分析 日'!Z$1)</f>
        <v>161.71</v>
      </c>
      <c r="AA7" s="9">
        <f>SUMIFS('16-2.原始 市场 商品销售 日'!$P:$P,'16-2.原始 市场 商品销售 日'!$F:$F,'16-2.市场  商品销售分析 日'!$A$2,'16-2.原始 市场 商品销售 日'!$D:$D,'16-2.市场  商品销售分析 日'!AA$1)</f>
        <v>193.21</v>
      </c>
      <c r="AB7" s="9">
        <f>SUMIFS('16-2.原始 市场 商品销售 日'!$P:$P,'16-2.原始 市场 商品销售 日'!$F:$F,'16-2.市场  商品销售分析 日'!$A$2,'16-2.原始 市场 商品销售 日'!$D:$D,'16-2.市场  商品销售分析 日'!AB$1)</f>
        <v>150.15</v>
      </c>
      <c r="AC7" s="9">
        <f>SUMIFS('16-2.原始 市场 商品销售 日'!$P:$P,'16-2.原始 市场 商品销售 日'!$F:$F,'16-2.市场  商品销售分析 日'!$A$2,'16-2.原始 市场 商品销售 日'!$D:$D,'16-2.市场  商品销售分析 日'!AC$1)</f>
        <v>208.46</v>
      </c>
      <c r="AD7" s="9">
        <f>SUMIFS('16-2.原始 市场 商品销售 日'!$P:$P,'16-2.原始 市场 商品销售 日'!$F:$F,'16-2.市场  商品销售分析 日'!$A$2,'16-2.原始 市场 商品销售 日'!$D:$D,'16-2.市场  商品销售分析 日'!AD$1)</f>
        <v>679.86</v>
      </c>
      <c r="AE7" s="9">
        <f>SUMIFS('16-2.原始 市场 商品销售 日'!$P:$P,'16-2.原始 市场 商品销售 日'!$F:$F,'16-2.市场  商品销售分析 日'!$A$2,'16-2.原始 市场 商品销售 日'!$D:$D,'16-2.市场  商品销售分析 日'!AE$1)</f>
        <v>133.63999999999999</v>
      </c>
      <c r="AF7" s="9">
        <f>SUMIFS('16-2.原始 市场 商品销售 日'!$P:$P,'16-2.原始 市场 商品销售 日'!$F:$F,'16-2.市场  商品销售分析 日'!$A$2,'16-2.原始 市场 商品销售 日'!$D:$D,'16-2.市场  商品销售分析 日'!AF$1)</f>
        <v>167.35</v>
      </c>
      <c r="AG7" s="9">
        <f>SUMIFS('16-2.原始 市场 商品销售 日'!$P:$P,'16-2.原始 市场 商品销售 日'!$F:$F,'16-2.市场  商品销售分析 日'!$A$2,'16-2.原始 市场 商品销售 日'!$D:$D,'16-2.市场  商品销售分析 日'!AG$1)</f>
        <v>133.22999999999999</v>
      </c>
      <c r="AH7" s="9">
        <f>SUMIFS('16-2.原始 市场 商品销售 日'!$P:$P,'16-2.原始 市场 商品销售 日'!$F:$F,'16-2.市场  商品销售分析 日'!$A$2,'16-2.原始 市场 商品销售 日'!$D:$D,'16-2.市场  商品销售分析 日'!AH$1)</f>
        <v>151.5</v>
      </c>
      <c r="AI7" s="9">
        <f>SUMIFS('16-2.原始 市场 商品销售 日'!$P:$P,'16-2.原始 市场 商品销售 日'!$F:$F,'16-2.市场  商品销售分析 日'!$A$2,'16-2.原始 市场 商品销售 日'!$D:$D,'16-2.市场  商品销售分析 日'!AI$1)</f>
        <v>151.94</v>
      </c>
      <c r="AJ7" s="9">
        <f>SUMIFS('16-2.原始 市场 商品销售 日'!$P:$P,'16-2.原始 市场 商品销售 日'!$F:$F,'16-2.市场  商品销售分析 日'!$A$2,'16-2.原始 市场 商品销售 日'!$D:$D,'16-2.市场  商品销售分析 日'!AJ$1)</f>
        <v>0</v>
      </c>
    </row>
    <row r="8" spans="1:36" x14ac:dyDescent="0.3">
      <c r="A8" s="38"/>
      <c r="B8" s="41"/>
      <c r="C8" s="42"/>
      <c r="D8" s="13" t="s">
        <v>31</v>
      </c>
      <c r="E8" s="14">
        <f>SUM(F8:EU8)</f>
        <v>3353</v>
      </c>
      <c r="F8" s="14">
        <f>SUMIFS('16-2.原始 市场 商品销售 日'!$J:$J,'16-2.原始 市场 商品销售 日'!$F:$F,'16-2.市场  商品销售分析 日'!$A$2,'16-2.原始 市场 商品销售 日'!$D:$D,'16-2.市场  商品销售分析 日'!F$1)</f>
        <v>104</v>
      </c>
      <c r="G8" s="14">
        <f>SUMIFS('16-2.原始 市场 商品销售 日'!$J:$J,'16-2.原始 市场 商品销售 日'!$F:$F,'16-2.市场  商品销售分析 日'!$A$2,'16-2.原始 市场 商品销售 日'!$D:$D,'16-2.市场  商品销售分析 日'!G$1)</f>
        <v>108</v>
      </c>
      <c r="H8" s="14">
        <f>SUMIFS('16-2.原始 市场 商品销售 日'!$J:$J,'16-2.原始 市场 商品销售 日'!$F:$F,'16-2.市场  商品销售分析 日'!$A$2,'16-2.原始 市场 商品销售 日'!$D:$D,'16-2.市场  商品销售分析 日'!H$1)</f>
        <v>109</v>
      </c>
      <c r="I8" s="14">
        <f>SUMIFS('16-2.原始 市场 商品销售 日'!$J:$J,'16-2.原始 市场 商品销售 日'!$F:$F,'16-2.市场  商品销售分析 日'!$A$2,'16-2.原始 市场 商品销售 日'!$D:$D,'16-2.市场  商品销售分析 日'!I$1)</f>
        <v>114</v>
      </c>
      <c r="J8" s="14">
        <f>SUMIFS('16-2.原始 市场 商品销售 日'!$J:$J,'16-2.原始 市场 商品销售 日'!$F:$F,'16-2.市场  商品销售分析 日'!$A$2,'16-2.原始 市场 商品销售 日'!$D:$D,'16-2.市场  商品销售分析 日'!J$1)</f>
        <v>91</v>
      </c>
      <c r="K8" s="14">
        <f>SUMIFS('16-2.原始 市场 商品销售 日'!$J:$J,'16-2.原始 市场 商品销售 日'!$F:$F,'16-2.市场  商品销售分析 日'!$A$2,'16-2.原始 市场 商品销售 日'!$D:$D,'16-2.市场  商品销售分析 日'!K$1)</f>
        <v>119</v>
      </c>
      <c r="L8" s="14">
        <f>SUMIFS('16-2.原始 市场 商品销售 日'!$J:$J,'16-2.原始 市场 商品销售 日'!$F:$F,'16-2.市场  商品销售分析 日'!$A$2,'16-2.原始 市场 商品销售 日'!$D:$D,'16-2.市场  商品销售分析 日'!L$1)</f>
        <v>121</v>
      </c>
      <c r="M8" s="14">
        <f>SUMIFS('16-2.原始 市场 商品销售 日'!$J:$J,'16-2.原始 市场 商品销售 日'!$F:$F,'16-2.市场  商品销售分析 日'!$A$2,'16-2.原始 市场 商品销售 日'!$D:$D,'16-2.市场  商品销售分析 日'!M$1)</f>
        <v>98</v>
      </c>
      <c r="N8" s="14">
        <f>SUMIFS('16-2.原始 市场 商品销售 日'!$J:$J,'16-2.原始 市场 商品销售 日'!$F:$F,'16-2.市场  商品销售分析 日'!$A$2,'16-2.原始 市场 商品销售 日'!$D:$D,'16-2.市场  商品销售分析 日'!N$1)</f>
        <v>120</v>
      </c>
      <c r="O8" s="14">
        <f>SUMIFS('16-2.原始 市场 商品销售 日'!$J:$J,'16-2.原始 市场 商品销售 日'!$F:$F,'16-2.市场  商品销售分析 日'!$A$2,'16-2.原始 市场 商品销售 日'!$D:$D,'16-2.市场  商品销售分析 日'!O$1)</f>
        <v>140</v>
      </c>
      <c r="P8" s="14">
        <f>SUMIFS('16-2.原始 市场 商品销售 日'!$J:$J,'16-2.原始 市场 商品销售 日'!$F:$F,'16-2.市场  商品销售分析 日'!$A$2,'16-2.原始 市场 商品销售 日'!$D:$D,'16-2.市场  商品销售分析 日'!P$1)</f>
        <v>99</v>
      </c>
      <c r="Q8" s="14">
        <f>SUMIFS('16-2.原始 市场 商品销售 日'!$J:$J,'16-2.原始 市场 商品销售 日'!$F:$F,'16-2.市场  商品销售分析 日'!$A$2,'16-2.原始 市场 商品销售 日'!$D:$D,'16-2.市场  商品销售分析 日'!Q$1)</f>
        <v>94</v>
      </c>
      <c r="R8" s="14">
        <f>SUMIFS('16-2.原始 市场 商品销售 日'!$J:$J,'16-2.原始 市场 商品销售 日'!$F:$F,'16-2.市场  商品销售分析 日'!$A$2,'16-2.原始 市场 商品销售 日'!$D:$D,'16-2.市场  商品销售分析 日'!R$1)</f>
        <v>114</v>
      </c>
      <c r="S8" s="14">
        <f>SUMIFS('16-2.原始 市场 商品销售 日'!$J:$J,'16-2.原始 市场 商品销售 日'!$F:$F,'16-2.市场  商品销售分析 日'!$A$2,'16-2.原始 市场 商品销售 日'!$D:$D,'16-2.市场  商品销售分析 日'!S$1)</f>
        <v>113</v>
      </c>
      <c r="T8" s="14">
        <f>SUMIFS('16-2.原始 市场 商品销售 日'!$J:$J,'16-2.原始 市场 商品销售 日'!$F:$F,'16-2.市场  商品销售分析 日'!$A$2,'16-2.原始 市场 商品销售 日'!$D:$D,'16-2.市场  商品销售分析 日'!T$1)</f>
        <v>111</v>
      </c>
      <c r="U8" s="14">
        <f>SUMIFS('16-2.原始 市场 商品销售 日'!$J:$J,'16-2.原始 市场 商品销售 日'!$F:$F,'16-2.市场  商品销售分析 日'!$A$2,'16-2.原始 市场 商品销售 日'!$D:$D,'16-2.市场  商品销售分析 日'!U$1)</f>
        <v>104</v>
      </c>
      <c r="V8" s="14">
        <f>SUMIFS('16-2.原始 市场 商品销售 日'!$J:$J,'16-2.原始 市场 商品销售 日'!$F:$F,'16-2.市场  商品销售分析 日'!$A$2,'16-2.原始 市场 商品销售 日'!$D:$D,'16-2.市场  商品销售分析 日'!V$1)</f>
        <v>114</v>
      </c>
      <c r="W8" s="14">
        <f>SUMIFS('16-2.原始 市场 商品销售 日'!$J:$J,'16-2.原始 市场 商品销售 日'!$F:$F,'16-2.市场  商品销售分析 日'!$A$2,'16-2.原始 市场 商品销售 日'!$D:$D,'16-2.市场  商品销售分析 日'!W$1)</f>
        <v>120</v>
      </c>
      <c r="X8" s="14">
        <f>SUMIFS('16-2.原始 市场 商品销售 日'!$J:$J,'16-2.原始 市场 商品销售 日'!$F:$F,'16-2.市场  商品销售分析 日'!$A$2,'16-2.原始 市场 商品销售 日'!$D:$D,'16-2.市场  商品销售分析 日'!X$1)</f>
        <v>96</v>
      </c>
      <c r="Y8" s="14">
        <f>SUMIFS('16-2.原始 市场 商品销售 日'!$J:$J,'16-2.原始 市场 商品销售 日'!$F:$F,'16-2.市场  商品销售分析 日'!$A$2,'16-2.原始 市场 商品销售 日'!$D:$D,'16-2.市场  商品销售分析 日'!Y$1)</f>
        <v>98</v>
      </c>
      <c r="Z8" s="14">
        <f>SUMIFS('16-2.原始 市场 商品销售 日'!$J:$J,'16-2.原始 市场 商品销售 日'!$F:$F,'16-2.市场  商品销售分析 日'!$A$2,'16-2.原始 市场 商品销售 日'!$D:$D,'16-2.市场  商品销售分析 日'!Z$1)</f>
        <v>124</v>
      </c>
      <c r="AA8" s="14">
        <f>SUMIFS('16-2.原始 市场 商品销售 日'!$J:$J,'16-2.原始 市场 商品销售 日'!$F:$F,'16-2.市场  商品销售分析 日'!$A$2,'16-2.原始 市场 商品销售 日'!$D:$D,'16-2.市场  商品销售分析 日'!AA$1)</f>
        <v>98</v>
      </c>
      <c r="AB8" s="14">
        <f>SUMIFS('16-2.原始 市场 商品销售 日'!$J:$J,'16-2.原始 市场 商品销售 日'!$F:$F,'16-2.市场  商品销售分析 日'!$A$2,'16-2.原始 市场 商品销售 日'!$D:$D,'16-2.市场  商品销售分析 日'!AB$1)</f>
        <v>100</v>
      </c>
      <c r="AC8" s="14">
        <f>SUMIFS('16-2.原始 市场 商品销售 日'!$J:$J,'16-2.原始 市场 商品销售 日'!$F:$F,'16-2.市场  商品销售分析 日'!$A$2,'16-2.原始 市场 商品销售 日'!$D:$D,'16-2.市场  商品销售分析 日'!AC$1)</f>
        <v>122</v>
      </c>
      <c r="AD8" s="14">
        <f>SUMIFS('16-2.原始 市场 商品销售 日'!$J:$J,'16-2.原始 市场 商品销售 日'!$F:$F,'16-2.市场  商品销售分析 日'!$A$2,'16-2.原始 市场 商品销售 日'!$D:$D,'16-2.市场  商品销售分析 日'!AD$1)</f>
        <v>102</v>
      </c>
      <c r="AE8" s="14">
        <f>SUMIFS('16-2.原始 市场 商品销售 日'!$J:$J,'16-2.原始 市场 商品销售 日'!$F:$F,'16-2.市场  商品销售分析 日'!$A$2,'16-2.原始 市场 商品销售 日'!$D:$D,'16-2.市场  商品销售分析 日'!AE$1)</f>
        <v>114</v>
      </c>
      <c r="AF8" s="14">
        <f>SUMIFS('16-2.原始 市场 商品销售 日'!$J:$J,'16-2.原始 市场 商品销售 日'!$F:$F,'16-2.市场  商品销售分析 日'!$A$2,'16-2.原始 市场 商品销售 日'!$D:$D,'16-2.市场  商品销售分析 日'!AF$1)</f>
        <v>123</v>
      </c>
      <c r="AG8" s="14">
        <f>SUMIFS('16-2.原始 市场 商品销售 日'!$J:$J,'16-2.原始 市场 商品销售 日'!$F:$F,'16-2.市场  商品销售分析 日'!$A$2,'16-2.原始 市场 商品销售 日'!$D:$D,'16-2.市场  商品销售分析 日'!AG$1)</f>
        <v>131</v>
      </c>
      <c r="AH8" s="14">
        <f>SUMIFS('16-2.原始 市场 商品销售 日'!$J:$J,'16-2.原始 市场 商品销售 日'!$F:$F,'16-2.市场  商品销售分析 日'!$A$2,'16-2.原始 市场 商品销售 日'!$D:$D,'16-2.市场  商品销售分析 日'!AH$1)</f>
        <v>125</v>
      </c>
      <c r="AI8" s="14">
        <f>SUMIFS('16-2.原始 市场 商品销售 日'!$J:$J,'16-2.原始 市场 商品销售 日'!$F:$F,'16-2.市场  商品销售分析 日'!$A$2,'16-2.原始 市场 商品销售 日'!$D:$D,'16-2.市场  商品销售分析 日'!AI$1)</f>
        <v>127</v>
      </c>
      <c r="AJ8" s="14">
        <f>SUMIFS('16-2.原始 市场 商品销售 日'!$J:$J,'16-2.原始 市场 商品销售 日'!$F:$F,'16-2.市场  商品销售分析 日'!$A$2,'16-2.原始 市场 商品销售 日'!$D:$D,'16-2.市场  商品销售分析 日'!AJ$1)</f>
        <v>0</v>
      </c>
    </row>
    <row r="9" spans="1:36" s="23" customFormat="1" x14ac:dyDescent="0.3">
      <c r="A9" s="38"/>
      <c r="B9" s="41"/>
      <c r="C9" s="42"/>
      <c r="D9" s="25" t="s">
        <v>32</v>
      </c>
      <c r="E9" s="25">
        <f>E8/E2</f>
        <v>0.2260957518543493</v>
      </c>
      <c r="F9" s="26">
        <f>SUMIFS('16-2.原始 市场 商品销售 日'!$R:$R,'16-2.原始 市场 商品销售 日'!$F:$F,'16-2.市场  商品销售分析 日'!$A$2,'16-2.原始 市场 商品销售 日'!$D:$D,'16-2.市场  商品销售分析 日'!F$1)</f>
        <v>0.22559999999999999</v>
      </c>
      <c r="G9" s="26">
        <f>SUMIFS('16-2.原始 市场 商品销售 日'!$R:$R,'16-2.原始 市场 商品销售 日'!$F:$F,'16-2.市场  商品销售分析 日'!$A$2,'16-2.原始 市场 商品销售 日'!$D:$D,'16-2.市场  商品销售分析 日'!G$1)</f>
        <v>0.2422</v>
      </c>
      <c r="H9" s="26">
        <f>SUMIFS('16-2.原始 市场 商品销售 日'!$R:$R,'16-2.原始 市场 商品销售 日'!$F:$F,'16-2.市场  商品销售分析 日'!$A$2,'16-2.原始 市场 商品销售 日'!$D:$D,'16-2.市场  商品销售分析 日'!H$1)</f>
        <v>0.21290000000000001</v>
      </c>
      <c r="I9" s="26">
        <f>SUMIFS('16-2.原始 市场 商品销售 日'!$R:$R,'16-2.原始 市场 商品销售 日'!$F:$F,'16-2.市场  商品销售分析 日'!$A$2,'16-2.原始 市场 商品销售 日'!$D:$D,'16-2.市场  商品销售分析 日'!I$1)</f>
        <v>0.24360000000000001</v>
      </c>
      <c r="J9" s="26">
        <f>SUMIFS('16-2.原始 市场 商品销售 日'!$R:$R,'16-2.原始 市场 商品销售 日'!$F:$F,'16-2.市场  商品销售分析 日'!$A$2,'16-2.原始 市场 商品销售 日'!$D:$D,'16-2.市场  商品销售分析 日'!J$1)</f>
        <v>0.20130000000000001</v>
      </c>
      <c r="K9" s="26">
        <f>SUMIFS('16-2.原始 市场 商品销售 日'!$R:$R,'16-2.原始 市场 商品销售 日'!$F:$F,'16-2.市场  商品销售分析 日'!$A$2,'16-2.原始 市场 商品销售 日'!$D:$D,'16-2.市场  商品销售分析 日'!K$1)</f>
        <v>0.25269999999999998</v>
      </c>
      <c r="L9" s="26">
        <f>SUMIFS('16-2.原始 市场 商品销售 日'!$R:$R,'16-2.原始 市场 商品销售 日'!$F:$F,'16-2.市场  商品销售分析 日'!$A$2,'16-2.原始 市场 商品销售 日'!$D:$D,'16-2.市场  商品销售分析 日'!L$1)</f>
        <v>0.23960000000000001</v>
      </c>
      <c r="M9" s="26">
        <f>SUMIFS('16-2.原始 市场 商品销售 日'!$R:$R,'16-2.原始 市场 商品销售 日'!$F:$F,'16-2.市场  商品销售分析 日'!$A$2,'16-2.原始 市场 商品销售 日'!$D:$D,'16-2.市场  商品销售分析 日'!M$1)</f>
        <v>0.22120000000000001</v>
      </c>
      <c r="N9" s="26">
        <f>SUMIFS('16-2.原始 市场 商品销售 日'!$R:$R,'16-2.原始 市场 商品销售 日'!$F:$F,'16-2.市场  商品销售分析 日'!$A$2,'16-2.原始 市场 商品销售 日'!$D:$D,'16-2.市场  商品销售分析 日'!N$1)</f>
        <v>0.219</v>
      </c>
      <c r="O9" s="26">
        <f>SUMIFS('16-2.原始 市场 商品销售 日'!$R:$R,'16-2.原始 市场 商品销售 日'!$F:$F,'16-2.市场  商品销售分析 日'!$A$2,'16-2.原始 市场 商品销售 日'!$D:$D,'16-2.市场  商品销售分析 日'!O$1)</f>
        <v>0.2697</v>
      </c>
      <c r="P9" s="26">
        <f>SUMIFS('16-2.原始 市场 商品销售 日'!$R:$R,'16-2.原始 市场 商品销售 日'!$F:$F,'16-2.市场  商品销售分析 日'!$A$2,'16-2.原始 市场 商品销售 日'!$D:$D,'16-2.市场  商品销售分析 日'!P$1)</f>
        <v>0.21110000000000001</v>
      </c>
      <c r="Q9" s="26">
        <f>SUMIFS('16-2.原始 市场 商品销售 日'!$R:$R,'16-2.原始 市场 商品销售 日'!$F:$F,'16-2.市场  商品销售分析 日'!$A$2,'16-2.原始 市场 商品销售 日'!$D:$D,'16-2.市场  商品销售分析 日'!Q$1)</f>
        <v>0.1903</v>
      </c>
      <c r="R9" s="26">
        <f>SUMIFS('16-2.原始 市场 商品销售 日'!$R:$R,'16-2.原始 市场 商品销售 日'!$F:$F,'16-2.市场  商品销售分析 日'!$A$2,'16-2.原始 市场 商品销售 日'!$D:$D,'16-2.市场  商品销售分析 日'!R$1)</f>
        <v>0.21229999999999999</v>
      </c>
      <c r="S9" s="26">
        <f>SUMIFS('16-2.原始 市场 商品销售 日'!$R:$R,'16-2.原始 市场 商品销售 日'!$F:$F,'16-2.市场  商品销售分析 日'!$A$2,'16-2.原始 市场 商品销售 日'!$D:$D,'16-2.市场  商品销售分析 日'!S$1)</f>
        <v>0.2389</v>
      </c>
      <c r="T9" s="26">
        <f>SUMIFS('16-2.原始 市场 商品销售 日'!$R:$R,'16-2.原始 市场 商品销售 日'!$F:$F,'16-2.市场  商品销售分析 日'!$A$2,'16-2.原始 市场 商品销售 日'!$D:$D,'16-2.市场  商品销售分析 日'!T$1)</f>
        <v>0.22889999999999999</v>
      </c>
      <c r="U9" s="26">
        <f>SUMIFS('16-2.原始 市场 商品销售 日'!$R:$R,'16-2.原始 市场 商品销售 日'!$F:$F,'16-2.市场  商品销售分析 日'!$A$2,'16-2.原始 市场 商品销售 日'!$D:$D,'16-2.市场  商品销售分析 日'!U$1)</f>
        <v>0.2127</v>
      </c>
      <c r="V9" s="26">
        <f>SUMIFS('16-2.原始 市场 商品销售 日'!$R:$R,'16-2.原始 市场 商品销售 日'!$F:$F,'16-2.市场  商品销售分析 日'!$A$2,'16-2.原始 市场 商品销售 日'!$D:$D,'16-2.市场  商品销售分析 日'!V$1)</f>
        <v>0.27139999999999997</v>
      </c>
      <c r="W9" s="26">
        <f>SUMIFS('16-2.原始 市场 商品销售 日'!$R:$R,'16-2.原始 市场 商品销售 日'!$F:$F,'16-2.市场  商品销售分析 日'!$A$2,'16-2.原始 市场 商品销售 日'!$D:$D,'16-2.市场  商品销售分析 日'!W$1)</f>
        <v>0.26029999999999998</v>
      </c>
      <c r="X9" s="26">
        <f>SUMIFS('16-2.原始 市场 商品销售 日'!$R:$R,'16-2.原始 市场 商品销售 日'!$F:$F,'16-2.市场  商品销售分析 日'!$A$2,'16-2.原始 市场 商品销售 日'!$D:$D,'16-2.市场  商品销售分析 日'!X$1)</f>
        <v>0.23130000000000001</v>
      </c>
      <c r="Y9" s="26">
        <f>SUMIFS('16-2.原始 市场 商品销售 日'!$R:$R,'16-2.原始 市场 商品销售 日'!$F:$F,'16-2.市场  商品销售分析 日'!$A$2,'16-2.原始 市场 商品销售 日'!$D:$D,'16-2.市场  商品销售分析 日'!Y$1)</f>
        <v>0.22120000000000001</v>
      </c>
      <c r="Z9" s="26">
        <f>SUMIFS('16-2.原始 市场 商品销售 日'!$R:$R,'16-2.原始 市场 商品销售 日'!$F:$F,'16-2.市场  商品销售分析 日'!$A$2,'16-2.原始 市场 商品销售 日'!$D:$D,'16-2.市场  商品销售分析 日'!Z$1)</f>
        <v>0.24460000000000001</v>
      </c>
      <c r="AA9" s="26">
        <f>SUMIFS('16-2.原始 市场 商品销售 日'!$R:$R,'16-2.原始 市场 商品销售 日'!$F:$F,'16-2.市场  商品销售分析 日'!$A$2,'16-2.原始 市场 商品销售 日'!$D:$D,'16-2.市场  商品销售分析 日'!AA$1)</f>
        <v>0.191</v>
      </c>
      <c r="AB9" s="26">
        <f>SUMIFS('16-2.原始 市场 商品销售 日'!$R:$R,'16-2.原始 市场 商品销售 日'!$F:$F,'16-2.市场  商品销售分析 日'!$A$2,'16-2.原始 市场 商品销售 日'!$D:$D,'16-2.市场  商品销售分析 日'!AB$1)</f>
        <v>0.1908</v>
      </c>
      <c r="AC9" s="26">
        <f>SUMIFS('16-2.原始 市场 商品销售 日'!$R:$R,'16-2.原始 市场 商品销售 日'!$F:$F,'16-2.市场  商品销售分析 日'!$A$2,'16-2.原始 市场 商品销售 日'!$D:$D,'16-2.市场  商品销售分析 日'!AC$1)</f>
        <v>0.22800000000000001</v>
      </c>
      <c r="AD9" s="26">
        <f>SUMIFS('16-2.原始 市场 商品销售 日'!$R:$R,'16-2.原始 市场 商品销售 日'!$F:$F,'16-2.市场  商品销售分析 日'!$A$2,'16-2.原始 市场 商品销售 日'!$D:$D,'16-2.市场  商品销售分析 日'!AD$1)</f>
        <v>0.19320000000000001</v>
      </c>
      <c r="AE9" s="26">
        <f>SUMIFS('16-2.原始 市场 商品销售 日'!$R:$R,'16-2.原始 市场 商品销售 日'!$F:$F,'16-2.市场  商品销售分析 日'!$A$2,'16-2.原始 市场 商品销售 日'!$D:$D,'16-2.市场  商品销售分析 日'!AE$1)</f>
        <v>0.24410000000000001</v>
      </c>
      <c r="AF9" s="26">
        <f>SUMIFS('16-2.原始 市场 商品销售 日'!$R:$R,'16-2.原始 市场 商品销售 日'!$F:$F,'16-2.市场  商品销售分析 日'!$A$2,'16-2.原始 市场 商品销售 日'!$D:$D,'16-2.市场  商品销售分析 日'!AF$1)</f>
        <v>0.246</v>
      </c>
      <c r="AG9" s="26">
        <f>SUMIFS('16-2.原始 市场 商品销售 日'!$R:$R,'16-2.原始 市场 商品销售 日'!$F:$F,'16-2.市场  商品销售分析 日'!$A$2,'16-2.原始 市场 商品销售 日'!$D:$D,'16-2.市场  商品销售分析 日'!AG$1)</f>
        <v>0.2263</v>
      </c>
      <c r="AH9" s="26">
        <f>SUMIFS('16-2.原始 市场 商品销售 日'!$R:$R,'16-2.原始 市场 商品销售 日'!$F:$F,'16-2.市场  商品销售分析 日'!$A$2,'16-2.原始 市场 商品销售 日'!$D:$D,'16-2.市场  商品销售分析 日'!AH$1)</f>
        <v>0.21190000000000001</v>
      </c>
      <c r="AI9" s="26">
        <f>SUMIFS('16-2.原始 市场 商品销售 日'!$R:$R,'16-2.原始 市场 商品销售 日'!$F:$F,'16-2.市场  商品销售分析 日'!$A$2,'16-2.原始 市场 商品销售 日'!$D:$D,'16-2.市场  商品销售分析 日'!AI$1)</f>
        <v>0.2205</v>
      </c>
      <c r="AJ9" s="26">
        <f>SUMIFS('16-2.原始 市场 商品销售 日'!$R:$R,'16-2.原始 市场 商品销售 日'!$F:$F,'16-2.市场  商品销售分析 日'!$A$2,'16-2.原始 市场 商品销售 日'!$D:$D,'16-2.市场  商品销售分析 日'!AJ$1)</f>
        <v>0</v>
      </c>
    </row>
    <row r="10" spans="1:36" x14ac:dyDescent="0.3">
      <c r="A10" s="38"/>
      <c r="B10" s="43" t="s">
        <v>38</v>
      </c>
      <c r="C10" s="44"/>
      <c r="D10" s="15" t="s">
        <v>33</v>
      </c>
      <c r="E10" s="16">
        <f>SUM(F10:EU10)</f>
        <v>1021</v>
      </c>
      <c r="F10" s="16">
        <f>SUMIFS('16-2.原始 市场 商品销售 日'!$L:$L,'16-2.原始 市场 商品销售 日'!$F:$F,'16-2.市场  商品销售分析 日'!$A$2,'16-2.原始 市场 商品销售 日'!$D:$D,'16-2.市场  商品销售分析 日'!F$1)</f>
        <v>34</v>
      </c>
      <c r="G10" s="16">
        <f>SUMIFS('16-2.原始 市场 商品销售 日'!$L:$L,'16-2.原始 市场 商品销售 日'!$F:$F,'16-2.市场  商品销售分析 日'!$A$2,'16-2.原始 市场 商品销售 日'!$D:$D,'16-2.市场  商品销售分析 日'!G$1)</f>
        <v>28</v>
      </c>
      <c r="H10" s="16">
        <f>SUMIFS('16-2.原始 市场 商品销售 日'!$L:$L,'16-2.原始 市场 商品销售 日'!$F:$F,'16-2.市场  商品销售分析 日'!$A$2,'16-2.原始 市场 商品销售 日'!$D:$D,'16-2.市场  商品销售分析 日'!H$1)</f>
        <v>37</v>
      </c>
      <c r="I10" s="16">
        <f>SUMIFS('16-2.原始 市场 商品销售 日'!$L:$L,'16-2.原始 市场 商品销售 日'!$F:$F,'16-2.市场  商品销售分析 日'!$A$2,'16-2.原始 市场 商品销售 日'!$D:$D,'16-2.市场  商品销售分析 日'!I$1)</f>
        <v>29</v>
      </c>
      <c r="J10" s="16">
        <f>SUMIFS('16-2.原始 市场 商品销售 日'!$L:$L,'16-2.原始 市场 商品销售 日'!$F:$F,'16-2.市场  商品销售分析 日'!$A$2,'16-2.原始 市场 商品销售 日'!$D:$D,'16-2.市场  商品销售分析 日'!J$1)</f>
        <v>27</v>
      </c>
      <c r="K10" s="16">
        <f>SUMIFS('16-2.原始 市场 商品销售 日'!$L:$L,'16-2.原始 市场 商品销售 日'!$F:$F,'16-2.市场  商品销售分析 日'!$A$2,'16-2.原始 市场 商品销售 日'!$D:$D,'16-2.市场  商品销售分析 日'!K$1)</f>
        <v>45</v>
      </c>
      <c r="L10" s="16">
        <f>SUMIFS('16-2.原始 市场 商品销售 日'!$L:$L,'16-2.原始 市场 商品销售 日'!$F:$F,'16-2.市场  商品销售分析 日'!$A$2,'16-2.原始 市场 商品销售 日'!$D:$D,'16-2.市场  商品销售分析 日'!L$1)</f>
        <v>32</v>
      </c>
      <c r="M10" s="16">
        <f>SUMIFS('16-2.原始 市场 商品销售 日'!$L:$L,'16-2.原始 市场 商品销售 日'!$F:$F,'16-2.市场  商品销售分析 日'!$A$2,'16-2.原始 市场 商品销售 日'!$D:$D,'16-2.市场  商品销售分析 日'!M$1)</f>
        <v>26</v>
      </c>
      <c r="N10" s="16">
        <f>SUMIFS('16-2.原始 市场 商品销售 日'!$L:$L,'16-2.原始 市场 商品销售 日'!$F:$F,'16-2.市场  商品销售分析 日'!$A$2,'16-2.原始 市场 商品销售 日'!$D:$D,'16-2.市场  商品销售分析 日'!N$1)</f>
        <v>42</v>
      </c>
      <c r="O10" s="16">
        <f>SUMIFS('16-2.原始 市场 商品销售 日'!$L:$L,'16-2.原始 市场 商品销售 日'!$F:$F,'16-2.市场  商品销售分析 日'!$A$2,'16-2.原始 市场 商品销售 日'!$D:$D,'16-2.市场  商品销售分析 日'!O$1)</f>
        <v>42</v>
      </c>
      <c r="P10" s="16">
        <f>SUMIFS('16-2.原始 市场 商品销售 日'!$L:$L,'16-2.原始 市场 商品销售 日'!$F:$F,'16-2.市场  商品销售分析 日'!$A$2,'16-2.原始 市场 商品销售 日'!$D:$D,'16-2.市场  商品销售分析 日'!P$1)</f>
        <v>26</v>
      </c>
      <c r="Q10" s="16">
        <f>SUMIFS('16-2.原始 市场 商品销售 日'!$L:$L,'16-2.原始 市场 商品销售 日'!$F:$F,'16-2.市场  商品销售分析 日'!$A$2,'16-2.原始 市场 商品销售 日'!$D:$D,'16-2.市场  商品销售分析 日'!Q$1)</f>
        <v>26</v>
      </c>
      <c r="R10" s="16">
        <f>SUMIFS('16-2.原始 市场 商品销售 日'!$L:$L,'16-2.原始 市场 商品销售 日'!$F:$F,'16-2.市场  商品销售分析 日'!$A$2,'16-2.原始 市场 商品销售 日'!$D:$D,'16-2.市场  商品销售分析 日'!R$1)</f>
        <v>31</v>
      </c>
      <c r="S10" s="16">
        <f>SUMIFS('16-2.原始 市场 商品销售 日'!$L:$L,'16-2.原始 市场 商品销售 日'!$F:$F,'16-2.市场  商品销售分析 日'!$A$2,'16-2.原始 市场 商品销售 日'!$D:$D,'16-2.市场  商品销售分析 日'!S$1)</f>
        <v>32</v>
      </c>
      <c r="T10" s="16">
        <f>SUMIFS('16-2.原始 市场 商品销售 日'!$L:$L,'16-2.原始 市场 商品销售 日'!$F:$F,'16-2.市场  商品销售分析 日'!$A$2,'16-2.原始 市场 商品销售 日'!$D:$D,'16-2.市场  商品销售分析 日'!T$1)</f>
        <v>36</v>
      </c>
      <c r="U10" s="16">
        <f>SUMIFS('16-2.原始 市场 商品销售 日'!$L:$L,'16-2.原始 市场 商品销售 日'!$F:$F,'16-2.市场  商品销售分析 日'!$A$2,'16-2.原始 市场 商品销售 日'!$D:$D,'16-2.市场  商品销售分析 日'!U$1)</f>
        <v>52</v>
      </c>
      <c r="V10" s="16">
        <f>SUMIFS('16-2.原始 市场 商品销售 日'!$L:$L,'16-2.原始 市场 商品销售 日'!$F:$F,'16-2.市场  商品销售分析 日'!$A$2,'16-2.原始 市场 商品销售 日'!$D:$D,'16-2.市场  商品销售分析 日'!V$1)</f>
        <v>32</v>
      </c>
      <c r="W10" s="16">
        <f>SUMIFS('16-2.原始 市场 商品销售 日'!$L:$L,'16-2.原始 市场 商品销售 日'!$F:$F,'16-2.市场  商品销售分析 日'!$A$2,'16-2.原始 市场 商品销售 日'!$D:$D,'16-2.市场  商品销售分析 日'!W$1)</f>
        <v>45</v>
      </c>
      <c r="X10" s="16">
        <f>SUMIFS('16-2.原始 市场 商品销售 日'!$L:$L,'16-2.原始 市场 商品销售 日'!$F:$F,'16-2.市场  商品销售分析 日'!$A$2,'16-2.原始 市场 商品销售 日'!$D:$D,'16-2.市场  商品销售分析 日'!X$1)</f>
        <v>39</v>
      </c>
      <c r="Y10" s="16">
        <f>SUMIFS('16-2.原始 市场 商品销售 日'!$L:$L,'16-2.原始 市场 商品销售 日'!$F:$F,'16-2.市场  商品销售分析 日'!$A$2,'16-2.原始 市场 商品销售 日'!$D:$D,'16-2.市场  商品销售分析 日'!Y$1)</f>
        <v>30</v>
      </c>
      <c r="Z10" s="16">
        <f>SUMIFS('16-2.原始 市场 商品销售 日'!$L:$L,'16-2.原始 市场 商品销售 日'!$F:$F,'16-2.市场  商品销售分析 日'!$A$2,'16-2.原始 市场 商品销售 日'!$D:$D,'16-2.市场  商品销售分析 日'!Z$1)</f>
        <v>33</v>
      </c>
      <c r="AA10" s="16">
        <f>SUMIFS('16-2.原始 市场 商品销售 日'!$L:$L,'16-2.原始 市场 商品销售 日'!$F:$F,'16-2.市场  商品销售分析 日'!$A$2,'16-2.原始 市场 商品销售 日'!$D:$D,'16-2.市场  商品销售分析 日'!AA$1)</f>
        <v>38</v>
      </c>
      <c r="AB10" s="16">
        <f>SUMIFS('16-2.原始 市场 商品销售 日'!$L:$L,'16-2.原始 市场 商品销售 日'!$F:$F,'16-2.市场  商品销售分析 日'!$A$2,'16-2.原始 市场 商品销售 日'!$D:$D,'16-2.市场  商品销售分析 日'!AB$1)</f>
        <v>41</v>
      </c>
      <c r="AC10" s="16">
        <f>SUMIFS('16-2.原始 市场 商品销售 日'!$L:$L,'16-2.原始 市场 商品销售 日'!$F:$F,'16-2.市场  商品销售分析 日'!$A$2,'16-2.原始 市场 商品销售 日'!$D:$D,'16-2.市场  商品销售分析 日'!AC$1)</f>
        <v>31</v>
      </c>
      <c r="AD10" s="16">
        <f>SUMIFS('16-2.原始 市场 商品销售 日'!$L:$L,'16-2.原始 市场 商品销售 日'!$F:$F,'16-2.市场  商品销售分析 日'!$A$2,'16-2.原始 市场 商品销售 日'!$D:$D,'16-2.市场  商品销售分析 日'!AD$1)</f>
        <v>38</v>
      </c>
      <c r="AE10" s="16">
        <f>SUMIFS('16-2.原始 市场 商品销售 日'!$L:$L,'16-2.原始 市场 商品销售 日'!$F:$F,'16-2.市场  商品销售分析 日'!$A$2,'16-2.原始 市场 商品销售 日'!$D:$D,'16-2.市场  商品销售分析 日'!AE$1)</f>
        <v>26</v>
      </c>
      <c r="AF10" s="16">
        <f>SUMIFS('16-2.原始 市场 商品销售 日'!$L:$L,'16-2.原始 市场 商品销售 日'!$F:$F,'16-2.市场  商品销售分析 日'!$A$2,'16-2.原始 市场 商品销售 日'!$D:$D,'16-2.市场  商品销售分析 日'!AF$1)</f>
        <v>33</v>
      </c>
      <c r="AG10" s="16">
        <f>SUMIFS('16-2.原始 市场 商品销售 日'!$L:$L,'16-2.原始 市场 商品销售 日'!$F:$F,'16-2.市场  商品销售分析 日'!$A$2,'16-2.原始 市场 商品销售 日'!$D:$D,'16-2.市场  商品销售分析 日'!AG$1)</f>
        <v>26</v>
      </c>
      <c r="AH10" s="16">
        <f>SUMIFS('16-2.原始 市场 商品销售 日'!$L:$L,'16-2.原始 市场 商品销售 日'!$F:$F,'16-2.市场  商品销售分析 日'!$A$2,'16-2.原始 市场 商品销售 日'!$D:$D,'16-2.市场  商品销售分析 日'!AH$1)</f>
        <v>27</v>
      </c>
      <c r="AI10" s="16">
        <f>SUMIFS('16-2.原始 市场 商品销售 日'!$L:$L,'16-2.原始 市场 商品销售 日'!$F:$F,'16-2.市场  商品销售分析 日'!$A$2,'16-2.原始 市场 商品销售 日'!$D:$D,'16-2.市场  商品销售分析 日'!AI$1)</f>
        <v>37</v>
      </c>
      <c r="AJ10" s="16">
        <f>SUMIFS('16-2.原始 市场 商品销售 日'!$L:$L,'16-2.原始 市场 商品销售 日'!$F:$F,'16-2.市场  商品销售分析 日'!$A$2,'16-2.原始 市场 商品销售 日'!$D:$D,'16-2.市场  商品销售分析 日'!AJ$1)</f>
        <v>0</v>
      </c>
    </row>
    <row r="11" spans="1:36" s="23" customFormat="1" x14ac:dyDescent="0.3">
      <c r="A11" s="38"/>
      <c r="B11" s="7" t="s">
        <v>42</v>
      </c>
      <c r="C11" s="20"/>
      <c r="D11" s="21" t="s">
        <v>34</v>
      </c>
      <c r="E11" s="21">
        <f>E10/E2</f>
        <v>6.8846931894807825E-2</v>
      </c>
      <c r="F11" s="22">
        <f>SUMIFS('16-2.原始 市场 商品销售 日'!$T:$T,'16-2.原始 市场 商品销售 日'!$F:$F,'16-2.市场  商品销售分析 日'!$A$2,'16-2.原始 市场 商品销售 日'!$D:$D,'16-2.市场  商品销售分析 日'!F$1)</f>
        <v>7.3800000000000004E-2</v>
      </c>
      <c r="G11" s="22">
        <f>SUMIFS('16-2.原始 市场 商品销售 日'!$T:$T,'16-2.原始 市场 商品销售 日'!$F:$F,'16-2.市场  商品销售分析 日'!$A$2,'16-2.原始 市场 商品销售 日'!$D:$D,'16-2.市场  商品销售分析 日'!G$1)</f>
        <v>6.2799999999999995E-2</v>
      </c>
      <c r="H11" s="22">
        <f>SUMIFS('16-2.原始 市场 商品销售 日'!$T:$T,'16-2.原始 市场 商品销售 日'!$F:$F,'16-2.市场  商品销售分析 日'!$A$2,'16-2.原始 市场 商品销售 日'!$D:$D,'16-2.市场  商品销售分析 日'!H$1)</f>
        <v>7.2300000000000003E-2</v>
      </c>
      <c r="I11" s="22">
        <f>SUMIFS('16-2.原始 市场 商品销售 日'!$T:$T,'16-2.原始 市场 商品销售 日'!$F:$F,'16-2.市场  商品销售分析 日'!$A$2,'16-2.原始 市场 商品销售 日'!$D:$D,'16-2.市场  商品销售分析 日'!I$1)</f>
        <v>6.2E-2</v>
      </c>
      <c r="J11" s="22">
        <f>SUMIFS('16-2.原始 市场 商品销售 日'!$T:$T,'16-2.原始 市场 商品销售 日'!$F:$F,'16-2.市场  商品销售分析 日'!$A$2,'16-2.原始 市场 商品销售 日'!$D:$D,'16-2.市场  商品销售分析 日'!J$1)</f>
        <v>5.9700000000000003E-2</v>
      </c>
      <c r="K11" s="22">
        <f>SUMIFS('16-2.原始 市场 商品销售 日'!$T:$T,'16-2.原始 市场 商品销售 日'!$F:$F,'16-2.市场  商品销售分析 日'!$A$2,'16-2.原始 市场 商品销售 日'!$D:$D,'16-2.市场  商品销售分析 日'!K$1)</f>
        <v>9.5500000000000002E-2</v>
      </c>
      <c r="L11" s="22">
        <f>SUMIFS('16-2.原始 市场 商品销售 日'!$T:$T,'16-2.原始 市场 商品销售 日'!$F:$F,'16-2.市场  商品销售分析 日'!$A$2,'16-2.原始 市场 商品销售 日'!$D:$D,'16-2.市场  商品销售分析 日'!L$1)</f>
        <v>6.3399999999999998E-2</v>
      </c>
      <c r="M11" s="22">
        <f>SUMIFS('16-2.原始 市场 商品销售 日'!$T:$T,'16-2.原始 市场 商品销售 日'!$F:$F,'16-2.市场  商品销售分析 日'!$A$2,'16-2.原始 市场 商品销售 日'!$D:$D,'16-2.市场  商品销售分析 日'!M$1)</f>
        <v>5.8700000000000002E-2</v>
      </c>
      <c r="N11" s="22">
        <f>SUMIFS('16-2.原始 市场 商品销售 日'!$T:$T,'16-2.原始 市场 商品销售 日'!$F:$F,'16-2.市场  商品销售分析 日'!$A$2,'16-2.原始 市场 商品销售 日'!$D:$D,'16-2.市场  商品销售分析 日'!N$1)</f>
        <v>7.6600000000000001E-2</v>
      </c>
      <c r="O11" s="22">
        <f>SUMIFS('16-2.原始 市场 商品销售 日'!$T:$T,'16-2.原始 市场 商品销售 日'!$F:$F,'16-2.市场  商品销售分析 日'!$A$2,'16-2.原始 市场 商品销售 日'!$D:$D,'16-2.市场  商品销售分析 日'!O$1)</f>
        <v>8.09E-2</v>
      </c>
      <c r="P11" s="22">
        <f>SUMIFS('16-2.原始 市场 商品销售 日'!$T:$T,'16-2.原始 市场 商品销售 日'!$F:$F,'16-2.市场  商品销售分析 日'!$A$2,'16-2.原始 市场 商品销售 日'!$D:$D,'16-2.市场  商品销售分析 日'!P$1)</f>
        <v>5.5399999999999998E-2</v>
      </c>
      <c r="Q11" s="22">
        <f>SUMIFS('16-2.原始 市场 商品销售 日'!$T:$T,'16-2.原始 市场 商品销售 日'!$F:$F,'16-2.市场  商品销售分析 日'!$A$2,'16-2.原始 市场 商品销售 日'!$D:$D,'16-2.市场  商品销售分析 日'!Q$1)</f>
        <v>5.2600000000000001E-2</v>
      </c>
      <c r="R11" s="22">
        <f>SUMIFS('16-2.原始 市场 商品销售 日'!$T:$T,'16-2.原始 市场 商品销售 日'!$F:$F,'16-2.市场  商品销售分析 日'!$A$2,'16-2.原始 市场 商品销售 日'!$D:$D,'16-2.市场  商品销售分析 日'!R$1)</f>
        <v>5.7700000000000001E-2</v>
      </c>
      <c r="S11" s="22">
        <f>SUMIFS('16-2.原始 市场 商品销售 日'!$T:$T,'16-2.原始 市场 商品销售 日'!$F:$F,'16-2.市场  商品销售分析 日'!$A$2,'16-2.原始 市场 商品销售 日'!$D:$D,'16-2.市场  商品销售分析 日'!S$1)</f>
        <v>6.7699999999999996E-2</v>
      </c>
      <c r="T11" s="22">
        <f>SUMIFS('16-2.原始 市场 商品销售 日'!$T:$T,'16-2.原始 市场 商品销售 日'!$F:$F,'16-2.市场  商品销售分析 日'!$A$2,'16-2.原始 市场 商品销售 日'!$D:$D,'16-2.市场  商品销售分析 日'!T$1)</f>
        <v>7.4200000000000002E-2</v>
      </c>
      <c r="U11" s="22">
        <f>SUMIFS('16-2.原始 市场 商品销售 日'!$T:$T,'16-2.原始 市场 商品销售 日'!$F:$F,'16-2.市场  商品销售分析 日'!$A$2,'16-2.原始 市场 商品销售 日'!$D:$D,'16-2.市场  商品销售分析 日'!U$1)</f>
        <v>0.10630000000000001</v>
      </c>
      <c r="V11" s="22">
        <f>SUMIFS('16-2.原始 市场 商品销售 日'!$T:$T,'16-2.原始 市场 商品销售 日'!$F:$F,'16-2.市场  商品销售分析 日'!$A$2,'16-2.原始 市场 商品销售 日'!$D:$D,'16-2.市场  商品销售分析 日'!V$1)</f>
        <v>7.6200000000000004E-2</v>
      </c>
      <c r="W11" s="22">
        <f>SUMIFS('16-2.原始 市场 商品销售 日'!$T:$T,'16-2.原始 市场 商品销售 日'!$F:$F,'16-2.市场  商品销售分析 日'!$A$2,'16-2.原始 市场 商品销售 日'!$D:$D,'16-2.市场  商品销售分析 日'!W$1)</f>
        <v>9.7600000000000006E-2</v>
      </c>
      <c r="X11" s="22">
        <f>SUMIFS('16-2.原始 市场 商品销售 日'!$T:$T,'16-2.原始 市场 商品销售 日'!$F:$F,'16-2.市场  商品销售分析 日'!$A$2,'16-2.原始 市场 商品销售 日'!$D:$D,'16-2.市场  商品销售分析 日'!X$1)</f>
        <v>9.4E-2</v>
      </c>
      <c r="Y11" s="22">
        <f>SUMIFS('16-2.原始 市场 商品销售 日'!$T:$T,'16-2.原始 市场 商品销售 日'!$F:$F,'16-2.市场  商品销售分析 日'!$A$2,'16-2.原始 市场 商品销售 日'!$D:$D,'16-2.市场  商品销售分析 日'!Y$1)</f>
        <v>6.7699999999999996E-2</v>
      </c>
      <c r="Z11" s="22">
        <f>SUMIFS('16-2.原始 市场 商品销售 日'!$T:$T,'16-2.原始 市场 商品销售 日'!$F:$F,'16-2.市场  商品销售分析 日'!$A$2,'16-2.原始 市场 商品销售 日'!$D:$D,'16-2.市场  商品销售分析 日'!Z$1)</f>
        <v>6.5100000000000005E-2</v>
      </c>
      <c r="AA11" s="22">
        <f>SUMIFS('16-2.原始 市场 商品销售 日'!$T:$T,'16-2.原始 市场 商品销售 日'!$F:$F,'16-2.市场  商品销售分析 日'!$A$2,'16-2.原始 市场 商品销售 日'!$D:$D,'16-2.市场  商品销售分析 日'!AA$1)</f>
        <v>7.4099999999999999E-2</v>
      </c>
      <c r="AB11" s="22">
        <f>SUMIFS('16-2.原始 市场 商品销售 日'!$T:$T,'16-2.原始 市场 商品销售 日'!$F:$F,'16-2.市场  商品销售分析 日'!$A$2,'16-2.原始 市场 商品销售 日'!$D:$D,'16-2.市场  商品销售分析 日'!AB$1)</f>
        <v>7.8200000000000006E-2</v>
      </c>
      <c r="AC11" s="22">
        <f>SUMIFS('16-2.原始 市场 商品销售 日'!$T:$T,'16-2.原始 市场 商品销售 日'!$F:$F,'16-2.市场  商品销售分析 日'!$A$2,'16-2.原始 市场 商品销售 日'!$D:$D,'16-2.市场  商品销售分析 日'!AC$1)</f>
        <v>5.79E-2</v>
      </c>
      <c r="AD11" s="22">
        <f>SUMIFS('16-2.原始 市场 商品销售 日'!$T:$T,'16-2.原始 市场 商品销售 日'!$F:$F,'16-2.市场  商品销售分析 日'!$A$2,'16-2.原始 市场 商品销售 日'!$D:$D,'16-2.市场  商品销售分析 日'!AD$1)</f>
        <v>7.1999999999999995E-2</v>
      </c>
      <c r="AE11" s="22">
        <f>SUMIFS('16-2.原始 市场 商品销售 日'!$T:$T,'16-2.原始 市场 商品销售 日'!$F:$F,'16-2.市场  商品销售分析 日'!$A$2,'16-2.原始 市场 商品销售 日'!$D:$D,'16-2.市场  商品销售分析 日'!AE$1)</f>
        <v>5.57E-2</v>
      </c>
      <c r="AF11" s="22">
        <f>SUMIFS('16-2.原始 市场 商品销售 日'!$T:$T,'16-2.原始 市场 商品销售 日'!$F:$F,'16-2.市场  商品销售分析 日'!$A$2,'16-2.原始 市场 商品销售 日'!$D:$D,'16-2.市场  商品销售分析 日'!AF$1)</f>
        <v>6.6000000000000003E-2</v>
      </c>
      <c r="AG11" s="22">
        <f>SUMIFS('16-2.原始 市场 商品销售 日'!$T:$T,'16-2.原始 市场 商品销售 日'!$F:$F,'16-2.市场  商品销售分析 日'!$A$2,'16-2.原始 市场 商品销售 日'!$D:$D,'16-2.市场  商品销售分析 日'!AG$1)</f>
        <v>4.4900000000000002E-2</v>
      </c>
      <c r="AH11" s="22">
        <f>SUMIFS('16-2.原始 市场 商品销售 日'!$T:$T,'16-2.原始 市场 商品销售 日'!$F:$F,'16-2.市场  商品销售分析 日'!$A$2,'16-2.原始 市场 商品销售 日'!$D:$D,'16-2.市场  商品销售分析 日'!AH$1)</f>
        <v>4.58E-2</v>
      </c>
      <c r="AI11" s="22">
        <f>SUMIFS('16-2.原始 市场 商品销售 日'!$T:$T,'16-2.原始 市场 商品销售 日'!$F:$F,'16-2.市场  商品销售分析 日'!$A$2,'16-2.原始 市场 商品销售 日'!$D:$D,'16-2.市场  商品销售分析 日'!AI$1)</f>
        <v>6.4199999999999993E-2</v>
      </c>
      <c r="AJ11" s="22">
        <f>SUMIFS('16-2.原始 市场 商品销售 日'!$T:$T,'16-2.原始 市场 商品销售 日'!$F:$F,'16-2.市场  商品销售分析 日'!$A$2,'16-2.原始 市场 商品销售 日'!$D:$D,'16-2.市场  商品销售分析 日'!AJ$1)</f>
        <v>0</v>
      </c>
    </row>
    <row r="12" spans="1:36" x14ac:dyDescent="0.3">
      <c r="A12" s="38"/>
      <c r="B12" s="18"/>
      <c r="C12" s="19"/>
      <c r="D12" s="17" t="s">
        <v>35</v>
      </c>
      <c r="E12" s="16">
        <f>SUM(F12:EU12)</f>
        <v>382</v>
      </c>
      <c r="F12" s="16">
        <f>SUMIFS('16-2.原始 市场 商品销售 日'!$K:$K,'16-2.原始 市场 商品销售 日'!$F:$F,'16-2.市场  商品销售分析 日'!$A$2,'16-2.原始 市场 商品销售 日'!$D:$D,'16-2.市场  商品销售分析 日'!F$1)</f>
        <v>12</v>
      </c>
      <c r="G12" s="16">
        <f>SUMIFS('16-2.原始 市场 商品销售 日'!$K:$K,'16-2.原始 市场 商品销售 日'!$F:$F,'16-2.市场  商品销售分析 日'!$A$2,'16-2.原始 市场 商品销售 日'!$D:$D,'16-2.市场  商品销售分析 日'!G$1)</f>
        <v>11</v>
      </c>
      <c r="H12" s="16">
        <f>SUMIFS('16-2.原始 市场 商品销售 日'!$K:$K,'16-2.原始 市场 商品销售 日'!$F:$F,'16-2.市场  商品销售分析 日'!$A$2,'16-2.原始 市场 商品销售 日'!$D:$D,'16-2.市场  商品销售分析 日'!H$1)</f>
        <v>8</v>
      </c>
      <c r="I12" s="16">
        <f>SUMIFS('16-2.原始 市场 商品销售 日'!$K:$K,'16-2.原始 市场 商品销售 日'!$F:$F,'16-2.市场  商品销售分析 日'!$A$2,'16-2.原始 市场 商品销售 日'!$D:$D,'16-2.市场  商品销售分析 日'!I$1)</f>
        <v>11</v>
      </c>
      <c r="J12" s="16">
        <f>SUMIFS('16-2.原始 市场 商品销售 日'!$K:$K,'16-2.原始 市场 商品销售 日'!$F:$F,'16-2.市场  商品销售分析 日'!$A$2,'16-2.原始 市场 商品销售 日'!$D:$D,'16-2.市场  商品销售分析 日'!J$1)</f>
        <v>10</v>
      </c>
      <c r="K12" s="16">
        <f>SUMIFS('16-2.原始 市场 商品销售 日'!$K:$K,'16-2.原始 市场 商品销售 日'!$F:$F,'16-2.市场  商品销售分析 日'!$A$2,'16-2.原始 市场 商品销售 日'!$D:$D,'16-2.市场  商品销售分析 日'!K$1)</f>
        <v>14</v>
      </c>
      <c r="L12" s="16">
        <f>SUMIFS('16-2.原始 市场 商品销售 日'!$K:$K,'16-2.原始 市场 商品销售 日'!$F:$F,'16-2.市场  商品销售分析 日'!$A$2,'16-2.原始 市场 商品销售 日'!$D:$D,'16-2.市场  商品销售分析 日'!L$1)</f>
        <v>14</v>
      </c>
      <c r="M12" s="16">
        <f>SUMIFS('16-2.原始 市场 商品销售 日'!$K:$K,'16-2.原始 市场 商品销售 日'!$F:$F,'16-2.市场  商品销售分析 日'!$A$2,'16-2.原始 市场 商品销售 日'!$D:$D,'16-2.市场  商品销售分析 日'!M$1)</f>
        <v>8</v>
      </c>
      <c r="N12" s="16">
        <f>SUMIFS('16-2.原始 市场 商品销售 日'!$K:$K,'16-2.原始 市场 商品销售 日'!$F:$F,'16-2.市场  商品销售分析 日'!$A$2,'16-2.原始 市场 商品销售 日'!$D:$D,'16-2.市场  商品销售分析 日'!N$1)</f>
        <v>12</v>
      </c>
      <c r="O12" s="16">
        <f>SUMIFS('16-2.原始 市场 商品销售 日'!$K:$K,'16-2.原始 市场 商品销售 日'!$F:$F,'16-2.市场  商品销售分析 日'!$A$2,'16-2.原始 市场 商品销售 日'!$D:$D,'16-2.市场  商品销售分析 日'!O$1)</f>
        <v>13</v>
      </c>
      <c r="P12" s="16">
        <f>SUMIFS('16-2.原始 市场 商品销售 日'!$K:$K,'16-2.原始 市场 商品销售 日'!$F:$F,'16-2.市场  商品销售分析 日'!$A$2,'16-2.原始 市场 商品销售 日'!$D:$D,'16-2.市场  商品销售分析 日'!P$1)</f>
        <v>19</v>
      </c>
      <c r="Q12" s="16">
        <f>SUMIFS('16-2.原始 市场 商品销售 日'!$K:$K,'16-2.原始 市场 商品销售 日'!$F:$F,'16-2.市场  商品销售分析 日'!$A$2,'16-2.原始 市场 商品销售 日'!$D:$D,'16-2.市场  商品销售分析 日'!Q$1)</f>
        <v>17</v>
      </c>
      <c r="R12" s="16">
        <f>SUMIFS('16-2.原始 市场 商品销售 日'!$K:$K,'16-2.原始 市场 商品销售 日'!$F:$F,'16-2.市场  商品销售分析 日'!$A$2,'16-2.原始 市场 商品销售 日'!$D:$D,'16-2.市场  商品销售分析 日'!R$1)</f>
        <v>13</v>
      </c>
      <c r="S12" s="16">
        <f>SUMIFS('16-2.原始 市场 商品销售 日'!$K:$K,'16-2.原始 市场 商品销售 日'!$F:$F,'16-2.市场  商品销售分析 日'!$A$2,'16-2.原始 市场 商品销售 日'!$D:$D,'16-2.市场  商品销售分析 日'!S$1)</f>
        <v>13</v>
      </c>
      <c r="T12" s="16">
        <f>SUMIFS('16-2.原始 市场 商品销售 日'!$K:$K,'16-2.原始 市场 商品销售 日'!$F:$F,'16-2.市场  商品销售分析 日'!$A$2,'16-2.原始 市场 商品销售 日'!$D:$D,'16-2.市场  商品销售分析 日'!T$1)</f>
        <v>8</v>
      </c>
      <c r="U12" s="16">
        <f>SUMIFS('16-2.原始 市场 商品销售 日'!$K:$K,'16-2.原始 市场 商品销售 日'!$F:$F,'16-2.市场  商品销售分析 日'!$A$2,'16-2.原始 市场 商品销售 日'!$D:$D,'16-2.市场  商品销售分析 日'!U$1)</f>
        <v>14</v>
      </c>
      <c r="V12" s="16">
        <f>SUMIFS('16-2.原始 市场 商品销售 日'!$K:$K,'16-2.原始 市场 商品销售 日'!$F:$F,'16-2.市场  商品销售分析 日'!$A$2,'16-2.原始 市场 商品销售 日'!$D:$D,'16-2.市场  商品销售分析 日'!V$1)</f>
        <v>11</v>
      </c>
      <c r="W12" s="16">
        <f>SUMIFS('16-2.原始 市场 商品销售 日'!$K:$K,'16-2.原始 市场 商品销售 日'!$F:$F,'16-2.市场  商品销售分析 日'!$A$2,'16-2.原始 市场 商品销售 日'!$D:$D,'16-2.市场  商品销售分析 日'!W$1)</f>
        <v>6</v>
      </c>
      <c r="X12" s="16">
        <f>SUMIFS('16-2.原始 市场 商品销售 日'!$K:$K,'16-2.原始 市场 商品销售 日'!$F:$F,'16-2.市场  商品销售分析 日'!$A$2,'16-2.原始 市场 商品销售 日'!$D:$D,'16-2.市场  商品销售分析 日'!X$1)</f>
        <v>15</v>
      </c>
      <c r="Y12" s="16">
        <f>SUMIFS('16-2.原始 市场 商品销售 日'!$K:$K,'16-2.原始 市场 商品销售 日'!$F:$F,'16-2.市场  商品销售分析 日'!$A$2,'16-2.原始 市场 商品销售 日'!$D:$D,'16-2.市场  商品销售分析 日'!Y$1)</f>
        <v>12</v>
      </c>
      <c r="Z12" s="16">
        <f>SUMIFS('16-2.原始 市场 商品销售 日'!$K:$K,'16-2.原始 市场 商品销售 日'!$F:$F,'16-2.市场  商品销售分析 日'!$A$2,'16-2.原始 市场 商品销售 日'!$D:$D,'16-2.市场  商品销售分析 日'!Z$1)</f>
        <v>17</v>
      </c>
      <c r="AA12" s="16">
        <f>SUMIFS('16-2.原始 市场 商品销售 日'!$K:$K,'16-2.原始 市场 商品销售 日'!$F:$F,'16-2.市场  商品销售分析 日'!$A$2,'16-2.原始 市场 商品销售 日'!$D:$D,'16-2.市场  商品销售分析 日'!AA$1)</f>
        <v>11</v>
      </c>
      <c r="AB12" s="16">
        <f>SUMIFS('16-2.原始 市场 商品销售 日'!$K:$K,'16-2.原始 市场 商品销售 日'!$F:$F,'16-2.市场  商品销售分析 日'!$A$2,'16-2.原始 市场 商品销售 日'!$D:$D,'16-2.市场  商品销售分析 日'!AB$1)</f>
        <v>15</v>
      </c>
      <c r="AC12" s="16">
        <f>SUMIFS('16-2.原始 市场 商品销售 日'!$K:$K,'16-2.原始 市场 商品销售 日'!$F:$F,'16-2.市场  商品销售分析 日'!$A$2,'16-2.原始 市场 商品销售 日'!$D:$D,'16-2.市场  商品销售分析 日'!AC$1)</f>
        <v>17</v>
      </c>
      <c r="AD12" s="16">
        <f>SUMIFS('16-2.原始 市场 商品销售 日'!$K:$K,'16-2.原始 市场 商品销售 日'!$F:$F,'16-2.市场  商品销售分析 日'!$A$2,'16-2.原始 市场 商品销售 日'!$D:$D,'16-2.市场  商品销售分析 日'!AD$1)</f>
        <v>12</v>
      </c>
      <c r="AE12" s="16">
        <f>SUMIFS('16-2.原始 市场 商品销售 日'!$K:$K,'16-2.原始 市场 商品销售 日'!$F:$F,'16-2.市场  商品销售分析 日'!$A$2,'16-2.原始 市场 商品销售 日'!$D:$D,'16-2.市场  商品销售分析 日'!AE$1)</f>
        <v>15</v>
      </c>
      <c r="AF12" s="16">
        <f>SUMIFS('16-2.原始 市场 商品销售 日'!$K:$K,'16-2.原始 市场 商品销售 日'!$F:$F,'16-2.市场  商品销售分析 日'!$A$2,'16-2.原始 市场 商品销售 日'!$D:$D,'16-2.市场  商品销售分析 日'!AF$1)</f>
        <v>14</v>
      </c>
      <c r="AG12" s="16">
        <f>SUMIFS('16-2.原始 市场 商品销售 日'!$K:$K,'16-2.原始 市场 商品销售 日'!$F:$F,'16-2.市场  商品销售分析 日'!$A$2,'16-2.原始 市场 商品销售 日'!$D:$D,'16-2.市场  商品销售分析 日'!AG$1)</f>
        <v>16</v>
      </c>
      <c r="AH12" s="16">
        <f>SUMIFS('16-2.原始 市场 商品销售 日'!$K:$K,'16-2.原始 市场 商品销售 日'!$F:$F,'16-2.市场  商品销售分析 日'!$A$2,'16-2.原始 市场 商品销售 日'!$D:$D,'16-2.市场  商品销售分析 日'!AH$1)</f>
        <v>14</v>
      </c>
      <c r="AI12" s="16">
        <f>SUMIFS('16-2.原始 市场 商品销售 日'!$K:$K,'16-2.原始 市场 商品销售 日'!$F:$F,'16-2.市场  商品销售分析 日'!$A$2,'16-2.原始 市场 商品销售 日'!$D:$D,'16-2.市场  商品销售分析 日'!AI$1)</f>
        <v>10</v>
      </c>
      <c r="AJ12" s="16">
        <f>SUMIFS('16-2.原始 市场 商品销售 日'!$K:$K,'16-2.原始 市场 商品销售 日'!$F:$F,'16-2.市场  商品销售分析 日'!$A$2,'16-2.原始 市场 商品销售 日'!$D:$D,'16-2.市场  商品销售分析 日'!AJ$1)</f>
        <v>0</v>
      </c>
    </row>
    <row r="13" spans="1:36" s="23" customFormat="1" x14ac:dyDescent="0.3">
      <c r="A13" s="38"/>
      <c r="B13" s="24"/>
      <c r="C13" s="20"/>
      <c r="D13" s="21" t="s">
        <v>36</v>
      </c>
      <c r="E13" s="21">
        <f>E12/E2</f>
        <v>2.5758597437626433E-2</v>
      </c>
      <c r="F13" s="22">
        <f>SUMIFS('16-2.原始 市场 商品销售 日'!$S:$S,'16-2.原始 市场 商品销售 日'!$F:$F,'16-2.市场  商品销售分析 日'!$A$2,'16-2.原始 市场 商品销售 日'!$D:$D,'16-2.市场  商品销售分析 日'!F$1)</f>
        <v>2.5999999999999999E-2</v>
      </c>
      <c r="G13" s="22">
        <f>SUMIFS('16-2.原始 市场 商品销售 日'!$S:$S,'16-2.原始 市场 商品销售 日'!$F:$F,'16-2.市场  商品销售分析 日'!$A$2,'16-2.原始 市场 商品销售 日'!$D:$D,'16-2.市场  商品销售分析 日'!G$1)</f>
        <v>2.47E-2</v>
      </c>
      <c r="H13" s="22">
        <f>SUMIFS('16-2.原始 市场 商品销售 日'!$S:$S,'16-2.原始 市场 商品销售 日'!$F:$F,'16-2.市场  商品销售分析 日'!$A$2,'16-2.原始 市场 商品销售 日'!$D:$D,'16-2.市场  商品销售分析 日'!H$1)</f>
        <v>1.5599999999999999E-2</v>
      </c>
      <c r="I13" s="22">
        <f>SUMIFS('16-2.原始 市场 商品销售 日'!$S:$S,'16-2.原始 市场 商品销售 日'!$F:$F,'16-2.市场  商品销售分析 日'!$A$2,'16-2.原始 市场 商品销售 日'!$D:$D,'16-2.市场  商品销售分析 日'!I$1)</f>
        <v>2.35E-2</v>
      </c>
      <c r="J13" s="22">
        <f>SUMIFS('16-2.原始 市场 商品销售 日'!$S:$S,'16-2.原始 市场 商品销售 日'!$F:$F,'16-2.市场  商品销售分析 日'!$A$2,'16-2.原始 市场 商品销售 日'!$D:$D,'16-2.市场  商品销售分析 日'!J$1)</f>
        <v>2.2100000000000002E-2</v>
      </c>
      <c r="K13" s="22">
        <f>SUMIFS('16-2.原始 市场 商品销售 日'!$S:$S,'16-2.原始 市场 商品销售 日'!$F:$F,'16-2.市场  商品销售分析 日'!$A$2,'16-2.原始 市场 商品销售 日'!$D:$D,'16-2.市场  商品销售分析 日'!K$1)</f>
        <v>2.9700000000000001E-2</v>
      </c>
      <c r="L13" s="22">
        <f>SUMIFS('16-2.原始 市场 商品销售 日'!$S:$S,'16-2.原始 市场 商品销售 日'!$F:$F,'16-2.市场  商品销售分析 日'!$A$2,'16-2.原始 市场 商品销售 日'!$D:$D,'16-2.市场  商品销售分析 日'!L$1)</f>
        <v>2.7699999999999999E-2</v>
      </c>
      <c r="M13" s="22">
        <f>SUMIFS('16-2.原始 市场 商品销售 日'!$S:$S,'16-2.原始 市场 商品销售 日'!$F:$F,'16-2.市场  商品销售分析 日'!$A$2,'16-2.原始 市场 商品销售 日'!$D:$D,'16-2.市场  商品销售分析 日'!M$1)</f>
        <v>1.8100000000000002E-2</v>
      </c>
      <c r="N13" s="22">
        <f>SUMIFS('16-2.原始 市场 商品销售 日'!$S:$S,'16-2.原始 市场 商品销售 日'!$F:$F,'16-2.市场  商品销售分析 日'!$A$2,'16-2.原始 市场 商品销售 日'!$D:$D,'16-2.市场  商品销售分析 日'!N$1)</f>
        <v>2.1899999999999999E-2</v>
      </c>
      <c r="O13" s="22">
        <f>SUMIFS('16-2.原始 市场 商品销售 日'!$S:$S,'16-2.原始 市场 商品销售 日'!$F:$F,'16-2.市场  商品销售分析 日'!$A$2,'16-2.原始 市场 商品销售 日'!$D:$D,'16-2.市场  商品销售分析 日'!O$1)</f>
        <v>2.5000000000000001E-2</v>
      </c>
      <c r="P13" s="22">
        <f>SUMIFS('16-2.原始 市场 商品销售 日'!$S:$S,'16-2.原始 市场 商品销售 日'!$F:$F,'16-2.市场  商品销售分析 日'!$A$2,'16-2.原始 市场 商品销售 日'!$D:$D,'16-2.市场  商品销售分析 日'!P$1)</f>
        <v>4.0500000000000001E-2</v>
      </c>
      <c r="Q13" s="22">
        <f>SUMIFS('16-2.原始 市场 商品销售 日'!$S:$S,'16-2.原始 市场 商品销售 日'!$F:$F,'16-2.市场  商品销售分析 日'!$A$2,'16-2.原始 市场 商品销售 日'!$D:$D,'16-2.市场  商品销售分析 日'!Q$1)</f>
        <v>3.44E-2</v>
      </c>
      <c r="R13" s="22">
        <f>SUMIFS('16-2.原始 市场 商品销售 日'!$S:$S,'16-2.原始 市场 商品销售 日'!$F:$F,'16-2.市场  商品销售分析 日'!$A$2,'16-2.原始 市场 商品销售 日'!$D:$D,'16-2.市场  商品销售分析 日'!R$1)</f>
        <v>2.4199999999999999E-2</v>
      </c>
      <c r="S13" s="22">
        <f>SUMIFS('16-2.原始 市场 商品销售 日'!$S:$S,'16-2.原始 市场 商品销售 日'!$F:$F,'16-2.市场  商品销售分析 日'!$A$2,'16-2.原始 市场 商品销售 日'!$D:$D,'16-2.市场  商品销售分析 日'!S$1)</f>
        <v>2.75E-2</v>
      </c>
      <c r="T13" s="22">
        <f>SUMIFS('16-2.原始 市场 商品销售 日'!$S:$S,'16-2.原始 市场 商品销售 日'!$F:$F,'16-2.市场  商品销售分析 日'!$A$2,'16-2.原始 市场 商品销售 日'!$D:$D,'16-2.市场  商品销售分析 日'!T$1)</f>
        <v>1.6500000000000001E-2</v>
      </c>
      <c r="U13" s="22">
        <f>SUMIFS('16-2.原始 市场 商品销售 日'!$S:$S,'16-2.原始 市场 商品销售 日'!$F:$F,'16-2.市场  商品销售分析 日'!$A$2,'16-2.原始 市场 商品销售 日'!$D:$D,'16-2.市场  商品销售分析 日'!U$1)</f>
        <v>2.86E-2</v>
      </c>
      <c r="V13" s="22">
        <f>SUMIFS('16-2.原始 市场 商品销售 日'!$S:$S,'16-2.原始 市场 商品销售 日'!$F:$F,'16-2.市场  商品销售分析 日'!$A$2,'16-2.原始 市场 商品销售 日'!$D:$D,'16-2.市场  商品销售分析 日'!V$1)</f>
        <v>2.6200000000000001E-2</v>
      </c>
      <c r="W13" s="22">
        <f>SUMIFS('16-2.原始 市场 商品销售 日'!$S:$S,'16-2.原始 市场 商品销售 日'!$F:$F,'16-2.市场  商品销售分析 日'!$A$2,'16-2.原始 市场 商品销售 日'!$D:$D,'16-2.市场  商品销售分析 日'!W$1)</f>
        <v>1.2999999999999999E-2</v>
      </c>
      <c r="X13" s="22">
        <f>SUMIFS('16-2.原始 市场 商品销售 日'!$S:$S,'16-2.原始 市场 商品销售 日'!$F:$F,'16-2.市场  商品销售分析 日'!$A$2,'16-2.原始 市场 商品销售 日'!$D:$D,'16-2.市场  商品销售分析 日'!X$1)</f>
        <v>3.61E-2</v>
      </c>
      <c r="Y13" s="22">
        <f>SUMIFS('16-2.原始 市场 商品销售 日'!$S:$S,'16-2.原始 市场 商品销售 日'!$F:$F,'16-2.市场  商品销售分析 日'!$A$2,'16-2.原始 市场 商品销售 日'!$D:$D,'16-2.市场  商品销售分析 日'!Y$1)</f>
        <v>2.7099999999999999E-2</v>
      </c>
      <c r="Z13" s="22">
        <f>SUMIFS('16-2.原始 市场 商品销售 日'!$S:$S,'16-2.原始 市场 商品销售 日'!$F:$F,'16-2.市场  商品销售分析 日'!$A$2,'16-2.原始 市场 商品销售 日'!$D:$D,'16-2.市场  商品销售分析 日'!Z$1)</f>
        <v>3.3500000000000002E-2</v>
      </c>
      <c r="AA13" s="22">
        <f>SUMIFS('16-2.原始 市场 商品销售 日'!$S:$S,'16-2.原始 市场 商品销售 日'!$F:$F,'16-2.市场  商品销售分析 日'!$A$2,'16-2.原始 市场 商品销售 日'!$D:$D,'16-2.市场  商品销售分析 日'!AA$1)</f>
        <v>2.1399999999999999E-2</v>
      </c>
      <c r="AB13" s="22">
        <f>SUMIFS('16-2.原始 市场 商品销售 日'!$S:$S,'16-2.原始 市场 商品销售 日'!$F:$F,'16-2.市场  商品销售分析 日'!$A$2,'16-2.原始 市场 商品销售 日'!$D:$D,'16-2.市场  商品销售分析 日'!AB$1)</f>
        <v>2.86E-2</v>
      </c>
      <c r="AC13" s="22">
        <f>SUMIFS('16-2.原始 市场 商品销售 日'!$S:$S,'16-2.原始 市场 商品销售 日'!$F:$F,'16-2.市场  商品销售分析 日'!$A$2,'16-2.原始 市场 商品销售 日'!$D:$D,'16-2.市场  商品销售分析 日'!AC$1)</f>
        <v>3.1800000000000002E-2</v>
      </c>
      <c r="AD13" s="22">
        <f>SUMIFS('16-2.原始 市场 商品销售 日'!$S:$S,'16-2.原始 市场 商品销售 日'!$F:$F,'16-2.市场  商品销售分析 日'!$A$2,'16-2.原始 市场 商品销售 日'!$D:$D,'16-2.市场  商品销售分析 日'!AD$1)</f>
        <v>2.2700000000000001E-2</v>
      </c>
      <c r="AE13" s="22">
        <f>SUMIFS('16-2.原始 市场 商品销售 日'!$S:$S,'16-2.原始 市场 商品销售 日'!$F:$F,'16-2.市场  商品销售分析 日'!$A$2,'16-2.原始 市场 商品销售 日'!$D:$D,'16-2.市场  商品销售分析 日'!AE$1)</f>
        <v>3.2099999999999997E-2</v>
      </c>
      <c r="AF13" s="22">
        <f>SUMIFS('16-2.原始 市场 商品销售 日'!$S:$S,'16-2.原始 市场 商品销售 日'!$F:$F,'16-2.市场  商品销售分析 日'!$A$2,'16-2.原始 市场 商品销售 日'!$D:$D,'16-2.市场  商品销售分析 日'!AF$1)</f>
        <v>2.8000000000000001E-2</v>
      </c>
      <c r="AG13" s="22">
        <f>SUMIFS('16-2.原始 市场 商品销售 日'!$S:$S,'16-2.原始 市场 商品销售 日'!$F:$F,'16-2.市场  商品销售分析 日'!$A$2,'16-2.原始 市场 商品销售 日'!$D:$D,'16-2.市场  商品销售分析 日'!AG$1)</f>
        <v>2.76E-2</v>
      </c>
      <c r="AH13" s="22">
        <f>SUMIFS('16-2.原始 市场 商品销售 日'!$S:$S,'16-2.原始 市场 商品销售 日'!$F:$F,'16-2.市场  商品销售分析 日'!$A$2,'16-2.原始 市场 商品销售 日'!$D:$D,'16-2.市场  商品销售分析 日'!AH$1)</f>
        <v>2.3699999999999999E-2</v>
      </c>
      <c r="AI13" s="22">
        <f>SUMIFS('16-2.原始 市场 商品销售 日'!$S:$S,'16-2.原始 市场 商品销售 日'!$F:$F,'16-2.市场  商品销售分析 日'!$A$2,'16-2.原始 市场 商品销售 日'!$D:$D,'16-2.市场  商品销售分析 日'!AI$1)</f>
        <v>1.7399999999999999E-2</v>
      </c>
      <c r="AJ13" s="22">
        <f>SUMIFS('16-2.原始 市场 商品销售 日'!$S:$S,'16-2.原始 市场 商品销售 日'!$F:$F,'16-2.市场  商品销售分析 日'!$A$2,'16-2.原始 市场 商品销售 日'!$D:$D,'16-2.市场  商品销售分析 日'!AJ$1)</f>
        <v>0</v>
      </c>
    </row>
    <row r="14" spans="1:36" s="31" customFormat="1" x14ac:dyDescent="0.3">
      <c r="A14" s="38"/>
      <c r="B14" s="27"/>
      <c r="C14" s="28"/>
      <c r="D14" s="29" t="s">
        <v>37</v>
      </c>
      <c r="E14" s="29">
        <f>E6/E2</f>
        <v>6.0463924477410655</v>
      </c>
      <c r="F14" s="30">
        <f>SUMIFS('16-2.原始 市场 商品销售 日'!$Q:$Q,'16-2.原始 市场 商品销售 日'!$F:$F,'16-2.市场  商品销售分析 日'!$A$2,'16-2.原始 市场 商品销售 日'!$D:$D,'16-2.市场  商品销售分析 日'!F$1)</f>
        <v>5.26</v>
      </c>
      <c r="G14" s="30">
        <f>SUMIFS('16-2.原始 市场 商品销售 日'!$Q:$Q,'16-2.原始 市场 商品销售 日'!$F:$F,'16-2.市场  商品销售分析 日'!$A$2,'16-2.原始 市场 商品销售 日'!$D:$D,'16-2.市场  商品销售分析 日'!G$1)</f>
        <v>4.08</v>
      </c>
      <c r="H14" s="30">
        <f>SUMIFS('16-2.原始 市场 商品销售 日'!$Q:$Q,'16-2.原始 市场 商品销售 日'!$F:$F,'16-2.市场  商品销售分析 日'!$A$2,'16-2.原始 市场 商品销售 日'!$D:$D,'16-2.市场  商品销售分析 日'!H$1)</f>
        <v>6.81</v>
      </c>
      <c r="I14" s="30">
        <f>SUMIFS('16-2.原始 市场 商品销售 日'!$Q:$Q,'16-2.原始 市场 商品销售 日'!$F:$F,'16-2.市场  商品销售分析 日'!$A$2,'16-2.原始 市场 商品销售 日'!$D:$D,'16-2.市场  商品销售分析 日'!I$1)</f>
        <v>6.1</v>
      </c>
      <c r="J14" s="30">
        <f>SUMIFS('16-2.原始 市场 商品销售 日'!$Q:$Q,'16-2.原始 市场 商品销售 日'!$F:$F,'16-2.市场  商品销售分析 日'!$A$2,'16-2.原始 市场 商品销售 日'!$D:$D,'16-2.市场  商品销售分析 日'!J$1)</f>
        <v>6.98</v>
      </c>
      <c r="K14" s="30">
        <f>SUMIFS('16-2.原始 市场 商品销售 日'!$Q:$Q,'16-2.原始 市场 商品销售 日'!$F:$F,'16-2.市场  商品销售分析 日'!$A$2,'16-2.原始 市场 商品销售 日'!$D:$D,'16-2.市场  商品销售分析 日'!K$1)</f>
        <v>6.87</v>
      </c>
      <c r="L14" s="30">
        <f>SUMIFS('16-2.原始 市场 商品销售 日'!$Q:$Q,'16-2.原始 市场 商品销售 日'!$F:$F,'16-2.市场  商品销售分析 日'!$A$2,'16-2.原始 市场 商品销售 日'!$D:$D,'16-2.市场  商品销售分析 日'!L$1)</f>
        <v>6.37</v>
      </c>
      <c r="M14" s="30">
        <f>SUMIFS('16-2.原始 市场 商品销售 日'!$Q:$Q,'16-2.原始 市场 商品销售 日'!$F:$F,'16-2.市场  商品销售分析 日'!$A$2,'16-2.原始 市场 商品销售 日'!$D:$D,'16-2.市场  商品销售分析 日'!M$1)</f>
        <v>2.75</v>
      </c>
      <c r="N14" s="30">
        <f>SUMIFS('16-2.原始 市场 商品销售 日'!$Q:$Q,'16-2.原始 市场 商品销售 日'!$F:$F,'16-2.市场  商品销售分析 日'!$A$2,'16-2.原始 市场 商品销售 日'!$D:$D,'16-2.市场  商品销售分析 日'!N$1)</f>
        <v>6.8</v>
      </c>
      <c r="O14" s="30">
        <f>SUMIFS('16-2.原始 市场 商品销售 日'!$Q:$Q,'16-2.原始 市场 商品销售 日'!$F:$F,'16-2.市场  商品销售分析 日'!$A$2,'16-2.原始 市场 商品销售 日'!$D:$D,'16-2.市场  商品销售分析 日'!O$1)</f>
        <v>6.66</v>
      </c>
      <c r="P14" s="30">
        <f>SUMIFS('16-2.原始 市场 商品销售 日'!$Q:$Q,'16-2.原始 市场 商品销售 日'!$F:$F,'16-2.市场  商品销售分析 日'!$A$2,'16-2.原始 市场 商品销售 日'!$D:$D,'16-2.市场  商品销售分析 日'!P$1)</f>
        <v>4.0999999999999996</v>
      </c>
      <c r="Q14" s="30">
        <f>SUMIFS('16-2.原始 市场 商品销售 日'!$Q:$Q,'16-2.原始 市场 商品销售 日'!$F:$F,'16-2.市场  商品销售分析 日'!$A$2,'16-2.原始 市场 商品销售 日'!$D:$D,'16-2.市场  商品销售分析 日'!Q$1)</f>
        <v>4.18</v>
      </c>
      <c r="R14" s="30">
        <f>SUMIFS('16-2.原始 市场 商品销售 日'!$Q:$Q,'16-2.原始 市场 商品销售 日'!$F:$F,'16-2.市场  商品销售分析 日'!$A$2,'16-2.原始 市场 商品销售 日'!$D:$D,'16-2.市场  商品销售分析 日'!R$1)</f>
        <v>3.39</v>
      </c>
      <c r="S14" s="30">
        <f>SUMIFS('16-2.原始 市场 商品销售 日'!$Q:$Q,'16-2.原始 市场 商品销售 日'!$F:$F,'16-2.市场  商品销售分析 日'!$A$2,'16-2.原始 市场 商品销售 日'!$D:$D,'16-2.市场  商品销售分析 日'!S$1)</f>
        <v>2.8</v>
      </c>
      <c r="T14" s="30">
        <f>SUMIFS('16-2.原始 市场 商品销售 日'!$Q:$Q,'16-2.原始 市场 商品销售 日'!$F:$F,'16-2.市场  商品销售分析 日'!$A$2,'16-2.原始 市场 商品销售 日'!$D:$D,'16-2.市场  商品销售分析 日'!T$1)</f>
        <v>3.73</v>
      </c>
      <c r="U14" s="30">
        <f>SUMIFS('16-2.原始 市场 商品销售 日'!$Q:$Q,'16-2.原始 市场 商品销售 日'!$F:$F,'16-2.市场  商品销售分析 日'!$A$2,'16-2.原始 市场 商品销售 日'!$D:$D,'16-2.市场  商品销售分析 日'!U$1)</f>
        <v>4.46</v>
      </c>
      <c r="V14" s="30">
        <f>SUMIFS('16-2.原始 市场 商品销售 日'!$Q:$Q,'16-2.原始 市场 商品销售 日'!$F:$F,'16-2.市场  商品销售分析 日'!$A$2,'16-2.原始 市场 商品销售 日'!$D:$D,'16-2.市场  商品销售分析 日'!V$1)</f>
        <v>9.1199999999999992</v>
      </c>
      <c r="W14" s="30">
        <f>SUMIFS('16-2.原始 市场 商品销售 日'!$Q:$Q,'16-2.原始 市场 商品销售 日'!$F:$F,'16-2.市场  商品销售分析 日'!$A$2,'16-2.原始 市场 商品销售 日'!$D:$D,'16-2.市场  商品销售分析 日'!W$1)</f>
        <v>7.9</v>
      </c>
      <c r="X14" s="30">
        <f>SUMIFS('16-2.原始 市场 商品销售 日'!$Q:$Q,'16-2.原始 市场 商品销售 日'!$F:$F,'16-2.市场  商品销售分析 日'!$A$2,'16-2.原始 市场 商品销售 日'!$D:$D,'16-2.市场  商品销售分析 日'!X$1)</f>
        <v>8.0299999999999994</v>
      </c>
      <c r="Y14" s="30">
        <f>SUMIFS('16-2.原始 市场 商品销售 日'!$Q:$Q,'16-2.原始 市场 商品销售 日'!$F:$F,'16-2.市场  商品销售分析 日'!$A$2,'16-2.原始 市场 商品销售 日'!$D:$D,'16-2.市场  商品销售分析 日'!Y$1)</f>
        <v>8.56</v>
      </c>
      <c r="Z14" s="30">
        <f>SUMIFS('16-2.原始 市场 商品销售 日'!$Q:$Q,'16-2.原始 市场 商品销售 日'!$F:$F,'16-2.市场  商品销售分析 日'!$A$2,'16-2.原始 市场 商品销售 日'!$D:$D,'16-2.市场  商品销售分析 日'!Z$1)</f>
        <v>5.42</v>
      </c>
      <c r="AA14" s="30">
        <f>SUMIFS('16-2.原始 市场 商品销售 日'!$Q:$Q,'16-2.原始 市场 商品销售 日'!$F:$F,'16-2.市场  商品销售分析 日'!$A$2,'16-2.原始 市场 商品销售 日'!$D:$D,'16-2.市场  商品销售分析 日'!AA$1)</f>
        <v>7.16</v>
      </c>
      <c r="AB14" s="30">
        <f>SUMIFS('16-2.原始 市场 商品销售 日'!$Q:$Q,'16-2.原始 市场 商品销售 日'!$F:$F,'16-2.市场  商品销售分析 日'!$A$2,'16-2.原始 市场 商品销售 日'!$D:$D,'16-2.市场  商品销售分析 日'!AB$1)</f>
        <v>5.73</v>
      </c>
      <c r="AC14" s="30">
        <f>SUMIFS('16-2.原始 市场 商品销售 日'!$Q:$Q,'16-2.原始 市场 商品销售 日'!$F:$F,'16-2.市场  商品销售分析 日'!$A$2,'16-2.原始 市场 商品销售 日'!$D:$D,'16-2.市场  商品销售分析 日'!AC$1)</f>
        <v>9.35</v>
      </c>
      <c r="AD14" s="30">
        <f>SUMIFS('16-2.原始 市场 商品销售 日'!$Q:$Q,'16-2.原始 市场 商品销售 日'!$F:$F,'16-2.市场  商品销售分析 日'!$A$2,'16-2.原始 市场 商品销售 日'!$D:$D,'16-2.市场  商品销售分析 日'!AD$1)</f>
        <v>18.03</v>
      </c>
      <c r="AE14" s="30">
        <f>SUMIFS('16-2.原始 市场 商品销售 日'!$Q:$Q,'16-2.原始 市场 商品销售 日'!$F:$F,'16-2.市场  商品销售分析 日'!$A$2,'16-2.原始 市场 商品销售 日'!$D:$D,'16-2.市场  商品销售分析 日'!AE$1)</f>
        <v>3.15</v>
      </c>
      <c r="AF14" s="30">
        <f>SUMIFS('16-2.原始 市场 商品销售 日'!$Q:$Q,'16-2.原始 市场 商品销售 日'!$F:$F,'16-2.市场  商品销售分析 日'!$A$2,'16-2.原始 市场 商品销售 日'!$D:$D,'16-2.市场  商品销售分析 日'!AF$1)</f>
        <v>6.69</v>
      </c>
      <c r="AG14" s="30">
        <f>SUMIFS('16-2.原始 市场 商品销售 日'!$Q:$Q,'16-2.原始 市场 商品销售 日'!$F:$F,'16-2.市场  商品销售分析 日'!$A$2,'16-2.原始 市场 商品销售 日'!$D:$D,'16-2.市场  商品销售分析 日'!AG$1)</f>
        <v>2.99</v>
      </c>
      <c r="AH14" s="30">
        <f>SUMIFS('16-2.原始 市场 商品销售 日'!$Q:$Q,'16-2.原始 市场 商品销售 日'!$F:$F,'16-2.市场  商品销售分析 日'!$A$2,'16-2.原始 市场 商品销售 日'!$D:$D,'16-2.市场  商品销售分析 日'!AH$1)</f>
        <v>3.59</v>
      </c>
      <c r="AI14" s="30">
        <f>SUMIFS('16-2.原始 市场 商品销售 日'!$Q:$Q,'16-2.原始 市场 商品销售 日'!$F:$F,'16-2.市场  商品销售分析 日'!$A$2,'16-2.原始 市场 商品销售 日'!$D:$D,'16-2.市场  商品销售分析 日'!AI$1)</f>
        <v>4.75</v>
      </c>
      <c r="AJ14" s="30">
        <f>SUMIFS('16-2.原始 市场 商品销售 日'!$Q:$Q,'16-2.原始 市场 商品销售 日'!$F:$F,'16-2.市场  商品销售分析 日'!$A$2,'16-2.原始 市场 商品销售 日'!$D:$D,'16-2.市场  商品销售分析 日'!AJ$1)</f>
        <v>0</v>
      </c>
    </row>
    <row r="30" spans="1:36" x14ac:dyDescent="0.3">
      <c r="A30" s="1" t="s">
        <v>39</v>
      </c>
      <c r="B30" s="37" t="s">
        <v>24</v>
      </c>
      <c r="C30" s="37"/>
      <c r="D30" s="6" t="s">
        <v>0</v>
      </c>
      <c r="E30" s="6" t="s">
        <v>40</v>
      </c>
      <c r="F30" s="36">
        <v>44375</v>
      </c>
      <c r="G30" s="36">
        <v>44376</v>
      </c>
      <c r="H30" s="36">
        <v>44377</v>
      </c>
      <c r="I30" s="36">
        <v>44378</v>
      </c>
      <c r="J30" s="36">
        <v>44379</v>
      </c>
      <c r="K30" s="36">
        <v>44380</v>
      </c>
      <c r="L30" s="36">
        <v>44381</v>
      </c>
      <c r="M30" s="36">
        <v>44382</v>
      </c>
      <c r="N30" s="36">
        <v>44383</v>
      </c>
      <c r="O30" s="36">
        <v>44384</v>
      </c>
      <c r="P30" s="36">
        <v>44385</v>
      </c>
      <c r="Q30" s="36">
        <v>44386</v>
      </c>
      <c r="R30" s="36">
        <v>44387</v>
      </c>
      <c r="S30" s="36">
        <v>44388</v>
      </c>
      <c r="T30" s="36">
        <v>44389</v>
      </c>
      <c r="U30" s="36">
        <v>44390</v>
      </c>
      <c r="V30" s="36">
        <v>44391</v>
      </c>
      <c r="W30" s="36">
        <v>44392</v>
      </c>
      <c r="X30" s="36">
        <v>44393</v>
      </c>
      <c r="Y30" s="36">
        <v>44394</v>
      </c>
      <c r="Z30" s="36">
        <v>44395</v>
      </c>
      <c r="AA30" s="36">
        <v>44396</v>
      </c>
      <c r="AB30" s="36">
        <v>44397</v>
      </c>
      <c r="AC30" s="36">
        <v>44398</v>
      </c>
      <c r="AD30" s="36">
        <v>44399</v>
      </c>
      <c r="AE30" s="36">
        <v>44400</v>
      </c>
      <c r="AF30" s="36">
        <v>44401</v>
      </c>
      <c r="AG30" s="36">
        <v>44402</v>
      </c>
      <c r="AH30" s="36">
        <v>44403</v>
      </c>
      <c r="AI30" s="36">
        <v>44404</v>
      </c>
      <c r="AJ30" s="36">
        <v>44405</v>
      </c>
    </row>
    <row r="31" spans="1:36" x14ac:dyDescent="0.3">
      <c r="A31" s="38">
        <v>552953478775</v>
      </c>
      <c r="B31" s="39"/>
      <c r="C31" s="40"/>
      <c r="D31" s="8" t="s">
        <v>25</v>
      </c>
      <c r="E31" s="19">
        <f>SUM(F31:EU31)</f>
        <v>19915</v>
      </c>
      <c r="F31" s="9">
        <f>SUMIFS('16-2.原始 市场 商品销售 日'!$I:$I,'16-2.原始 市场 商品销售 日'!$F:$F,'16-2.市场  商品销售分析 日'!$A$31,'16-2.原始 市场 商品销售 日'!$D:$D,'16-2.市场  商品销售分析 日'!F$30)</f>
        <v>705</v>
      </c>
      <c r="G31" s="9">
        <f>SUMIFS('16-2.原始 市场 商品销售 日'!$I:$I,'16-2.原始 市场 商品销售 日'!$F:$F,'16-2.市场  商品销售分析 日'!$A$31,'16-2.原始 市场 商品销售 日'!$D:$D,'16-2.市场  商品销售分析 日'!G$30)</f>
        <v>721</v>
      </c>
      <c r="H31" s="9">
        <f>SUMIFS('16-2.原始 市场 商品销售 日'!$I:$I,'16-2.原始 市场 商品销售 日'!$F:$F,'16-2.市场  商品销售分析 日'!$A$31,'16-2.原始 市场 商品销售 日'!$D:$D,'16-2.市场  商品销售分析 日'!H$30)</f>
        <v>667</v>
      </c>
      <c r="I31" s="9">
        <f>SUMIFS('16-2.原始 市场 商品销售 日'!$I:$I,'16-2.原始 市场 商品销售 日'!$F:$F,'16-2.市场  商品销售分析 日'!$A$31,'16-2.原始 市场 商品销售 日'!$D:$D,'16-2.市场  商品销售分析 日'!I$30)</f>
        <v>703</v>
      </c>
      <c r="J31" s="9">
        <f>SUMIFS('16-2.原始 市场 商品销售 日'!$I:$I,'16-2.原始 市场 商品销售 日'!$F:$F,'16-2.市场  商品销售分析 日'!$A$31,'16-2.原始 市场 商品销售 日'!$D:$D,'16-2.市场  商品销售分析 日'!J$30)</f>
        <v>654</v>
      </c>
      <c r="K31" s="9">
        <f>SUMIFS('16-2.原始 市场 商品销售 日'!$I:$I,'16-2.原始 市场 商品销售 日'!$F:$F,'16-2.市场  商品销售分析 日'!$A$31,'16-2.原始 市场 商品销售 日'!$D:$D,'16-2.市场  商品销售分析 日'!K$30)</f>
        <v>651</v>
      </c>
      <c r="L31" s="9">
        <f>SUMIFS('16-2.原始 市场 商品销售 日'!$I:$I,'16-2.原始 市场 商品销售 日'!$F:$F,'16-2.市场  商品销售分析 日'!$A$31,'16-2.原始 市场 商品销售 日'!$D:$D,'16-2.市场  商品销售分析 日'!L$30)</f>
        <v>682</v>
      </c>
      <c r="M31" s="9">
        <f>SUMIFS('16-2.原始 市场 商品销售 日'!$I:$I,'16-2.原始 市场 商品销售 日'!$F:$F,'16-2.市场  商品销售分析 日'!$A$31,'16-2.原始 市场 商品销售 日'!$D:$D,'16-2.市场  商品销售分析 日'!M$30)</f>
        <v>678</v>
      </c>
      <c r="N31" s="9">
        <f>SUMIFS('16-2.原始 市场 商品销售 日'!$I:$I,'16-2.原始 市场 商品销售 日'!$F:$F,'16-2.市场  商品销售分析 日'!$A$31,'16-2.原始 市场 商品销售 日'!$D:$D,'16-2.市场  商品销售分析 日'!N$30)</f>
        <v>651</v>
      </c>
      <c r="O31" s="9">
        <f>SUMIFS('16-2.原始 市场 商品销售 日'!$I:$I,'16-2.原始 市场 商品销售 日'!$F:$F,'16-2.市场  商品销售分析 日'!$A$31,'16-2.原始 市场 商品销售 日'!$D:$D,'16-2.市场  商品销售分析 日'!O$30)</f>
        <v>695</v>
      </c>
      <c r="P31" s="9">
        <f>SUMIFS('16-2.原始 市场 商品销售 日'!$I:$I,'16-2.原始 市场 商品销售 日'!$F:$F,'16-2.市场  商品销售分析 日'!$A$31,'16-2.原始 市场 商品销售 日'!$D:$D,'16-2.市场  商品销售分析 日'!P$30)</f>
        <v>642</v>
      </c>
      <c r="Q31" s="9">
        <f>SUMIFS('16-2.原始 市场 商品销售 日'!$I:$I,'16-2.原始 市场 商品销售 日'!$F:$F,'16-2.市场  商品销售分析 日'!$A$31,'16-2.原始 市场 商品销售 日'!$D:$D,'16-2.市场  商品销售分析 日'!Q$30)</f>
        <v>637</v>
      </c>
      <c r="R31" s="9">
        <f>SUMIFS('16-2.原始 市场 商品销售 日'!$I:$I,'16-2.原始 市场 商品销售 日'!$F:$F,'16-2.市场  商品销售分析 日'!$A$31,'16-2.原始 市场 商品销售 日'!$D:$D,'16-2.市场  商品销售分析 日'!R$30)</f>
        <v>614</v>
      </c>
      <c r="S31" s="9">
        <f>SUMIFS('16-2.原始 市场 商品销售 日'!$I:$I,'16-2.原始 市场 商品销售 日'!$F:$F,'16-2.市场  商品销售分析 日'!$A$31,'16-2.原始 市场 商品销售 日'!$D:$D,'16-2.市场  商品销售分析 日'!S$30)</f>
        <v>593</v>
      </c>
      <c r="T31" s="9">
        <f>SUMIFS('16-2.原始 市场 商品销售 日'!$I:$I,'16-2.原始 市场 商品销售 日'!$F:$F,'16-2.市场  商品销售分析 日'!$A$31,'16-2.原始 市场 商品销售 日'!$D:$D,'16-2.市场  商品销售分析 日'!T$30)</f>
        <v>678</v>
      </c>
      <c r="U31" s="9">
        <f>SUMIFS('16-2.原始 市场 商品销售 日'!$I:$I,'16-2.原始 市场 商品销售 日'!$F:$F,'16-2.市场  商品销售分析 日'!$A$31,'16-2.原始 市场 商品销售 日'!$D:$D,'16-2.市场  商品销售分析 日'!U$30)</f>
        <v>723</v>
      </c>
      <c r="V31" s="9">
        <f>SUMIFS('16-2.原始 市场 商品销售 日'!$I:$I,'16-2.原始 市场 商品销售 日'!$F:$F,'16-2.市场  商品销售分析 日'!$A$31,'16-2.原始 市场 商品销售 日'!$D:$D,'16-2.市场  商品销售分析 日'!V$30)</f>
        <v>789</v>
      </c>
      <c r="W31" s="9">
        <f>SUMIFS('16-2.原始 市场 商品销售 日'!$I:$I,'16-2.原始 市场 商品销售 日'!$F:$F,'16-2.市场  商品销售分析 日'!$A$31,'16-2.原始 市场 商品销售 日'!$D:$D,'16-2.市场  商品销售分析 日'!W$30)</f>
        <v>681</v>
      </c>
      <c r="X31" s="9">
        <f>SUMIFS('16-2.原始 市场 商品销售 日'!$I:$I,'16-2.原始 市场 商品销售 日'!$F:$F,'16-2.市场  商品销售分析 日'!$A$31,'16-2.原始 市场 商品销售 日'!$D:$D,'16-2.市场  商品销售分析 日'!X$30)</f>
        <v>697</v>
      </c>
      <c r="Y31" s="9">
        <f>SUMIFS('16-2.原始 市场 商品销售 日'!$I:$I,'16-2.原始 市场 商品销售 日'!$F:$F,'16-2.市场  商品销售分析 日'!$A$31,'16-2.原始 市场 商品销售 日'!$D:$D,'16-2.市场  商品销售分析 日'!Y$30)</f>
        <v>613</v>
      </c>
      <c r="Z31" s="9">
        <f>SUMIFS('16-2.原始 市场 商品销售 日'!$I:$I,'16-2.原始 市场 商品销售 日'!$F:$F,'16-2.市场  商品销售分析 日'!$A$31,'16-2.原始 市场 商品销售 日'!$D:$D,'16-2.市场  商品销售分析 日'!Z$30)</f>
        <v>589</v>
      </c>
      <c r="AA31" s="9">
        <f>SUMIFS('16-2.原始 市场 商品销售 日'!$I:$I,'16-2.原始 市场 商品销售 日'!$F:$F,'16-2.市场  商品销售分析 日'!$A$31,'16-2.原始 市场 商品销售 日'!$D:$D,'16-2.市场  商品销售分析 日'!AA$30)</f>
        <v>613</v>
      </c>
      <c r="AB31" s="9">
        <f>SUMIFS('16-2.原始 市场 商品销售 日'!$I:$I,'16-2.原始 市场 商品销售 日'!$F:$F,'16-2.市场  商品销售分析 日'!$A$31,'16-2.原始 市场 商品销售 日'!$D:$D,'16-2.市场  商品销售分析 日'!AB$30)</f>
        <v>605</v>
      </c>
      <c r="AC31" s="9">
        <f>SUMIFS('16-2.原始 市场 商品销售 日'!$I:$I,'16-2.原始 市场 商品销售 日'!$F:$F,'16-2.市场  商品销售分析 日'!$A$31,'16-2.原始 市场 商品销售 日'!$D:$D,'16-2.市场  商品销售分析 日'!AC$30)</f>
        <v>614</v>
      </c>
      <c r="AD31" s="9">
        <f>SUMIFS('16-2.原始 市场 商品销售 日'!$I:$I,'16-2.原始 市场 商品销售 日'!$F:$F,'16-2.市场  商品销售分析 日'!$A$31,'16-2.原始 市场 商品销售 日'!$D:$D,'16-2.市场  商品销售分析 日'!AD$30)</f>
        <v>611</v>
      </c>
      <c r="AE31" s="9">
        <f>SUMIFS('16-2.原始 市场 商品销售 日'!$I:$I,'16-2.原始 市场 商品销售 日'!$F:$F,'16-2.市场  商品销售分析 日'!$A$31,'16-2.原始 市场 商品销售 日'!$D:$D,'16-2.市场  商品销售分析 日'!AE$30)</f>
        <v>656</v>
      </c>
      <c r="AF31" s="9">
        <f>SUMIFS('16-2.原始 市场 商品销售 日'!$I:$I,'16-2.原始 市场 商品销售 日'!$F:$F,'16-2.市场  商品销售分析 日'!$A$31,'16-2.原始 市场 商品销售 日'!$D:$D,'16-2.市场  商品销售分析 日'!AF$30)</f>
        <v>606</v>
      </c>
      <c r="AG31" s="9">
        <f>SUMIFS('16-2.原始 市场 商品销售 日'!$I:$I,'16-2.原始 市场 商品销售 日'!$F:$F,'16-2.市场  商品销售分析 日'!$A$31,'16-2.原始 市场 商品销售 日'!$D:$D,'16-2.市场  商品销售分析 日'!AG$30)</f>
        <v>682</v>
      </c>
      <c r="AH31" s="9">
        <f>SUMIFS('16-2.原始 市场 商品销售 日'!$I:$I,'16-2.原始 市场 商品销售 日'!$F:$F,'16-2.市场  商品销售分析 日'!$A$31,'16-2.原始 市场 商品销售 日'!$D:$D,'16-2.市场  商品销售分析 日'!AH$30)</f>
        <v>703</v>
      </c>
      <c r="AI31" s="9">
        <f>SUMIFS('16-2.原始 市场 商品销售 日'!$I:$I,'16-2.原始 市场 商品销售 日'!$F:$F,'16-2.市场  商品销售分析 日'!$A$31,'16-2.原始 市场 商品销售 日'!$D:$D,'16-2.市场  商品销售分析 日'!AI$30)</f>
        <v>762</v>
      </c>
      <c r="AJ31" s="9">
        <f>SUMIFS('16-2.原始 市场 商品销售 日'!$I:$I,'16-2.原始 市场 商品销售 日'!$F:$F,'16-2.市场  商品销售分析 日'!$A$31,'16-2.原始 市场 商品销售 日'!$D:$D,'16-2.市场  商品销售分析 日'!AJ$30)</f>
        <v>0</v>
      </c>
    </row>
    <row r="32" spans="1:36" x14ac:dyDescent="0.3">
      <c r="A32" s="38"/>
      <c r="B32" s="41"/>
      <c r="C32" s="42"/>
      <c r="D32" s="10" t="s">
        <v>26</v>
      </c>
      <c r="E32" s="19">
        <f>SUM(F32:EU32)</f>
        <v>724</v>
      </c>
      <c r="F32" s="9">
        <f>SUMIFS('16-2.原始 市场 商品销售 日'!$O:$O,'16-2.原始 市场 商品销售 日'!$F:$F,'16-2.市场  商品销售分析 日'!$A$31,'16-2.原始 市场 商品销售 日'!$D:$D,'16-2.市场  商品销售分析 日'!F$30)</f>
        <v>20</v>
      </c>
      <c r="G32" s="9">
        <f>SUMIFS('16-2.原始 市场 商品销售 日'!$O:$O,'16-2.原始 市场 商品销售 日'!$F:$F,'16-2.市场  商品销售分析 日'!$A$31,'16-2.原始 市场 商品销售 日'!$D:$D,'16-2.市场  商品销售分析 日'!G$30)</f>
        <v>29</v>
      </c>
      <c r="H32" s="9">
        <f>SUMIFS('16-2.原始 市场 商品销售 日'!$O:$O,'16-2.原始 市场 商品销售 日'!$F:$F,'16-2.市场  商品销售分析 日'!$A$31,'16-2.原始 市场 商品销售 日'!$D:$D,'16-2.市场  商品销售分析 日'!H$30)</f>
        <v>31</v>
      </c>
      <c r="I32" s="9">
        <f>SUMIFS('16-2.原始 市场 商品销售 日'!$O:$O,'16-2.原始 市场 商品销售 日'!$F:$F,'16-2.市场  商品销售分析 日'!$A$31,'16-2.原始 市场 商品销售 日'!$D:$D,'16-2.市场  商品销售分析 日'!I$30)</f>
        <v>36</v>
      </c>
      <c r="J32" s="9">
        <f>SUMIFS('16-2.原始 市场 商品销售 日'!$O:$O,'16-2.原始 市场 商品销售 日'!$F:$F,'16-2.市场  商品销售分析 日'!$A$31,'16-2.原始 市场 商品销售 日'!$D:$D,'16-2.市场  商品销售分析 日'!J$30)</f>
        <v>30</v>
      </c>
      <c r="K32" s="9">
        <f>SUMIFS('16-2.原始 市场 商品销售 日'!$O:$O,'16-2.原始 市场 商品销售 日'!$F:$F,'16-2.市场  商品销售分析 日'!$A$31,'16-2.原始 市场 商品销售 日'!$D:$D,'16-2.市场  商品销售分析 日'!K$30)</f>
        <v>25</v>
      </c>
      <c r="L32" s="9">
        <f>SUMIFS('16-2.原始 市场 商品销售 日'!$O:$O,'16-2.原始 市场 商品销售 日'!$F:$F,'16-2.市场  商品销售分析 日'!$A$31,'16-2.原始 市场 商品销售 日'!$D:$D,'16-2.市场  商品销售分析 日'!L$30)</f>
        <v>16</v>
      </c>
      <c r="M32" s="9">
        <f>SUMIFS('16-2.原始 市场 商品销售 日'!$O:$O,'16-2.原始 市场 商品销售 日'!$F:$F,'16-2.市场  商品销售分析 日'!$A$31,'16-2.原始 市场 商品销售 日'!$D:$D,'16-2.市场  商品销售分析 日'!M$30)</f>
        <v>28</v>
      </c>
      <c r="N32" s="9">
        <f>SUMIFS('16-2.原始 市场 商品销售 日'!$O:$O,'16-2.原始 市场 商品销售 日'!$F:$F,'16-2.市场  商品销售分析 日'!$A$31,'16-2.原始 市场 商品销售 日'!$D:$D,'16-2.市场  商品销售分析 日'!N$30)</f>
        <v>16</v>
      </c>
      <c r="O32" s="9">
        <f>SUMIFS('16-2.原始 市场 商品销售 日'!$O:$O,'16-2.原始 市场 商品销售 日'!$F:$F,'16-2.市场  商品销售分析 日'!$A$31,'16-2.原始 市场 商品销售 日'!$D:$D,'16-2.市场  商品销售分析 日'!O$30)</f>
        <v>28</v>
      </c>
      <c r="P32" s="9">
        <f>SUMIFS('16-2.原始 市场 商品销售 日'!$O:$O,'16-2.原始 市场 商品销售 日'!$F:$F,'16-2.市场  商品销售分析 日'!$A$31,'16-2.原始 市场 商品销售 日'!$D:$D,'16-2.市场  商品销售分析 日'!P$30)</f>
        <v>21</v>
      </c>
      <c r="Q32" s="9">
        <f>SUMIFS('16-2.原始 市场 商品销售 日'!$O:$O,'16-2.原始 市场 商品销售 日'!$F:$F,'16-2.市场  商品销售分析 日'!$A$31,'16-2.原始 市场 商品销售 日'!$D:$D,'16-2.市场  商品销售分析 日'!Q$30)</f>
        <v>24</v>
      </c>
      <c r="R32" s="9">
        <f>SUMIFS('16-2.原始 市场 商品销售 日'!$O:$O,'16-2.原始 市场 商品销售 日'!$F:$F,'16-2.市场  商品销售分析 日'!$A$31,'16-2.原始 市场 商品销售 日'!$D:$D,'16-2.市场  商品销售分析 日'!R$30)</f>
        <v>26</v>
      </c>
      <c r="S32" s="9">
        <f>SUMIFS('16-2.原始 市场 商品销售 日'!$O:$O,'16-2.原始 市场 商品销售 日'!$F:$F,'16-2.市场  商品销售分析 日'!$A$31,'16-2.原始 市场 商品销售 日'!$D:$D,'16-2.市场  商品销售分析 日'!S$30)</f>
        <v>28</v>
      </c>
      <c r="T32" s="9">
        <f>SUMIFS('16-2.原始 市场 商品销售 日'!$O:$O,'16-2.原始 市场 商品销售 日'!$F:$F,'16-2.市场  商品销售分析 日'!$A$31,'16-2.原始 市场 商品销售 日'!$D:$D,'16-2.市场  商品销售分析 日'!T$30)</f>
        <v>20</v>
      </c>
      <c r="U32" s="9">
        <f>SUMIFS('16-2.原始 市场 商品销售 日'!$O:$O,'16-2.原始 市场 商品销售 日'!$F:$F,'16-2.市场  商品销售分析 日'!$A$31,'16-2.原始 市场 商品销售 日'!$D:$D,'16-2.市场  商品销售分析 日'!U$30)</f>
        <v>21</v>
      </c>
      <c r="V32" s="9">
        <f>SUMIFS('16-2.原始 市场 商品销售 日'!$O:$O,'16-2.原始 市场 商品销售 日'!$F:$F,'16-2.市场  商品销售分析 日'!$A$31,'16-2.原始 市场 商品销售 日'!$D:$D,'16-2.市场  商品销售分析 日'!V$30)</f>
        <v>42</v>
      </c>
      <c r="W32" s="9">
        <f>SUMIFS('16-2.原始 市场 商品销售 日'!$O:$O,'16-2.原始 市场 商品销售 日'!$F:$F,'16-2.市场  商品销售分析 日'!$A$31,'16-2.原始 市场 商品销售 日'!$D:$D,'16-2.市场  商品销售分析 日'!W$30)</f>
        <v>21</v>
      </c>
      <c r="X32" s="9">
        <f>SUMIFS('16-2.原始 市场 商品销售 日'!$O:$O,'16-2.原始 市场 商品销售 日'!$F:$F,'16-2.市场  商品销售分析 日'!$A$31,'16-2.原始 市场 商品销售 日'!$D:$D,'16-2.市场  商品销售分析 日'!X$30)</f>
        <v>14</v>
      </c>
      <c r="Y32" s="9">
        <f>SUMIFS('16-2.原始 市场 商品销售 日'!$O:$O,'16-2.原始 市场 商品销售 日'!$F:$F,'16-2.市场  商品销售分析 日'!$A$31,'16-2.原始 市场 商品销售 日'!$D:$D,'16-2.市场  商品销售分析 日'!Y$30)</f>
        <v>22</v>
      </c>
      <c r="Z32" s="9">
        <f>SUMIFS('16-2.原始 市场 商品销售 日'!$O:$O,'16-2.原始 市场 商品销售 日'!$F:$F,'16-2.市场  商品销售分析 日'!$A$31,'16-2.原始 市场 商品销售 日'!$D:$D,'16-2.市场  商品销售分析 日'!Z$30)</f>
        <v>9</v>
      </c>
      <c r="AA32" s="9">
        <f>SUMIFS('16-2.原始 市场 商品销售 日'!$O:$O,'16-2.原始 市场 商品销售 日'!$F:$F,'16-2.市场  商品销售分析 日'!$A$31,'16-2.原始 市场 商品销售 日'!$D:$D,'16-2.市场  商品销售分析 日'!AA$30)</f>
        <v>23</v>
      </c>
      <c r="AB32" s="9">
        <f>SUMIFS('16-2.原始 市场 商品销售 日'!$O:$O,'16-2.原始 市场 商品销售 日'!$F:$F,'16-2.市场  商品销售分析 日'!$A$31,'16-2.原始 市场 商品销售 日'!$D:$D,'16-2.市场  商品销售分析 日'!AB$30)</f>
        <v>30</v>
      </c>
      <c r="AC32" s="9">
        <f>SUMIFS('16-2.原始 市场 商品销售 日'!$O:$O,'16-2.原始 市场 商品销售 日'!$F:$F,'16-2.市场  商品销售分析 日'!$A$31,'16-2.原始 市场 商品销售 日'!$D:$D,'16-2.市场  商品销售分析 日'!AC$30)</f>
        <v>23</v>
      </c>
      <c r="AD32" s="9">
        <f>SUMIFS('16-2.原始 市场 商品销售 日'!$O:$O,'16-2.原始 市场 商品销售 日'!$F:$F,'16-2.市场  商品销售分析 日'!$A$31,'16-2.原始 市场 商品销售 日'!$D:$D,'16-2.市场  商品销售分析 日'!AD$30)</f>
        <v>16</v>
      </c>
      <c r="AE32" s="9">
        <f>SUMIFS('16-2.原始 市场 商品销售 日'!$O:$O,'16-2.原始 市场 商品销售 日'!$F:$F,'16-2.市场  商品销售分析 日'!$A$31,'16-2.原始 市场 商品销售 日'!$D:$D,'16-2.市场  商品销售分析 日'!AE$30)</f>
        <v>22</v>
      </c>
      <c r="AF32" s="9">
        <f>SUMIFS('16-2.原始 市场 商品销售 日'!$O:$O,'16-2.原始 市场 商品销售 日'!$F:$F,'16-2.市场  商品销售分析 日'!$A$31,'16-2.原始 市场 商品销售 日'!$D:$D,'16-2.市场  商品销售分析 日'!AF$30)</f>
        <v>21</v>
      </c>
      <c r="AG32" s="9">
        <f>SUMIFS('16-2.原始 市场 商品销售 日'!$O:$O,'16-2.原始 市场 商品销售 日'!$F:$F,'16-2.市场  商品销售分析 日'!$A$31,'16-2.原始 市场 商品销售 日'!$D:$D,'16-2.市场  商品销售分析 日'!AG$30)</f>
        <v>19</v>
      </c>
      <c r="AH32" s="9">
        <f>SUMIFS('16-2.原始 市场 商品销售 日'!$O:$O,'16-2.原始 市场 商品销售 日'!$F:$F,'16-2.市场  商品销售分析 日'!$A$31,'16-2.原始 市场 商品销售 日'!$D:$D,'16-2.市场  商品销售分析 日'!AH$30)</f>
        <v>29</v>
      </c>
      <c r="AI32" s="9">
        <f>SUMIFS('16-2.原始 市场 商品销售 日'!$O:$O,'16-2.原始 市场 商品销售 日'!$F:$F,'16-2.市场  商品销售分析 日'!$A$31,'16-2.原始 市场 商品销售 日'!$D:$D,'16-2.市场  商品销售分析 日'!AI$30)</f>
        <v>34</v>
      </c>
      <c r="AJ32" s="9">
        <f>SUMIFS('16-2.原始 市场 商品销售 日'!$O:$O,'16-2.原始 市场 商品销售 日'!$F:$F,'16-2.市场  商品销售分析 日'!$A$31,'16-2.原始 市场 商品销售 日'!$D:$D,'16-2.市场  商品销售分析 日'!AJ$30)</f>
        <v>0</v>
      </c>
    </row>
    <row r="33" spans="1:36" x14ac:dyDescent="0.3">
      <c r="A33" s="38"/>
      <c r="B33" s="41"/>
      <c r="C33" s="42"/>
      <c r="D33" s="11" t="s">
        <v>27</v>
      </c>
      <c r="E33" s="19">
        <f>SUM(F33:EU33)</f>
        <v>556</v>
      </c>
      <c r="F33" s="9">
        <f>SUMIFS('16-2.原始 市场 商品销售 日'!$N:$N,'16-2.原始 市场 商品销售 日'!$F:$F,'16-2.市场  商品销售分析 日'!$A$31,'16-2.原始 市场 商品销售 日'!$D:$D,'16-2.市场  商品销售分析 日'!F$30)</f>
        <v>15</v>
      </c>
      <c r="G33" s="9">
        <f>SUMIFS('16-2.原始 市场 商品销售 日'!$N:$N,'16-2.原始 市场 商品销售 日'!$F:$F,'16-2.市场  商品销售分析 日'!$A$31,'16-2.原始 市场 商品销售 日'!$D:$D,'16-2.市场  商品销售分析 日'!G$30)</f>
        <v>20</v>
      </c>
      <c r="H33" s="9">
        <f>SUMIFS('16-2.原始 市场 商品销售 日'!$N:$N,'16-2.原始 市场 商品销售 日'!$F:$F,'16-2.市场  商品销售分析 日'!$A$31,'16-2.原始 市场 商品销售 日'!$D:$D,'16-2.市场  商品销售分析 日'!H$30)</f>
        <v>21</v>
      </c>
      <c r="I33" s="9">
        <f>SUMIFS('16-2.原始 市场 商品销售 日'!$N:$N,'16-2.原始 市场 商品销售 日'!$F:$F,'16-2.市场  商品销售分析 日'!$A$31,'16-2.原始 市场 商品销售 日'!$D:$D,'16-2.市场  商品销售分析 日'!I$30)</f>
        <v>26</v>
      </c>
      <c r="J33" s="9">
        <f>SUMIFS('16-2.原始 市场 商品销售 日'!$N:$N,'16-2.原始 市场 商品销售 日'!$F:$F,'16-2.市场  商品销售分析 日'!$A$31,'16-2.原始 市场 商品销售 日'!$D:$D,'16-2.市场  商品销售分析 日'!J$30)</f>
        <v>15</v>
      </c>
      <c r="K33" s="9">
        <f>SUMIFS('16-2.原始 市场 商品销售 日'!$N:$N,'16-2.原始 市场 商品销售 日'!$F:$F,'16-2.市场  商品销售分析 日'!$A$31,'16-2.原始 市场 商品销售 日'!$D:$D,'16-2.市场  商品销售分析 日'!K$30)</f>
        <v>19</v>
      </c>
      <c r="L33" s="9">
        <f>SUMIFS('16-2.原始 市场 商品销售 日'!$N:$N,'16-2.原始 市场 商品销售 日'!$F:$F,'16-2.市场  商品销售分析 日'!$A$31,'16-2.原始 市场 商品销售 日'!$D:$D,'16-2.市场  商品销售分析 日'!L$30)</f>
        <v>11</v>
      </c>
      <c r="M33" s="9">
        <f>SUMIFS('16-2.原始 市场 商品销售 日'!$N:$N,'16-2.原始 市场 商品销售 日'!$F:$F,'16-2.市场  商品销售分析 日'!$A$31,'16-2.原始 市场 商品销售 日'!$D:$D,'16-2.市场  商品销售分析 日'!M$30)</f>
        <v>18</v>
      </c>
      <c r="N33" s="9">
        <f>SUMIFS('16-2.原始 市场 商品销售 日'!$N:$N,'16-2.原始 市场 商品销售 日'!$F:$F,'16-2.市场  商品销售分析 日'!$A$31,'16-2.原始 市场 商品销售 日'!$D:$D,'16-2.市场  商品销售分析 日'!N$30)</f>
        <v>13</v>
      </c>
      <c r="O33" s="9">
        <f>SUMIFS('16-2.原始 市场 商品销售 日'!$N:$N,'16-2.原始 市场 商品销售 日'!$F:$F,'16-2.市场  商品销售分析 日'!$A$31,'16-2.原始 市场 商品销售 日'!$D:$D,'16-2.市场  商品销售分析 日'!O$30)</f>
        <v>21</v>
      </c>
      <c r="P33" s="9">
        <f>SUMIFS('16-2.原始 市场 商品销售 日'!$N:$N,'16-2.原始 市场 商品销售 日'!$F:$F,'16-2.市场  商品销售分析 日'!$A$31,'16-2.原始 市场 商品销售 日'!$D:$D,'16-2.市场  商品销售分析 日'!P$30)</f>
        <v>17</v>
      </c>
      <c r="Q33" s="9">
        <f>SUMIFS('16-2.原始 市场 商品销售 日'!$N:$N,'16-2.原始 市场 商品销售 日'!$F:$F,'16-2.市场  商品销售分析 日'!$A$31,'16-2.原始 市场 商品销售 日'!$D:$D,'16-2.市场  商品销售分析 日'!Q$30)</f>
        <v>23</v>
      </c>
      <c r="R33" s="9">
        <f>SUMIFS('16-2.原始 市场 商品销售 日'!$N:$N,'16-2.原始 市场 商品销售 日'!$F:$F,'16-2.市场  商品销售分析 日'!$A$31,'16-2.原始 市场 商品销售 日'!$D:$D,'16-2.市场  商品销售分析 日'!R$30)</f>
        <v>16</v>
      </c>
      <c r="S33" s="9">
        <f>SUMIFS('16-2.原始 市场 商品销售 日'!$N:$N,'16-2.原始 市场 商品销售 日'!$F:$F,'16-2.市场  商品销售分析 日'!$A$31,'16-2.原始 市场 商品销售 日'!$D:$D,'16-2.市场  商品销售分析 日'!S$30)</f>
        <v>20</v>
      </c>
      <c r="T33" s="9">
        <f>SUMIFS('16-2.原始 市场 商品销售 日'!$N:$N,'16-2.原始 市场 商品销售 日'!$F:$F,'16-2.市场  商品销售分析 日'!$A$31,'16-2.原始 市场 商品销售 日'!$D:$D,'16-2.市场  商品销售分析 日'!T$30)</f>
        <v>16</v>
      </c>
      <c r="U33" s="9">
        <f>SUMIFS('16-2.原始 市场 商品销售 日'!$N:$N,'16-2.原始 市场 商品销售 日'!$F:$F,'16-2.市场  商品销售分析 日'!$A$31,'16-2.原始 市场 商品销售 日'!$D:$D,'16-2.市场  商品销售分析 日'!U$30)</f>
        <v>14</v>
      </c>
      <c r="V33" s="9">
        <f>SUMIFS('16-2.原始 市场 商品销售 日'!$N:$N,'16-2.原始 市场 商品销售 日'!$F:$F,'16-2.市场  商品销售分析 日'!$A$31,'16-2.原始 市场 商品销售 日'!$D:$D,'16-2.市场  商品销售分析 日'!V$30)</f>
        <v>31</v>
      </c>
      <c r="W33" s="9">
        <f>SUMIFS('16-2.原始 市场 商品销售 日'!$N:$N,'16-2.原始 市场 商品销售 日'!$F:$F,'16-2.市场  商品销售分析 日'!$A$31,'16-2.原始 市场 商品销售 日'!$D:$D,'16-2.市场  商品销售分析 日'!W$30)</f>
        <v>18</v>
      </c>
      <c r="X33" s="9">
        <f>SUMIFS('16-2.原始 市场 商品销售 日'!$N:$N,'16-2.原始 市场 商品销售 日'!$F:$F,'16-2.市场  商品销售分析 日'!$A$31,'16-2.原始 市场 商品销售 日'!$D:$D,'16-2.市场  商品销售分析 日'!X$30)</f>
        <v>13</v>
      </c>
      <c r="Y33" s="9">
        <f>SUMIFS('16-2.原始 市场 商品销售 日'!$N:$N,'16-2.原始 市场 商品销售 日'!$F:$F,'16-2.市场  商品销售分析 日'!$A$31,'16-2.原始 市场 商品销售 日'!$D:$D,'16-2.市场  商品销售分析 日'!Y$30)</f>
        <v>21</v>
      </c>
      <c r="Z33" s="9">
        <f>SUMIFS('16-2.原始 市场 商品销售 日'!$N:$N,'16-2.原始 市场 商品销售 日'!$F:$F,'16-2.市场  商品销售分析 日'!$A$31,'16-2.原始 市场 商品销售 日'!$D:$D,'16-2.市场  商品销售分析 日'!Z$30)</f>
        <v>9</v>
      </c>
      <c r="AA33" s="9">
        <f>SUMIFS('16-2.原始 市场 商品销售 日'!$N:$N,'16-2.原始 市场 商品销售 日'!$F:$F,'16-2.市场  商品销售分析 日'!$A$31,'16-2.原始 市场 商品销售 日'!$D:$D,'16-2.市场  商品销售分析 日'!AA$30)</f>
        <v>15</v>
      </c>
      <c r="AB33" s="9">
        <f>SUMIFS('16-2.原始 市场 商品销售 日'!$N:$N,'16-2.原始 市场 商品销售 日'!$F:$F,'16-2.市场  商品销售分析 日'!$A$31,'16-2.原始 市场 商品销售 日'!$D:$D,'16-2.市场  商品销售分析 日'!AB$30)</f>
        <v>24</v>
      </c>
      <c r="AC33" s="9">
        <f>SUMIFS('16-2.原始 市场 商品销售 日'!$N:$N,'16-2.原始 市场 商品销售 日'!$F:$F,'16-2.市场  商品销售分析 日'!$A$31,'16-2.原始 市场 商品销售 日'!$D:$D,'16-2.市场  商品销售分析 日'!AC$30)</f>
        <v>20</v>
      </c>
      <c r="AD33" s="9">
        <f>SUMIFS('16-2.原始 市场 商品销售 日'!$N:$N,'16-2.原始 市场 商品销售 日'!$F:$F,'16-2.市场  商品销售分析 日'!$A$31,'16-2.原始 市场 商品销售 日'!$D:$D,'16-2.市场  商品销售分析 日'!AD$30)</f>
        <v>16</v>
      </c>
      <c r="AE33" s="9">
        <f>SUMIFS('16-2.原始 市场 商品销售 日'!$N:$N,'16-2.原始 市场 商品销售 日'!$F:$F,'16-2.市场  商品销售分析 日'!$A$31,'16-2.原始 市场 商品销售 日'!$D:$D,'16-2.市场  商品销售分析 日'!AE$30)</f>
        <v>19</v>
      </c>
      <c r="AF33" s="9">
        <f>SUMIFS('16-2.原始 市场 商品销售 日'!$N:$N,'16-2.原始 市场 商品销售 日'!$F:$F,'16-2.市场  商品销售分析 日'!$A$31,'16-2.原始 市场 商品销售 日'!$D:$D,'16-2.市场  商品销售分析 日'!AF$30)</f>
        <v>19</v>
      </c>
      <c r="AG33" s="9">
        <f>SUMIFS('16-2.原始 市场 商品销售 日'!$N:$N,'16-2.原始 市场 商品销售 日'!$F:$F,'16-2.市场  商品销售分析 日'!$A$31,'16-2.原始 市场 商品销售 日'!$D:$D,'16-2.市场  商品销售分析 日'!AG$30)</f>
        <v>16</v>
      </c>
      <c r="AH33" s="9">
        <f>SUMIFS('16-2.原始 市场 商品销售 日'!$N:$N,'16-2.原始 市场 商品销售 日'!$F:$F,'16-2.市场  商品销售分析 日'!$A$31,'16-2.原始 市场 商品销售 日'!$D:$D,'16-2.市场  商品销售分析 日'!AH$30)</f>
        <v>23</v>
      </c>
      <c r="AI33" s="9">
        <f>SUMIFS('16-2.原始 市场 商品销售 日'!$N:$N,'16-2.原始 市场 商品销售 日'!$F:$F,'16-2.市场  商品销售分析 日'!$A$31,'16-2.原始 市场 商品销售 日'!$D:$D,'16-2.市场  商品销售分析 日'!AI$30)</f>
        <v>27</v>
      </c>
      <c r="AJ33" s="9">
        <f>SUMIFS('16-2.原始 市场 商品销售 日'!$N:$N,'16-2.原始 市场 商品销售 日'!$F:$F,'16-2.市场  商品销售分析 日'!$A$31,'16-2.原始 市场 商品销售 日'!$D:$D,'16-2.市场  商品销售分析 日'!AJ$30)</f>
        <v>0</v>
      </c>
    </row>
    <row r="34" spans="1:36" x14ac:dyDescent="0.3">
      <c r="A34" s="38"/>
      <c r="B34" s="41"/>
      <c r="C34" s="42"/>
      <c r="D34" s="11" t="s">
        <v>28</v>
      </c>
      <c r="E34" s="32">
        <f>E33/E31</f>
        <v>2.7918654280692946E-2</v>
      </c>
      <c r="F34" s="12">
        <f>SUMIFS('16-2.原始 市场 商品销售 日'!$M:$M,'16-2.原始 市场 商品销售 日'!$F:$F,'16-2.市场  商品销售分析 日'!$A$31,'16-2.原始 市场 商品销售 日'!$D:$D,'16-2.市场  商品销售分析 日'!F$30)</f>
        <v>2.1299999999999999E-2</v>
      </c>
      <c r="G34" s="12">
        <f>SUMIFS('16-2.原始 市场 商品销售 日'!$M:$M,'16-2.原始 市场 商品销售 日'!$F:$F,'16-2.市场  商品销售分析 日'!$A$31,'16-2.原始 市场 商品销售 日'!$D:$D,'16-2.市场  商品销售分析 日'!G$30)</f>
        <v>2.7699999999999999E-2</v>
      </c>
      <c r="H34" s="12">
        <f>SUMIFS('16-2.原始 市场 商品销售 日'!$M:$M,'16-2.原始 市场 商品销售 日'!$F:$F,'16-2.市场  商品销售分析 日'!$A$31,'16-2.原始 市场 商品销售 日'!$D:$D,'16-2.市场  商品销售分析 日'!H$30)</f>
        <v>3.15E-2</v>
      </c>
      <c r="I34" s="12">
        <f>SUMIFS('16-2.原始 市场 商品销售 日'!$M:$M,'16-2.原始 市场 商品销售 日'!$F:$F,'16-2.市场  商品销售分析 日'!$A$31,'16-2.原始 市场 商品销售 日'!$D:$D,'16-2.市场  商品销售分析 日'!I$30)</f>
        <v>3.6999999999999998E-2</v>
      </c>
      <c r="J34" s="12">
        <f>SUMIFS('16-2.原始 市场 商品销售 日'!$M:$M,'16-2.原始 市场 商品销售 日'!$F:$F,'16-2.市场  商品销售分析 日'!$A$31,'16-2.原始 市场 商品销售 日'!$D:$D,'16-2.市场  商品销售分析 日'!J$30)</f>
        <v>2.29E-2</v>
      </c>
      <c r="K34" s="12">
        <f>SUMIFS('16-2.原始 市场 商品销售 日'!$M:$M,'16-2.原始 市场 商品销售 日'!$F:$F,'16-2.市场  商品销售分析 日'!$A$31,'16-2.原始 市场 商品销售 日'!$D:$D,'16-2.市场  商品销售分析 日'!K$30)</f>
        <v>2.92E-2</v>
      </c>
      <c r="L34" s="12">
        <f>SUMIFS('16-2.原始 市场 商品销售 日'!$M:$M,'16-2.原始 市场 商品销售 日'!$F:$F,'16-2.市场  商品销售分析 日'!$A$31,'16-2.原始 市场 商品销售 日'!$D:$D,'16-2.市场  商品销售分析 日'!L$30)</f>
        <v>1.61E-2</v>
      </c>
      <c r="M34" s="12">
        <f>SUMIFS('16-2.原始 市场 商品销售 日'!$M:$M,'16-2.原始 市场 商品销售 日'!$F:$F,'16-2.市场  商品销售分析 日'!$A$31,'16-2.原始 市场 商品销售 日'!$D:$D,'16-2.市场  商品销售分析 日'!M$30)</f>
        <v>2.6499999999999999E-2</v>
      </c>
      <c r="N34" s="12">
        <f>SUMIFS('16-2.原始 市场 商品销售 日'!$M:$M,'16-2.原始 市场 商品销售 日'!$F:$F,'16-2.市场  商品销售分析 日'!$A$31,'16-2.原始 市场 商品销售 日'!$D:$D,'16-2.市场  商品销售分析 日'!N$30)</f>
        <v>0.02</v>
      </c>
      <c r="O34" s="12">
        <f>SUMIFS('16-2.原始 市场 商品销售 日'!$M:$M,'16-2.原始 市场 商品销售 日'!$F:$F,'16-2.市场  商品销售分析 日'!$A$31,'16-2.原始 市场 商品销售 日'!$D:$D,'16-2.市场  商品销售分析 日'!O$30)</f>
        <v>3.0200000000000001E-2</v>
      </c>
      <c r="P34" s="12">
        <f>SUMIFS('16-2.原始 市场 商品销售 日'!$M:$M,'16-2.原始 市场 商品销售 日'!$F:$F,'16-2.市场  商品销售分析 日'!$A$31,'16-2.原始 市场 商品销售 日'!$D:$D,'16-2.市场  商品销售分析 日'!P$30)</f>
        <v>2.6499999999999999E-2</v>
      </c>
      <c r="Q34" s="12">
        <f>SUMIFS('16-2.原始 市场 商品销售 日'!$M:$M,'16-2.原始 市场 商品销售 日'!$F:$F,'16-2.市场  商品销售分析 日'!$A$31,'16-2.原始 市场 商品销售 日'!$D:$D,'16-2.市场  商品销售分析 日'!Q$30)</f>
        <v>3.61E-2</v>
      </c>
      <c r="R34" s="12">
        <f>SUMIFS('16-2.原始 市场 商品销售 日'!$M:$M,'16-2.原始 市场 商品销售 日'!$F:$F,'16-2.市场  商品销售分析 日'!$A$31,'16-2.原始 市场 商品销售 日'!$D:$D,'16-2.市场  商品销售分析 日'!R$30)</f>
        <v>2.6100000000000002E-2</v>
      </c>
      <c r="S34" s="12">
        <f>SUMIFS('16-2.原始 市场 商品销售 日'!$M:$M,'16-2.原始 市场 商品销售 日'!$F:$F,'16-2.市场  商品销售分析 日'!$A$31,'16-2.原始 市场 商品销售 日'!$D:$D,'16-2.市场  商品销售分析 日'!S$30)</f>
        <v>3.3700000000000001E-2</v>
      </c>
      <c r="T34" s="12">
        <f>SUMIFS('16-2.原始 市场 商品销售 日'!$M:$M,'16-2.原始 市场 商品销售 日'!$F:$F,'16-2.市场  商品销售分析 日'!$A$31,'16-2.原始 市场 商品销售 日'!$D:$D,'16-2.市场  商品销售分析 日'!T$30)</f>
        <v>2.3599999999999999E-2</v>
      </c>
      <c r="U34" s="12">
        <f>SUMIFS('16-2.原始 市场 商品销售 日'!$M:$M,'16-2.原始 市场 商品销售 日'!$F:$F,'16-2.市场  商品销售分析 日'!$A$31,'16-2.原始 市场 商品销售 日'!$D:$D,'16-2.市场  商品销售分析 日'!U$30)</f>
        <v>1.9400000000000001E-2</v>
      </c>
      <c r="V34" s="12">
        <f>SUMIFS('16-2.原始 市场 商品销售 日'!$M:$M,'16-2.原始 市场 商品销售 日'!$F:$F,'16-2.市场  商品销售分析 日'!$A$31,'16-2.原始 市场 商品销售 日'!$D:$D,'16-2.市场  商品销售分析 日'!V$30)</f>
        <v>3.9300000000000002E-2</v>
      </c>
      <c r="W34" s="12">
        <f>SUMIFS('16-2.原始 市场 商品销售 日'!$M:$M,'16-2.原始 市场 商品销售 日'!$F:$F,'16-2.市场  商品销售分析 日'!$A$31,'16-2.原始 市场 商品销售 日'!$D:$D,'16-2.市场  商品销售分析 日'!W$30)</f>
        <v>2.64E-2</v>
      </c>
      <c r="X34" s="12">
        <f>SUMIFS('16-2.原始 市场 商品销售 日'!$M:$M,'16-2.原始 市场 商品销售 日'!$F:$F,'16-2.市场  商品销售分析 日'!$A$31,'16-2.原始 市场 商品销售 日'!$D:$D,'16-2.市场  商品销售分析 日'!X$30)</f>
        <v>1.8599999999999998E-2</v>
      </c>
      <c r="Y34" s="12">
        <f>SUMIFS('16-2.原始 市场 商品销售 日'!$M:$M,'16-2.原始 市场 商品销售 日'!$F:$F,'16-2.市场  商品销售分析 日'!$A$31,'16-2.原始 市场 商品销售 日'!$D:$D,'16-2.市场  商品销售分析 日'!Y$30)</f>
        <v>3.4299999999999997E-2</v>
      </c>
      <c r="Z34" s="12">
        <f>SUMIFS('16-2.原始 市场 商品销售 日'!$M:$M,'16-2.原始 市场 商品销售 日'!$F:$F,'16-2.市场  商品销售分析 日'!$A$31,'16-2.原始 市场 商品销售 日'!$D:$D,'16-2.市场  商品销售分析 日'!Z$30)</f>
        <v>1.5299999999999999E-2</v>
      </c>
      <c r="AA34" s="12">
        <f>SUMIFS('16-2.原始 市场 商品销售 日'!$M:$M,'16-2.原始 市场 商品销售 日'!$F:$F,'16-2.市场  商品销售分析 日'!$A$31,'16-2.原始 市场 商品销售 日'!$D:$D,'16-2.市场  商品销售分析 日'!AA$30)</f>
        <v>2.4500000000000001E-2</v>
      </c>
      <c r="AB34" s="12">
        <f>SUMIFS('16-2.原始 市场 商品销售 日'!$M:$M,'16-2.原始 市场 商品销售 日'!$F:$F,'16-2.市场  商品销售分析 日'!$A$31,'16-2.原始 市场 商品销售 日'!$D:$D,'16-2.市场  商品销售分析 日'!AB$30)</f>
        <v>3.9699999999999999E-2</v>
      </c>
      <c r="AC34" s="12">
        <f>SUMIFS('16-2.原始 市场 商品销售 日'!$M:$M,'16-2.原始 市场 商品销售 日'!$F:$F,'16-2.市场  商品销售分析 日'!$A$31,'16-2.原始 市场 商品销售 日'!$D:$D,'16-2.市场  商品销售分析 日'!AC$30)</f>
        <v>3.2599999999999997E-2</v>
      </c>
      <c r="AD34" s="12">
        <f>SUMIFS('16-2.原始 市场 商品销售 日'!$M:$M,'16-2.原始 市场 商品销售 日'!$F:$F,'16-2.市场  商品销售分析 日'!$A$31,'16-2.原始 市场 商品销售 日'!$D:$D,'16-2.市场  商品销售分析 日'!AD$30)</f>
        <v>2.6200000000000001E-2</v>
      </c>
      <c r="AE34" s="12">
        <f>SUMIFS('16-2.原始 市场 商品销售 日'!$M:$M,'16-2.原始 市场 商品销售 日'!$F:$F,'16-2.市场  商品销售分析 日'!$A$31,'16-2.原始 市场 商品销售 日'!$D:$D,'16-2.市场  商品销售分析 日'!AE$30)</f>
        <v>2.9000000000000001E-2</v>
      </c>
      <c r="AF34" s="12">
        <f>SUMIFS('16-2.原始 市场 商品销售 日'!$M:$M,'16-2.原始 市场 商品销售 日'!$F:$F,'16-2.市场  商品销售分析 日'!$A$31,'16-2.原始 市场 商品销售 日'!$D:$D,'16-2.市场  商品销售分析 日'!AF$30)</f>
        <v>3.1399999999999997E-2</v>
      </c>
      <c r="AG34" s="12">
        <f>SUMIFS('16-2.原始 市场 商品销售 日'!$M:$M,'16-2.原始 市场 商品销售 日'!$F:$F,'16-2.市场  商品销售分析 日'!$A$31,'16-2.原始 市场 商品销售 日'!$D:$D,'16-2.市场  商品销售分析 日'!AG$30)</f>
        <v>2.35E-2</v>
      </c>
      <c r="AH34" s="12">
        <f>SUMIFS('16-2.原始 市场 商品销售 日'!$M:$M,'16-2.原始 市场 商品销售 日'!$F:$F,'16-2.市场  商品销售分析 日'!$A$31,'16-2.原始 市场 商品销售 日'!$D:$D,'16-2.市场  商品销售分析 日'!AH$30)</f>
        <v>3.27E-2</v>
      </c>
      <c r="AI34" s="12">
        <f>SUMIFS('16-2.原始 市场 商品销售 日'!$M:$M,'16-2.原始 市场 商品销售 日'!$F:$F,'16-2.市场  商品销售分析 日'!$A$31,'16-2.原始 市场 商品销售 日'!$D:$D,'16-2.市场  商品销售分析 日'!AI$30)</f>
        <v>3.5400000000000001E-2</v>
      </c>
      <c r="AJ34" s="12">
        <f>SUMIFS('16-2.原始 市场 商品销售 日'!$M:$M,'16-2.原始 市场 商品销售 日'!$F:$F,'16-2.市场  商品销售分析 日'!$A$31,'16-2.原始 市场 商品销售 日'!$D:$D,'16-2.市场  商品销售分析 日'!AJ$30)</f>
        <v>0</v>
      </c>
    </row>
    <row r="35" spans="1:36" x14ac:dyDescent="0.3">
      <c r="A35" s="38"/>
      <c r="B35" s="41"/>
      <c r="C35" s="42"/>
      <c r="D35" s="11" t="s">
        <v>29</v>
      </c>
      <c r="E35" s="19">
        <f>SUM(F35:EU35)</f>
        <v>164174</v>
      </c>
      <c r="F35" s="9">
        <f>SUMIFS('16-2.原始 市场 商品销售 日'!$H:$H,'16-2.原始 市场 商品销售 日'!$F:$F,'16-2.市场  商品销售分析 日'!$A$31,'16-2.原始 市场 商品销售 日'!$D:$D,'16-2.市场  商品销售分析 日'!F$30)</f>
        <v>4989</v>
      </c>
      <c r="G35" s="9">
        <f>SUMIFS('16-2.原始 市场 商品销售 日'!$H:$H,'16-2.原始 市场 商品销售 日'!$F:$F,'16-2.市场  商品销售分析 日'!$A$31,'16-2.原始 市场 商品销售 日'!$D:$D,'16-2.市场  商品销售分析 日'!G$30)</f>
        <v>6123</v>
      </c>
      <c r="H35" s="9">
        <f>SUMIFS('16-2.原始 市场 商品销售 日'!$H:$H,'16-2.原始 市场 商品销售 日'!$F:$F,'16-2.市场  商品销售分析 日'!$A$31,'16-2.原始 市场 商品销售 日'!$D:$D,'16-2.市场  商品销售分析 日'!H$30)</f>
        <v>6123</v>
      </c>
      <c r="I35" s="9">
        <f>SUMIFS('16-2.原始 市场 商品销售 日'!$H:$H,'16-2.原始 市场 商品销售 日'!$F:$F,'16-2.市场  商品销售分析 日'!$A$31,'16-2.原始 市场 商品销售 日'!$D:$D,'16-2.市场  商品销售分析 日'!I$30)</f>
        <v>7223</v>
      </c>
      <c r="J35" s="9">
        <f>SUMIFS('16-2.原始 市场 商品销售 日'!$H:$H,'16-2.原始 市场 商品销售 日'!$F:$F,'16-2.市场  商品销售分析 日'!$A$31,'16-2.原始 市场 商品销售 日'!$D:$D,'16-2.市场  商品销售分析 日'!J$30)</f>
        <v>8801</v>
      </c>
      <c r="K35" s="9">
        <f>SUMIFS('16-2.原始 市场 商品销售 日'!$H:$H,'16-2.原始 市场 商品销售 日'!$F:$F,'16-2.市场  商品销售分析 日'!$A$31,'16-2.原始 市场 商品销售 日'!$D:$D,'16-2.市场  商品销售分析 日'!K$30)</f>
        <v>5844</v>
      </c>
      <c r="L35" s="9">
        <f>SUMIFS('16-2.原始 市场 商品销售 日'!$H:$H,'16-2.原始 市场 商品销售 日'!$F:$F,'16-2.市场  商品销售分析 日'!$A$31,'16-2.原始 市场 商品销售 日'!$D:$D,'16-2.市场  商品销售分析 日'!L$30)</f>
        <v>3938</v>
      </c>
      <c r="M35" s="9">
        <f>SUMIFS('16-2.原始 市场 商品销售 日'!$H:$H,'16-2.原始 市场 商品销售 日'!$F:$F,'16-2.市场  商品销售分析 日'!$A$31,'16-2.原始 市场 商品销售 日'!$D:$D,'16-2.市场  商品销售分析 日'!M$30)</f>
        <v>6920</v>
      </c>
      <c r="N35" s="9">
        <f>SUMIFS('16-2.原始 市场 商品销售 日'!$H:$H,'16-2.原始 市场 商品销售 日'!$F:$F,'16-2.市场  商品销售分析 日'!$A$31,'16-2.原始 市场 商品销售 日'!$D:$D,'16-2.市场  商品销售分析 日'!N$30)</f>
        <v>4570</v>
      </c>
      <c r="O35" s="9">
        <f>SUMIFS('16-2.原始 市场 商品销售 日'!$H:$H,'16-2.原始 市场 商品销售 日'!$F:$F,'16-2.市场  商品销售分析 日'!$A$31,'16-2.原始 市场 商品销售 日'!$D:$D,'16-2.市场  商品销售分析 日'!O$30)</f>
        <v>5407</v>
      </c>
      <c r="P35" s="9">
        <f>SUMIFS('16-2.原始 市场 商品销售 日'!$H:$H,'16-2.原始 市场 商品销售 日'!$F:$F,'16-2.市场  商品销售分析 日'!$A$31,'16-2.原始 市场 商品销售 日'!$D:$D,'16-2.市场  商品销售分析 日'!P$30)</f>
        <v>4899</v>
      </c>
      <c r="Q35" s="9">
        <f>SUMIFS('16-2.原始 市场 商品销售 日'!$H:$H,'16-2.原始 市场 商品销售 日'!$F:$F,'16-2.市场  商品销售分析 日'!$A$31,'16-2.原始 市场 商品销售 日'!$D:$D,'16-2.市场  商品销售分析 日'!Q$30)</f>
        <v>6061</v>
      </c>
      <c r="R35" s="9">
        <f>SUMIFS('16-2.原始 市场 商品销售 日'!$H:$H,'16-2.原始 市场 商品销售 日'!$F:$F,'16-2.市场  商品销售分析 日'!$A$31,'16-2.原始 市场 商品销售 日'!$D:$D,'16-2.市场  商品销售分析 日'!R$30)</f>
        <v>5468</v>
      </c>
      <c r="S35" s="9">
        <f>SUMIFS('16-2.原始 市场 商品销售 日'!$H:$H,'16-2.原始 市场 商品销售 日'!$F:$F,'16-2.市场  商品销售分析 日'!$A$31,'16-2.原始 市场 商品销售 日'!$D:$D,'16-2.市场  商品销售分析 日'!S$30)</f>
        <v>5367</v>
      </c>
      <c r="T35" s="9">
        <f>SUMIFS('16-2.原始 市场 商品销售 日'!$H:$H,'16-2.原始 市场 商品销售 日'!$F:$F,'16-2.市场  商品销售分析 日'!$A$31,'16-2.原始 市场 商品销售 日'!$D:$D,'16-2.市场  商品销售分析 日'!T$30)</f>
        <v>4833</v>
      </c>
      <c r="U35" s="9">
        <f>SUMIFS('16-2.原始 市场 商品销售 日'!$H:$H,'16-2.原始 市场 商品销售 日'!$F:$F,'16-2.市场  商品销售分析 日'!$A$31,'16-2.原始 市场 商品销售 日'!$D:$D,'16-2.市场  商品销售分析 日'!U$30)</f>
        <v>4277</v>
      </c>
      <c r="V35" s="9">
        <f>SUMIFS('16-2.原始 市场 商品销售 日'!$H:$H,'16-2.原始 市场 商品销售 日'!$F:$F,'16-2.市场  商品销售分析 日'!$A$31,'16-2.原始 市场 商品销售 日'!$D:$D,'16-2.市场  商品销售分析 日'!V$30)</f>
        <v>8640</v>
      </c>
      <c r="W35" s="9">
        <f>SUMIFS('16-2.原始 市场 商品销售 日'!$H:$H,'16-2.原始 市场 商品销售 日'!$F:$F,'16-2.市场  商品销售分析 日'!$A$31,'16-2.原始 市场 商品销售 日'!$D:$D,'16-2.市场  商品销售分析 日'!W$30)</f>
        <v>4354</v>
      </c>
      <c r="X35" s="9">
        <f>SUMIFS('16-2.原始 市场 商品销售 日'!$H:$H,'16-2.原始 市场 商品销售 日'!$F:$F,'16-2.市场  商品销售分析 日'!$A$31,'16-2.原始 市场 商品销售 日'!$D:$D,'16-2.市场  商品销售分析 日'!X$30)</f>
        <v>3369</v>
      </c>
      <c r="Y35" s="9">
        <f>SUMIFS('16-2.原始 市场 商品销售 日'!$H:$H,'16-2.原始 市场 商品销售 日'!$F:$F,'16-2.市场  商品销售分析 日'!$A$31,'16-2.原始 市场 商品销售 日'!$D:$D,'16-2.市场  商品销售分析 日'!Y$30)</f>
        <v>4838</v>
      </c>
      <c r="Z35" s="9">
        <f>SUMIFS('16-2.原始 市场 商品销售 日'!$H:$H,'16-2.原始 市场 商品销售 日'!$F:$F,'16-2.市场  商品销售分析 日'!$A$31,'16-2.原始 市场 商品销售 日'!$D:$D,'16-2.市场  商品销售分析 日'!Z$30)</f>
        <v>1669</v>
      </c>
      <c r="AA35" s="9">
        <f>SUMIFS('16-2.原始 市场 商品销售 日'!$H:$H,'16-2.原始 市场 商品销售 日'!$F:$F,'16-2.市场  商品销售分析 日'!$A$31,'16-2.原始 市场 商品销售 日'!$D:$D,'16-2.市场  商品销售分析 日'!AA$30)</f>
        <v>5037</v>
      </c>
      <c r="AB35" s="9">
        <f>SUMIFS('16-2.原始 市场 商品销售 日'!$H:$H,'16-2.原始 市场 商品销售 日'!$F:$F,'16-2.市场  商品销售分析 日'!$A$31,'16-2.原始 市场 商品销售 日'!$D:$D,'16-2.市场  商品销售分析 日'!AB$30)</f>
        <v>6819</v>
      </c>
      <c r="AC35" s="9">
        <f>SUMIFS('16-2.原始 市场 商品销售 日'!$H:$H,'16-2.原始 市场 商品销售 日'!$F:$F,'16-2.市场  商品销售分析 日'!$A$31,'16-2.原始 市场 商品销售 日'!$D:$D,'16-2.市场  商品销售分析 日'!AC$30)</f>
        <v>5360</v>
      </c>
      <c r="AD35" s="9">
        <f>SUMIFS('16-2.原始 市场 商品销售 日'!$H:$H,'16-2.原始 市场 商品销售 日'!$F:$F,'16-2.市场  商品销售分析 日'!$A$31,'16-2.原始 市场 商品销售 日'!$D:$D,'16-2.市场  商品销售分析 日'!AD$30)</f>
        <v>4349</v>
      </c>
      <c r="AE35" s="9">
        <f>SUMIFS('16-2.原始 市场 商品销售 日'!$H:$H,'16-2.原始 市场 商品销售 日'!$F:$F,'16-2.市场  商品销售分析 日'!$A$31,'16-2.原始 市场 商品销售 日'!$D:$D,'16-2.市场  商品销售分析 日'!AE$30)</f>
        <v>4238</v>
      </c>
      <c r="AF35" s="9">
        <f>SUMIFS('16-2.原始 市场 商品销售 日'!$H:$H,'16-2.原始 市场 商品销售 日'!$F:$F,'16-2.市场  商品销售分析 日'!$A$31,'16-2.原始 市场 商品销售 日'!$D:$D,'16-2.市场  商品销售分析 日'!AF$30)</f>
        <v>4811</v>
      </c>
      <c r="AG35" s="9">
        <f>SUMIFS('16-2.原始 市场 商品销售 日'!$H:$H,'16-2.原始 市场 商品销售 日'!$F:$F,'16-2.市场  商品销售分析 日'!$A$31,'16-2.原始 市场 商品销售 日'!$D:$D,'16-2.市场  商品销售分析 日'!AG$30)</f>
        <v>3424</v>
      </c>
      <c r="AH35" s="9">
        <f>SUMIFS('16-2.原始 市场 商品销售 日'!$H:$H,'16-2.原始 市场 商品销售 日'!$F:$F,'16-2.市场  商品销售分析 日'!$A$31,'16-2.原始 市场 商品销售 日'!$D:$D,'16-2.市场  商品销售分析 日'!AH$30)</f>
        <v>8118</v>
      </c>
      <c r="AI35" s="9">
        <f>SUMIFS('16-2.原始 市场 商品销售 日'!$H:$H,'16-2.原始 市场 商品销售 日'!$F:$F,'16-2.市场  商品销售分析 日'!$A$31,'16-2.原始 市场 商品销售 日'!$D:$D,'16-2.市场  商品销售分析 日'!AI$30)</f>
        <v>8305</v>
      </c>
      <c r="AJ35" s="9">
        <f>SUMIFS('16-2.原始 市场 商品销售 日'!$H:$H,'16-2.原始 市场 商品销售 日'!$F:$F,'16-2.市场  商品销售分析 日'!$A$31,'16-2.原始 市场 商品销售 日'!$D:$D,'16-2.市场  商品销售分析 日'!AJ$30)</f>
        <v>0</v>
      </c>
    </row>
    <row r="36" spans="1:36" x14ac:dyDescent="0.3">
      <c r="A36" s="38"/>
      <c r="B36" s="41"/>
      <c r="C36" s="42"/>
      <c r="D36" s="11" t="s">
        <v>30</v>
      </c>
      <c r="E36" s="19">
        <f>E35/E32</f>
        <v>226.75966850828729</v>
      </c>
      <c r="F36" s="9">
        <f>SUMIFS('16-2.原始 市场 商品销售 日'!$P:$P,'16-2.原始 市场 商品销售 日'!$F:$F,'16-2.市场  商品销售分析 日'!$A$31,'16-2.原始 市场 商品销售 日'!$D:$D,'16-2.市场  商品销售分析 日'!F$30)</f>
        <v>332.6</v>
      </c>
      <c r="G36" s="9">
        <f>SUMIFS('16-2.原始 市场 商品销售 日'!$P:$P,'16-2.原始 市场 商品销售 日'!$F:$F,'16-2.市场  商品销售分析 日'!$A$31,'16-2.原始 市场 商品销售 日'!$D:$D,'16-2.市场  商品销售分析 日'!G$30)</f>
        <v>306.14999999999998</v>
      </c>
      <c r="H36" s="9">
        <f>SUMIFS('16-2.原始 市场 商品销售 日'!$P:$P,'16-2.原始 市场 商品销售 日'!$F:$F,'16-2.市场  商品销售分析 日'!$A$31,'16-2.原始 市场 商品销售 日'!$D:$D,'16-2.市场  商品销售分析 日'!H$30)</f>
        <v>291.57</v>
      </c>
      <c r="I36" s="9">
        <f>SUMIFS('16-2.原始 市场 商品销售 日'!$P:$P,'16-2.原始 市场 商品销售 日'!$F:$F,'16-2.市场  商品销售分析 日'!$A$31,'16-2.原始 市场 商品销售 日'!$D:$D,'16-2.市场  商品销售分析 日'!I$30)</f>
        <v>277.81</v>
      </c>
      <c r="J36" s="9">
        <f>SUMIFS('16-2.原始 市场 商品销售 日'!$P:$P,'16-2.原始 市场 商品销售 日'!$F:$F,'16-2.市场  商品销售分析 日'!$A$31,'16-2.原始 市场 商品销售 日'!$D:$D,'16-2.市场  商品销售分析 日'!J$30)</f>
        <v>586.73</v>
      </c>
      <c r="K36" s="9">
        <f>SUMIFS('16-2.原始 市场 商品销售 日'!$P:$P,'16-2.原始 市场 商品销售 日'!$F:$F,'16-2.市场  商品销售分析 日'!$A$31,'16-2.原始 市场 商品销售 日'!$D:$D,'16-2.市场  商品销售分析 日'!K$30)</f>
        <v>307.58</v>
      </c>
      <c r="L36" s="9">
        <f>SUMIFS('16-2.原始 市场 商品销售 日'!$P:$P,'16-2.原始 市场 商品销售 日'!$F:$F,'16-2.市场  商品销售分析 日'!$A$31,'16-2.原始 市场 商品销售 日'!$D:$D,'16-2.市场  商品销售分析 日'!L$30)</f>
        <v>358</v>
      </c>
      <c r="M36" s="9">
        <f>SUMIFS('16-2.原始 市场 商品销售 日'!$P:$P,'16-2.原始 市场 商品销售 日'!$F:$F,'16-2.市场  商品销售分析 日'!$A$31,'16-2.原始 市场 商品销售 日'!$D:$D,'16-2.市场  商品销售分析 日'!M$30)</f>
        <v>384.44</v>
      </c>
      <c r="N36" s="9">
        <f>SUMIFS('16-2.原始 市场 商品销售 日'!$P:$P,'16-2.原始 市场 商品销售 日'!$F:$F,'16-2.市场  商品销售分析 日'!$A$31,'16-2.原始 市场 商品销售 日'!$D:$D,'16-2.市场  商品销售分析 日'!N$30)</f>
        <v>351.54</v>
      </c>
      <c r="O36" s="9">
        <f>SUMIFS('16-2.原始 市场 商品销售 日'!$P:$P,'16-2.原始 市场 商品销售 日'!$F:$F,'16-2.市场  商品销售分析 日'!$A$31,'16-2.原始 市场 商品销售 日'!$D:$D,'16-2.市场  商品销售分析 日'!O$30)</f>
        <v>257.48</v>
      </c>
      <c r="P36" s="9">
        <f>SUMIFS('16-2.原始 市场 商品销售 日'!$P:$P,'16-2.原始 市场 商品销售 日'!$F:$F,'16-2.市场  商品销售分析 日'!$A$31,'16-2.原始 市场 商品销售 日'!$D:$D,'16-2.市场  商品销售分析 日'!P$30)</f>
        <v>288.18</v>
      </c>
      <c r="Q36" s="9">
        <f>SUMIFS('16-2.原始 市场 商品销售 日'!$P:$P,'16-2.原始 市场 商品销售 日'!$F:$F,'16-2.市场  商品销售分析 日'!$A$31,'16-2.原始 市场 商品销售 日'!$D:$D,'16-2.市场  商品销售分析 日'!Q$30)</f>
        <v>263.52</v>
      </c>
      <c r="R36" s="9">
        <f>SUMIFS('16-2.原始 市场 商品销售 日'!$P:$P,'16-2.原始 市场 商品销售 日'!$F:$F,'16-2.市场  商品销售分析 日'!$A$31,'16-2.原始 市场 商品销售 日'!$D:$D,'16-2.市场  商品销售分析 日'!R$30)</f>
        <v>341.75</v>
      </c>
      <c r="S36" s="9">
        <f>SUMIFS('16-2.原始 市场 商品销售 日'!$P:$P,'16-2.原始 市场 商品销售 日'!$F:$F,'16-2.市场  商品销售分析 日'!$A$31,'16-2.原始 市场 商品销售 日'!$D:$D,'16-2.市场  商品销售分析 日'!S$30)</f>
        <v>268.35000000000002</v>
      </c>
      <c r="T36" s="9">
        <f>SUMIFS('16-2.原始 市场 商品销售 日'!$P:$P,'16-2.原始 市场 商品销售 日'!$F:$F,'16-2.市场  商品销售分析 日'!$A$31,'16-2.原始 市场 商品销售 日'!$D:$D,'16-2.市场  商品销售分析 日'!T$30)</f>
        <v>302.06</v>
      </c>
      <c r="U36" s="9">
        <f>SUMIFS('16-2.原始 市场 商品销售 日'!$P:$P,'16-2.原始 市场 商品销售 日'!$F:$F,'16-2.市场  商品销售分析 日'!$A$31,'16-2.原始 市场 商品销售 日'!$D:$D,'16-2.市场  商品销售分析 日'!U$30)</f>
        <v>305.5</v>
      </c>
      <c r="V36" s="9">
        <f>SUMIFS('16-2.原始 市场 商品销售 日'!$P:$P,'16-2.原始 市场 商品销售 日'!$F:$F,'16-2.市场  商品销售分析 日'!$A$31,'16-2.原始 市场 商品销售 日'!$D:$D,'16-2.市场  商品销售分析 日'!V$30)</f>
        <v>278.70999999999998</v>
      </c>
      <c r="W36" s="9">
        <f>SUMIFS('16-2.原始 市场 商品销售 日'!$P:$P,'16-2.原始 市场 商品销售 日'!$F:$F,'16-2.市场  商品销售分析 日'!$A$31,'16-2.原始 市场 商品销售 日'!$D:$D,'16-2.市场  商品销售分析 日'!W$30)</f>
        <v>241.89</v>
      </c>
      <c r="X36" s="9">
        <f>SUMIFS('16-2.原始 市场 商品销售 日'!$P:$P,'16-2.原始 市场 商品销售 日'!$F:$F,'16-2.市场  商品销售分析 日'!$A$31,'16-2.原始 市场 商品销售 日'!$D:$D,'16-2.市场  商品销售分析 日'!X$30)</f>
        <v>259.14999999999998</v>
      </c>
      <c r="Y36" s="9">
        <f>SUMIFS('16-2.原始 市场 商品销售 日'!$P:$P,'16-2.原始 市场 商品销售 日'!$F:$F,'16-2.市场  商品销售分析 日'!$A$31,'16-2.原始 市场 商品销售 日'!$D:$D,'16-2.市场  商品销售分析 日'!Y$30)</f>
        <v>230.38</v>
      </c>
      <c r="Z36" s="9">
        <f>SUMIFS('16-2.原始 市场 商品销售 日'!$P:$P,'16-2.原始 市场 商品销售 日'!$F:$F,'16-2.市场  商品销售分析 日'!$A$31,'16-2.原始 市场 商品销售 日'!$D:$D,'16-2.市场  商品销售分析 日'!Z$30)</f>
        <v>185.44</v>
      </c>
      <c r="AA36" s="9">
        <f>SUMIFS('16-2.原始 市场 商品销售 日'!$P:$P,'16-2.原始 市场 商品销售 日'!$F:$F,'16-2.市场  商品销售分析 日'!$A$31,'16-2.原始 市场 商品销售 日'!$D:$D,'16-2.市场  商品销售分析 日'!AA$30)</f>
        <v>335.8</v>
      </c>
      <c r="AB36" s="9">
        <f>SUMIFS('16-2.原始 市场 商品销售 日'!$P:$P,'16-2.原始 市场 商品销售 日'!$F:$F,'16-2.市场  商品销售分析 日'!$A$31,'16-2.原始 市场 商品销售 日'!$D:$D,'16-2.市场  商品销售分析 日'!AB$30)</f>
        <v>284.13</v>
      </c>
      <c r="AC36" s="9">
        <f>SUMIFS('16-2.原始 市场 商品销售 日'!$P:$P,'16-2.原始 市场 商品销售 日'!$F:$F,'16-2.市场  商品销售分析 日'!$A$31,'16-2.原始 市场 商品销售 日'!$D:$D,'16-2.市场  商品销售分析 日'!AC$30)</f>
        <v>268</v>
      </c>
      <c r="AD36" s="9">
        <f>SUMIFS('16-2.原始 市场 商品销售 日'!$P:$P,'16-2.原始 市场 商品销售 日'!$F:$F,'16-2.市场  商品销售分析 日'!$A$31,'16-2.原始 市场 商品销售 日'!$D:$D,'16-2.市场  商品销售分析 日'!AD$30)</f>
        <v>271.81</v>
      </c>
      <c r="AE36" s="9">
        <f>SUMIFS('16-2.原始 市场 商品销售 日'!$P:$P,'16-2.原始 市场 商品销售 日'!$F:$F,'16-2.市场  商品销售分析 日'!$A$31,'16-2.原始 市场 商品销售 日'!$D:$D,'16-2.市场  商品销售分析 日'!AE$30)</f>
        <v>223.05</v>
      </c>
      <c r="AF36" s="9">
        <f>SUMIFS('16-2.原始 市场 商品销售 日'!$P:$P,'16-2.原始 市场 商品销售 日'!$F:$F,'16-2.市场  商品销售分析 日'!$A$31,'16-2.原始 市场 商品销售 日'!$D:$D,'16-2.市场  商品销售分析 日'!AF$30)</f>
        <v>253.21</v>
      </c>
      <c r="AG36" s="9">
        <f>SUMIFS('16-2.原始 市场 商品销售 日'!$P:$P,'16-2.原始 市场 商品销售 日'!$F:$F,'16-2.市场  商品销售分析 日'!$A$31,'16-2.原始 市场 商品销售 日'!$D:$D,'16-2.市场  商品销售分析 日'!AG$30)</f>
        <v>214</v>
      </c>
      <c r="AH36" s="9">
        <f>SUMIFS('16-2.原始 市场 商品销售 日'!$P:$P,'16-2.原始 市场 商品销售 日'!$F:$F,'16-2.市场  商品销售分析 日'!$A$31,'16-2.原始 市场 商品销售 日'!$D:$D,'16-2.市场  商品销售分析 日'!AH$30)</f>
        <v>352.96</v>
      </c>
      <c r="AI36" s="9">
        <f>SUMIFS('16-2.原始 市场 商品销售 日'!$P:$P,'16-2.原始 市场 商品销售 日'!$F:$F,'16-2.市场  商品销售分析 日'!$A$31,'16-2.原始 市场 商品销售 日'!$D:$D,'16-2.市场  商品销售分析 日'!AI$30)</f>
        <v>307.58999999999997</v>
      </c>
      <c r="AJ36" s="9">
        <f>SUMIFS('16-2.原始 市场 商品销售 日'!$P:$P,'16-2.原始 市场 商品销售 日'!$F:$F,'16-2.市场  商品销售分析 日'!$A$31,'16-2.原始 市场 商品销售 日'!$D:$D,'16-2.市场  商品销售分析 日'!AJ$30)</f>
        <v>0</v>
      </c>
    </row>
    <row r="37" spans="1:36" x14ac:dyDescent="0.3">
      <c r="A37" s="38"/>
      <c r="B37" s="41"/>
      <c r="C37" s="42"/>
      <c r="D37" s="13" t="s">
        <v>31</v>
      </c>
      <c r="E37" s="14">
        <f>SUM(F37:EU37)</f>
        <v>11290</v>
      </c>
      <c r="F37" s="14">
        <f>SUMIFS('16-2.原始 市场 商品销售 日'!$J:$J,'16-2.原始 市场 商品销售 日'!$F:$F,'16-2.市场  商品销售分析 日'!$A$31,'16-2.原始 市场 商品销售 日'!$D:$D,'16-2.市场  商品销售分析 日'!F$30)</f>
        <v>267</v>
      </c>
      <c r="G37" s="14">
        <f>SUMIFS('16-2.原始 市场 商品销售 日'!$J:$J,'16-2.原始 市场 商品销售 日'!$F:$F,'16-2.市场  商品销售分析 日'!$A$31,'16-2.原始 市场 商品销售 日'!$D:$D,'16-2.市场  商品销售分析 日'!G$30)</f>
        <v>277</v>
      </c>
      <c r="H37" s="14">
        <f>SUMIFS('16-2.原始 市场 商品销售 日'!$J:$J,'16-2.原始 市场 商品销售 日'!$F:$F,'16-2.市场  商品销售分析 日'!$A$31,'16-2.原始 市场 商品销售 日'!$D:$D,'16-2.市场  商品销售分析 日'!H$30)</f>
        <v>337</v>
      </c>
      <c r="I37" s="14">
        <f>SUMIFS('16-2.原始 市场 商品销售 日'!$J:$J,'16-2.原始 市场 商品销售 日'!$F:$F,'16-2.市场  商品销售分析 日'!$A$31,'16-2.原始 市场 商品销售 日'!$D:$D,'16-2.市场  商品销售分析 日'!I$30)</f>
        <v>350</v>
      </c>
      <c r="J37" s="14">
        <f>SUMIFS('16-2.原始 市场 商品销售 日'!$J:$J,'16-2.原始 市场 商品销售 日'!$F:$F,'16-2.市场  商品销售分析 日'!$A$31,'16-2.原始 市场 商品销售 日'!$D:$D,'16-2.市场  商品销售分析 日'!J$30)</f>
        <v>309</v>
      </c>
      <c r="K37" s="14">
        <f>SUMIFS('16-2.原始 市场 商品销售 日'!$J:$J,'16-2.原始 市场 商品销售 日'!$F:$F,'16-2.市场  商品销售分析 日'!$A$31,'16-2.原始 市场 商品销售 日'!$D:$D,'16-2.市场  商品销售分析 日'!K$30)</f>
        <v>359</v>
      </c>
      <c r="L37" s="14">
        <f>SUMIFS('16-2.原始 市场 商品销售 日'!$J:$J,'16-2.原始 市场 商品销售 日'!$F:$F,'16-2.市场  商品销售分析 日'!$A$31,'16-2.原始 市场 商品销售 日'!$D:$D,'16-2.市场  商品销售分析 日'!L$30)</f>
        <v>345</v>
      </c>
      <c r="M37" s="14">
        <f>SUMIFS('16-2.原始 市场 商品销售 日'!$J:$J,'16-2.原始 市场 商品销售 日'!$F:$F,'16-2.市场  商品销售分析 日'!$A$31,'16-2.原始 市场 商品销售 日'!$D:$D,'16-2.市场  商品销售分析 日'!M$30)</f>
        <v>344</v>
      </c>
      <c r="N37" s="14">
        <f>SUMIFS('16-2.原始 市场 商品销售 日'!$J:$J,'16-2.原始 市场 商品销售 日'!$F:$F,'16-2.市场  商品销售分析 日'!$A$31,'16-2.原始 市场 商品销售 日'!$D:$D,'16-2.市场  商品销售分析 日'!N$30)</f>
        <v>300</v>
      </c>
      <c r="O37" s="14">
        <f>SUMIFS('16-2.原始 市场 商品销售 日'!$J:$J,'16-2.原始 市场 商品销售 日'!$F:$F,'16-2.市场  商品销售分析 日'!$A$31,'16-2.原始 市场 商品销售 日'!$D:$D,'16-2.市场  商品销售分析 日'!O$30)</f>
        <v>362</v>
      </c>
      <c r="P37" s="14">
        <f>SUMIFS('16-2.原始 市场 商品销售 日'!$J:$J,'16-2.原始 市场 商品销售 日'!$F:$F,'16-2.市场  商品销售分析 日'!$A$31,'16-2.原始 市场 商品销售 日'!$D:$D,'16-2.市场  商品销售分析 日'!P$30)</f>
        <v>414</v>
      </c>
      <c r="Q37" s="14">
        <f>SUMIFS('16-2.原始 市场 商品销售 日'!$J:$J,'16-2.原始 市场 商品销售 日'!$F:$F,'16-2.市场  商品销售分析 日'!$A$31,'16-2.原始 市场 商品销售 日'!$D:$D,'16-2.市场  商品销售分析 日'!Q$30)</f>
        <v>390</v>
      </c>
      <c r="R37" s="14">
        <f>SUMIFS('16-2.原始 市场 商品销售 日'!$J:$J,'16-2.原始 市场 商品销售 日'!$F:$F,'16-2.市场  商品销售分析 日'!$A$31,'16-2.原始 市场 商品销售 日'!$D:$D,'16-2.市场  商品销售分析 日'!R$30)</f>
        <v>397</v>
      </c>
      <c r="S37" s="14">
        <f>SUMIFS('16-2.原始 市场 商品销售 日'!$J:$J,'16-2.原始 市场 商品销售 日'!$F:$F,'16-2.市场  商品销售分析 日'!$A$31,'16-2.原始 市场 商品销售 日'!$D:$D,'16-2.市场  商品销售分析 日'!S$30)</f>
        <v>376</v>
      </c>
      <c r="T37" s="14">
        <f>SUMIFS('16-2.原始 市场 商品销售 日'!$J:$J,'16-2.原始 市场 商品销售 日'!$F:$F,'16-2.市场  商品销售分析 日'!$A$31,'16-2.原始 市场 商品销售 日'!$D:$D,'16-2.市场  商品销售分析 日'!T$30)</f>
        <v>412</v>
      </c>
      <c r="U37" s="14">
        <f>SUMIFS('16-2.原始 市场 商品销售 日'!$J:$J,'16-2.原始 市场 商品销售 日'!$F:$F,'16-2.市场  商品销售分析 日'!$A$31,'16-2.原始 市场 商品销售 日'!$D:$D,'16-2.市场  商品销售分析 日'!U$30)</f>
        <v>420</v>
      </c>
      <c r="V37" s="14">
        <f>SUMIFS('16-2.原始 市场 商品销售 日'!$J:$J,'16-2.原始 市场 商品销售 日'!$F:$F,'16-2.市场  商品销售分析 日'!$A$31,'16-2.原始 市场 商品销售 日'!$D:$D,'16-2.市场  商品销售分析 日'!V$30)</f>
        <v>475</v>
      </c>
      <c r="W37" s="14">
        <f>SUMIFS('16-2.原始 市场 商品销售 日'!$J:$J,'16-2.原始 市场 商品销售 日'!$F:$F,'16-2.市场  商品销售分析 日'!$A$31,'16-2.原始 市场 商品销售 日'!$D:$D,'16-2.市场  商品销售分析 日'!W$30)</f>
        <v>422</v>
      </c>
      <c r="X37" s="14">
        <f>SUMIFS('16-2.原始 市场 商品销售 日'!$J:$J,'16-2.原始 市场 商品销售 日'!$F:$F,'16-2.市场  商品销售分析 日'!$A$31,'16-2.原始 市场 商品销售 日'!$D:$D,'16-2.市场  商品销售分析 日'!X$30)</f>
        <v>407</v>
      </c>
      <c r="Y37" s="14">
        <f>SUMIFS('16-2.原始 市场 商品销售 日'!$J:$J,'16-2.原始 市场 商品销售 日'!$F:$F,'16-2.市场  商品销售分析 日'!$A$31,'16-2.原始 市场 商品销售 日'!$D:$D,'16-2.市场  商品销售分析 日'!Y$30)</f>
        <v>384</v>
      </c>
      <c r="Z37" s="14">
        <f>SUMIFS('16-2.原始 市场 商品销售 日'!$J:$J,'16-2.原始 市场 商品销售 日'!$F:$F,'16-2.市场  商品销售分析 日'!$A$31,'16-2.原始 市场 商品销售 日'!$D:$D,'16-2.市场  商品销售分析 日'!Z$30)</f>
        <v>383</v>
      </c>
      <c r="AA37" s="14">
        <f>SUMIFS('16-2.原始 市场 商品销售 日'!$J:$J,'16-2.原始 市场 商品销售 日'!$F:$F,'16-2.市场  商品销售分析 日'!$A$31,'16-2.原始 市场 商品销售 日'!$D:$D,'16-2.市场  商品销售分析 日'!AA$30)</f>
        <v>383</v>
      </c>
      <c r="AB37" s="14">
        <f>SUMIFS('16-2.原始 市场 商品销售 日'!$J:$J,'16-2.原始 市场 商品销售 日'!$F:$F,'16-2.市场  商品销售分析 日'!$A$31,'16-2.原始 市场 商品销售 日'!$D:$D,'16-2.市场  商品销售分析 日'!AB$30)</f>
        <v>356</v>
      </c>
      <c r="AC37" s="14">
        <f>SUMIFS('16-2.原始 市场 商品销售 日'!$J:$J,'16-2.原始 市场 商品销售 日'!$F:$F,'16-2.市场  商品销售分析 日'!$A$31,'16-2.原始 市场 商品销售 日'!$D:$D,'16-2.市场  商品销售分析 日'!AC$30)</f>
        <v>374</v>
      </c>
      <c r="AD37" s="14">
        <f>SUMIFS('16-2.原始 市场 商品销售 日'!$J:$J,'16-2.原始 市场 商品销售 日'!$F:$F,'16-2.市场  商品销售分析 日'!$A$31,'16-2.原始 市场 商品销售 日'!$D:$D,'16-2.市场  商品销售分析 日'!AD$30)</f>
        <v>363</v>
      </c>
      <c r="AE37" s="14">
        <f>SUMIFS('16-2.原始 市场 商品销售 日'!$J:$J,'16-2.原始 市场 商品销售 日'!$F:$F,'16-2.市场  商品销售分析 日'!$A$31,'16-2.原始 市场 商品销售 日'!$D:$D,'16-2.市场  商品销售分析 日'!AE$30)</f>
        <v>404</v>
      </c>
      <c r="AF37" s="14">
        <f>SUMIFS('16-2.原始 市场 商品销售 日'!$J:$J,'16-2.原始 市场 商品销售 日'!$F:$F,'16-2.市场  商品销售分析 日'!$A$31,'16-2.原始 市场 商品销售 日'!$D:$D,'16-2.市场  商品销售分析 日'!AF$30)</f>
        <v>376</v>
      </c>
      <c r="AG37" s="14">
        <f>SUMIFS('16-2.原始 市场 商品销售 日'!$J:$J,'16-2.原始 市场 商品销售 日'!$F:$F,'16-2.市场  商品销售分析 日'!$A$31,'16-2.原始 市场 商品销售 日'!$D:$D,'16-2.市场  商品销售分析 日'!AG$30)</f>
        <v>442</v>
      </c>
      <c r="AH37" s="14">
        <f>SUMIFS('16-2.原始 市场 商品销售 日'!$J:$J,'16-2.原始 市场 商品销售 日'!$F:$F,'16-2.市场  商品销售分析 日'!$A$31,'16-2.原始 市场 商品销售 日'!$D:$D,'16-2.市场  商品销售分析 日'!AH$30)</f>
        <v>398</v>
      </c>
      <c r="AI37" s="14">
        <f>SUMIFS('16-2.原始 市场 商品销售 日'!$J:$J,'16-2.原始 市场 商品销售 日'!$F:$F,'16-2.市场  商品销售分析 日'!$A$31,'16-2.原始 市场 商品销售 日'!$D:$D,'16-2.市场  商品销售分析 日'!AI$30)</f>
        <v>464</v>
      </c>
      <c r="AJ37" s="14">
        <f>SUMIFS('16-2.原始 市场 商品销售 日'!$J:$J,'16-2.原始 市场 商品销售 日'!$F:$F,'16-2.市场  商品销售分析 日'!$A$31,'16-2.原始 市场 商品销售 日'!$D:$D,'16-2.市场  商品销售分析 日'!AJ$30)</f>
        <v>0</v>
      </c>
    </row>
    <row r="38" spans="1:36" x14ac:dyDescent="0.3">
      <c r="A38" s="38"/>
      <c r="B38" s="41"/>
      <c r="C38" s="42"/>
      <c r="D38" s="25" t="s">
        <v>32</v>
      </c>
      <c r="E38" s="25">
        <f>E37/E31</f>
        <v>0.56690936480040166</v>
      </c>
      <c r="F38" s="26">
        <f>SUMIFS('16-2.原始 市场 商品销售 日'!$R:$R,'16-2.原始 市场 商品销售 日'!$F:$F,'16-2.市场  商品销售分析 日'!$A$31,'16-2.原始 市场 商品销售 日'!$D:$D,'16-2.市场  商品销售分析 日'!F$30)</f>
        <v>0.37869999999999998</v>
      </c>
      <c r="G38" s="26">
        <f>SUMIFS('16-2.原始 市场 商品销售 日'!$R:$R,'16-2.原始 市场 商品销售 日'!$F:$F,'16-2.市场  商品销售分析 日'!$A$31,'16-2.原始 市场 商品销售 日'!$D:$D,'16-2.市场  商品销售分析 日'!G$30)</f>
        <v>0.38419999999999999</v>
      </c>
      <c r="H38" s="26">
        <f>SUMIFS('16-2.原始 市场 商品销售 日'!$R:$R,'16-2.原始 市场 商品销售 日'!$F:$F,'16-2.市场  商品销售分析 日'!$A$31,'16-2.原始 市场 商品销售 日'!$D:$D,'16-2.市场  商品销售分析 日'!H$30)</f>
        <v>0.50519999999999998</v>
      </c>
      <c r="I38" s="26">
        <f>SUMIFS('16-2.原始 市场 商品销售 日'!$R:$R,'16-2.原始 市场 商品销售 日'!$F:$F,'16-2.市场  商品销售分析 日'!$A$31,'16-2.原始 市场 商品销售 日'!$D:$D,'16-2.市场  商品销售分析 日'!I$30)</f>
        <v>0.49790000000000001</v>
      </c>
      <c r="J38" s="26">
        <f>SUMIFS('16-2.原始 市场 商品销售 日'!$R:$R,'16-2.原始 市场 商品销售 日'!$F:$F,'16-2.市场  商品销售分析 日'!$A$31,'16-2.原始 市场 商品销售 日'!$D:$D,'16-2.市场  商品销售分析 日'!J$30)</f>
        <v>0.47249999999999998</v>
      </c>
      <c r="K38" s="26">
        <f>SUMIFS('16-2.原始 市场 商品销售 日'!$R:$R,'16-2.原始 市场 商品销售 日'!$F:$F,'16-2.市场  商品销售分析 日'!$A$31,'16-2.原始 市场 商品销售 日'!$D:$D,'16-2.市场  商品销售分析 日'!K$30)</f>
        <v>0.55149999999999999</v>
      </c>
      <c r="L38" s="26">
        <f>SUMIFS('16-2.原始 市场 商品销售 日'!$R:$R,'16-2.原始 市场 商品销售 日'!$F:$F,'16-2.市场  商品销售分析 日'!$A$31,'16-2.原始 市场 商品销售 日'!$D:$D,'16-2.市场  商品销售分析 日'!L$30)</f>
        <v>0.50590000000000002</v>
      </c>
      <c r="M38" s="26">
        <f>SUMIFS('16-2.原始 市场 商品销售 日'!$R:$R,'16-2.原始 市场 商品销售 日'!$F:$F,'16-2.市场  商品销售分析 日'!$A$31,'16-2.原始 市场 商品销售 日'!$D:$D,'16-2.市场  商品销售分析 日'!M$30)</f>
        <v>0.50739999999999996</v>
      </c>
      <c r="N38" s="26">
        <f>SUMIFS('16-2.原始 市场 商品销售 日'!$R:$R,'16-2.原始 市场 商品销售 日'!$F:$F,'16-2.市场  商品销售分析 日'!$A$31,'16-2.原始 市场 商品销售 日'!$D:$D,'16-2.市场  商品销售分析 日'!N$30)</f>
        <v>0.46079999999999999</v>
      </c>
      <c r="O38" s="26">
        <f>SUMIFS('16-2.原始 市场 商品销售 日'!$R:$R,'16-2.原始 市场 商品销售 日'!$F:$F,'16-2.市场  商品销售分析 日'!$A$31,'16-2.原始 市场 商品销售 日'!$D:$D,'16-2.市场  商品销售分析 日'!O$30)</f>
        <v>0.52090000000000003</v>
      </c>
      <c r="P38" s="26">
        <f>SUMIFS('16-2.原始 市场 商品销售 日'!$R:$R,'16-2.原始 市场 商品销售 日'!$F:$F,'16-2.市场  商品销售分析 日'!$A$31,'16-2.原始 市场 商品销售 日'!$D:$D,'16-2.市场  商品销售分析 日'!P$30)</f>
        <v>0.64490000000000003</v>
      </c>
      <c r="Q38" s="26">
        <f>SUMIFS('16-2.原始 市场 商品销售 日'!$R:$R,'16-2.原始 市场 商品销售 日'!$F:$F,'16-2.市场  商品销售分析 日'!$A$31,'16-2.原始 市场 商品销售 日'!$D:$D,'16-2.市场  商品销售分析 日'!Q$30)</f>
        <v>0.61219999999999997</v>
      </c>
      <c r="R38" s="26">
        <f>SUMIFS('16-2.原始 市场 商品销售 日'!$R:$R,'16-2.原始 市场 商品销售 日'!$F:$F,'16-2.市场  商品销售分析 日'!$A$31,'16-2.原始 市场 商品销售 日'!$D:$D,'16-2.市场  商品销售分析 日'!R$30)</f>
        <v>0.64659999999999995</v>
      </c>
      <c r="S38" s="26">
        <f>SUMIFS('16-2.原始 市场 商品销售 日'!$R:$R,'16-2.原始 市场 商品销售 日'!$F:$F,'16-2.市场  商品销售分析 日'!$A$31,'16-2.原始 市场 商品销售 日'!$D:$D,'16-2.市场  商品销售分析 日'!S$30)</f>
        <v>0.6341</v>
      </c>
      <c r="T38" s="26">
        <f>SUMIFS('16-2.原始 市场 商品销售 日'!$R:$R,'16-2.原始 市场 商品销售 日'!$F:$F,'16-2.市场  商品销售分析 日'!$A$31,'16-2.原始 市场 商品销售 日'!$D:$D,'16-2.市场  商品销售分析 日'!T$30)</f>
        <v>0.60770000000000002</v>
      </c>
      <c r="U38" s="26">
        <f>SUMIFS('16-2.原始 市场 商品销售 日'!$R:$R,'16-2.原始 市场 商品销售 日'!$F:$F,'16-2.市场  商品销售分析 日'!$A$31,'16-2.原始 市场 商品销售 日'!$D:$D,'16-2.市场  商品销售分析 日'!U$30)</f>
        <v>0.58089999999999997</v>
      </c>
      <c r="V38" s="26">
        <f>SUMIFS('16-2.原始 市场 商品销售 日'!$R:$R,'16-2.原始 市场 商品销售 日'!$F:$F,'16-2.市场  商品销售分析 日'!$A$31,'16-2.原始 市场 商品销售 日'!$D:$D,'16-2.市场  商品销售分析 日'!V$30)</f>
        <v>0.60199999999999998</v>
      </c>
      <c r="W38" s="26">
        <f>SUMIFS('16-2.原始 市场 商品销售 日'!$R:$R,'16-2.原始 市场 商品销售 日'!$F:$F,'16-2.市场  商品销售分析 日'!$A$31,'16-2.原始 市场 商品销售 日'!$D:$D,'16-2.市场  商品销售分析 日'!W$30)</f>
        <v>0.61970000000000003</v>
      </c>
      <c r="X38" s="26">
        <f>SUMIFS('16-2.原始 市场 商品销售 日'!$R:$R,'16-2.原始 市场 商品销售 日'!$F:$F,'16-2.市场  商品销售分析 日'!$A$31,'16-2.原始 市场 商品销售 日'!$D:$D,'16-2.市场  商品销售分析 日'!X$30)</f>
        <v>0.58389999999999997</v>
      </c>
      <c r="Y38" s="26">
        <f>SUMIFS('16-2.原始 市场 商品销售 日'!$R:$R,'16-2.原始 市场 商品销售 日'!$F:$F,'16-2.市场  商品销售分析 日'!$A$31,'16-2.原始 市场 商品销售 日'!$D:$D,'16-2.市场  商品销售分析 日'!Y$30)</f>
        <v>0.62639999999999996</v>
      </c>
      <c r="Z38" s="26">
        <f>SUMIFS('16-2.原始 市场 商品销售 日'!$R:$R,'16-2.原始 市场 商品销售 日'!$F:$F,'16-2.市场  商品销售分析 日'!$A$31,'16-2.原始 市场 商品销售 日'!$D:$D,'16-2.市场  商品销售分析 日'!Z$30)</f>
        <v>0.65029999999999999</v>
      </c>
      <c r="AA38" s="26">
        <f>SUMIFS('16-2.原始 市场 商品销售 日'!$R:$R,'16-2.原始 市场 商品销售 日'!$F:$F,'16-2.市场  商品销售分析 日'!$A$31,'16-2.原始 市场 商品销售 日'!$D:$D,'16-2.市场  商品销售分析 日'!AA$30)</f>
        <v>0.62480000000000002</v>
      </c>
      <c r="AB38" s="26">
        <f>SUMIFS('16-2.原始 市场 商品销售 日'!$R:$R,'16-2.原始 市场 商品销售 日'!$F:$F,'16-2.市场  商品销售分析 日'!$A$31,'16-2.原始 市场 商品销售 日'!$D:$D,'16-2.市场  商品销售分析 日'!AB$30)</f>
        <v>0.58840000000000003</v>
      </c>
      <c r="AC38" s="26">
        <f>SUMIFS('16-2.原始 市场 商品销售 日'!$R:$R,'16-2.原始 市场 商品销售 日'!$F:$F,'16-2.市场  商品销售分析 日'!$A$31,'16-2.原始 市场 商品销售 日'!$D:$D,'16-2.市场  商品销售分析 日'!AC$30)</f>
        <v>0.60909999999999997</v>
      </c>
      <c r="AD38" s="26">
        <f>SUMIFS('16-2.原始 市场 商品销售 日'!$R:$R,'16-2.原始 市场 商品销售 日'!$F:$F,'16-2.市场  商品销售分析 日'!$A$31,'16-2.原始 市场 商品销售 日'!$D:$D,'16-2.市场  商品销售分析 日'!AD$30)</f>
        <v>0.59409999999999996</v>
      </c>
      <c r="AE38" s="26">
        <f>SUMIFS('16-2.原始 市场 商品销售 日'!$R:$R,'16-2.原始 市场 商品销售 日'!$F:$F,'16-2.市场  商品销售分析 日'!$A$31,'16-2.原始 市场 商品销售 日'!$D:$D,'16-2.市场  商品销售分析 日'!AE$30)</f>
        <v>0.6159</v>
      </c>
      <c r="AF38" s="26">
        <f>SUMIFS('16-2.原始 市场 商品销售 日'!$R:$R,'16-2.原始 市场 商品销售 日'!$F:$F,'16-2.市场  商品销售分析 日'!$A$31,'16-2.原始 市场 商品销售 日'!$D:$D,'16-2.市场  商品销售分析 日'!AF$30)</f>
        <v>0.62050000000000005</v>
      </c>
      <c r="AG38" s="26">
        <f>SUMIFS('16-2.原始 市场 商品销售 日'!$R:$R,'16-2.原始 市场 商品销售 日'!$F:$F,'16-2.市场  商品销售分析 日'!$A$31,'16-2.原始 市场 商品销售 日'!$D:$D,'16-2.市场  商品销售分析 日'!AG$30)</f>
        <v>0.64810000000000001</v>
      </c>
      <c r="AH38" s="26">
        <f>SUMIFS('16-2.原始 市场 商品销售 日'!$R:$R,'16-2.原始 市场 商品销售 日'!$F:$F,'16-2.市场  商品销售分析 日'!$A$31,'16-2.原始 市场 商品销售 日'!$D:$D,'16-2.市场  商品销售分析 日'!AH$30)</f>
        <v>0.56610000000000005</v>
      </c>
      <c r="AI38" s="26">
        <f>SUMIFS('16-2.原始 市场 商品销售 日'!$R:$R,'16-2.原始 市场 商品销售 日'!$F:$F,'16-2.市场  商品销售分析 日'!$A$31,'16-2.原始 市场 商品销售 日'!$D:$D,'16-2.市场  商品销售分析 日'!AI$30)</f>
        <v>0.6089</v>
      </c>
      <c r="AJ38" s="26">
        <f>SUMIFS('16-2.原始 市场 商品销售 日'!$R:$R,'16-2.原始 市场 商品销售 日'!$F:$F,'16-2.市场  商品销售分析 日'!$A$31,'16-2.原始 市场 商品销售 日'!$D:$D,'16-2.市场  商品销售分析 日'!AJ$30)</f>
        <v>0</v>
      </c>
    </row>
    <row r="39" spans="1:36" x14ac:dyDescent="0.3">
      <c r="A39" s="38"/>
      <c r="B39" s="43" t="s">
        <v>43</v>
      </c>
      <c r="C39" s="44"/>
      <c r="D39" s="15" t="s">
        <v>33</v>
      </c>
      <c r="E39" s="16">
        <f>SUM(F39:EU39)</f>
        <v>767</v>
      </c>
      <c r="F39" s="16">
        <f>SUMIFS('16-2.原始 市场 商品销售 日'!$L:$L,'16-2.原始 市场 商品销售 日'!$F:$F,'16-2.市场  商品销售分析 日'!$A$31,'16-2.原始 市场 商品销售 日'!$D:$D,'16-2.市场  商品销售分析 日'!F$30)</f>
        <v>28</v>
      </c>
      <c r="G39" s="16">
        <f>SUMIFS('16-2.原始 市场 商品销售 日'!$L:$L,'16-2.原始 市场 商品销售 日'!$F:$F,'16-2.市场  商品销售分析 日'!$A$31,'16-2.原始 市场 商品销售 日'!$D:$D,'16-2.市场  商品销售分析 日'!G$30)</f>
        <v>28</v>
      </c>
      <c r="H39" s="16">
        <f>SUMIFS('16-2.原始 市场 商品销售 日'!$L:$L,'16-2.原始 市场 商品销售 日'!$F:$F,'16-2.市场  商品销售分析 日'!$A$31,'16-2.原始 市场 商品销售 日'!$D:$D,'16-2.市场  商品销售分析 日'!H$30)</f>
        <v>38</v>
      </c>
      <c r="I39" s="16">
        <f>SUMIFS('16-2.原始 市场 商品销售 日'!$L:$L,'16-2.原始 市场 商品销售 日'!$F:$F,'16-2.市场  商品销售分析 日'!$A$31,'16-2.原始 市场 商品销售 日'!$D:$D,'16-2.市场  商品销售分析 日'!I$30)</f>
        <v>31</v>
      </c>
      <c r="J39" s="16">
        <f>SUMIFS('16-2.原始 市场 商品销售 日'!$L:$L,'16-2.原始 市场 商品销售 日'!$F:$F,'16-2.市场  商品销售分析 日'!$A$31,'16-2.原始 市场 商品销售 日'!$D:$D,'16-2.市场  商品销售分析 日'!J$30)</f>
        <v>33</v>
      </c>
      <c r="K39" s="16">
        <f>SUMIFS('16-2.原始 市场 商品销售 日'!$L:$L,'16-2.原始 市场 商品销售 日'!$F:$F,'16-2.市场  商品销售分析 日'!$A$31,'16-2.原始 市场 商品销售 日'!$D:$D,'16-2.市场  商品销售分析 日'!K$30)</f>
        <v>19</v>
      </c>
      <c r="L39" s="16">
        <f>SUMIFS('16-2.原始 市场 商品销售 日'!$L:$L,'16-2.原始 市场 商品销售 日'!$F:$F,'16-2.市场  商品销售分析 日'!$A$31,'16-2.原始 市场 商品销售 日'!$D:$D,'16-2.市场  商品销售分析 日'!L$30)</f>
        <v>25</v>
      </c>
      <c r="M39" s="16">
        <f>SUMIFS('16-2.原始 市场 商品销售 日'!$L:$L,'16-2.原始 市场 商品销售 日'!$F:$F,'16-2.市场  商品销售分析 日'!$A$31,'16-2.原始 市场 商品销售 日'!$D:$D,'16-2.市场  商品销售分析 日'!M$30)</f>
        <v>28</v>
      </c>
      <c r="N39" s="16">
        <f>SUMIFS('16-2.原始 市场 商品销售 日'!$L:$L,'16-2.原始 市场 商品销售 日'!$F:$F,'16-2.市场  商品销售分析 日'!$A$31,'16-2.原始 市场 商品销售 日'!$D:$D,'16-2.市场  商品销售分析 日'!N$30)</f>
        <v>35</v>
      </c>
      <c r="O39" s="16">
        <f>SUMIFS('16-2.原始 市场 商品销售 日'!$L:$L,'16-2.原始 市场 商品销售 日'!$F:$F,'16-2.市场  商品销售分析 日'!$A$31,'16-2.原始 市场 商品销售 日'!$D:$D,'16-2.市场  商品销售分析 日'!O$30)</f>
        <v>20</v>
      </c>
      <c r="P39" s="16">
        <f>SUMIFS('16-2.原始 市场 商品销售 日'!$L:$L,'16-2.原始 市场 商品销售 日'!$F:$F,'16-2.市场  商品销售分析 日'!$A$31,'16-2.原始 市场 商品销售 日'!$D:$D,'16-2.市场  商品销售分析 日'!P$30)</f>
        <v>15</v>
      </c>
      <c r="Q39" s="16">
        <f>SUMIFS('16-2.原始 市场 商品销售 日'!$L:$L,'16-2.原始 市场 商品销售 日'!$F:$F,'16-2.市场  商品销售分析 日'!$A$31,'16-2.原始 市场 商品销售 日'!$D:$D,'16-2.市场  商品销售分析 日'!Q$30)</f>
        <v>24</v>
      </c>
      <c r="R39" s="16">
        <f>SUMIFS('16-2.原始 市场 商品销售 日'!$L:$L,'16-2.原始 市场 商品销售 日'!$F:$F,'16-2.市场  商品销售分析 日'!$A$31,'16-2.原始 市场 商品销售 日'!$D:$D,'16-2.市场  商品销售分析 日'!R$30)</f>
        <v>19</v>
      </c>
      <c r="S39" s="16">
        <f>SUMIFS('16-2.原始 市场 商品销售 日'!$L:$L,'16-2.原始 市场 商品销售 日'!$F:$F,'16-2.市场  商品销售分析 日'!$A$31,'16-2.原始 市场 商品销售 日'!$D:$D,'16-2.市场  商品销售分析 日'!S$30)</f>
        <v>18</v>
      </c>
      <c r="T39" s="16">
        <f>SUMIFS('16-2.原始 市场 商品销售 日'!$L:$L,'16-2.原始 市场 商品销售 日'!$F:$F,'16-2.市场  商品销售分析 日'!$A$31,'16-2.原始 市场 商品销售 日'!$D:$D,'16-2.市场  商品销售分析 日'!T$30)</f>
        <v>23</v>
      </c>
      <c r="U39" s="16">
        <f>SUMIFS('16-2.原始 市场 商品销售 日'!$L:$L,'16-2.原始 市场 商品销售 日'!$F:$F,'16-2.市场  商品销售分析 日'!$A$31,'16-2.原始 市场 商品销售 日'!$D:$D,'16-2.市场  商品销售分析 日'!U$30)</f>
        <v>25</v>
      </c>
      <c r="V39" s="16">
        <f>SUMIFS('16-2.原始 市场 商品销售 日'!$L:$L,'16-2.原始 市场 商品销售 日'!$F:$F,'16-2.市场  商品销售分析 日'!$A$31,'16-2.原始 市场 商品销售 日'!$D:$D,'16-2.市场  商品销售分析 日'!V$30)</f>
        <v>31</v>
      </c>
      <c r="W39" s="16">
        <f>SUMIFS('16-2.原始 市场 商品销售 日'!$L:$L,'16-2.原始 市场 商品销售 日'!$F:$F,'16-2.市场  商品销售分析 日'!$A$31,'16-2.原始 市场 商品销售 日'!$D:$D,'16-2.市场  商品销售分析 日'!W$30)</f>
        <v>28</v>
      </c>
      <c r="X39" s="16">
        <f>SUMIFS('16-2.原始 市场 商品销售 日'!$L:$L,'16-2.原始 市场 商品销售 日'!$F:$F,'16-2.市场  商品销售分析 日'!$A$31,'16-2.原始 市场 商品销售 日'!$D:$D,'16-2.市场  商品销售分析 日'!X$30)</f>
        <v>26</v>
      </c>
      <c r="Y39" s="16">
        <f>SUMIFS('16-2.原始 市场 商品销售 日'!$L:$L,'16-2.原始 市场 商品销售 日'!$F:$F,'16-2.市场  商品销售分析 日'!$A$31,'16-2.原始 市场 商品销售 日'!$D:$D,'16-2.市场  商品销售分析 日'!Y$30)</f>
        <v>16</v>
      </c>
      <c r="Z39" s="16">
        <f>SUMIFS('16-2.原始 市场 商品销售 日'!$L:$L,'16-2.原始 市场 商品销售 日'!$F:$F,'16-2.市场  商品销售分析 日'!$A$31,'16-2.原始 市场 商品销售 日'!$D:$D,'16-2.市场  商品销售分析 日'!Z$30)</f>
        <v>17</v>
      </c>
      <c r="AA39" s="16">
        <f>SUMIFS('16-2.原始 市场 商品销售 日'!$L:$L,'16-2.原始 市场 商品销售 日'!$F:$F,'16-2.市场  商品销售分析 日'!$A$31,'16-2.原始 市场 商品销售 日'!$D:$D,'16-2.市场  商品销售分析 日'!AA$30)</f>
        <v>27</v>
      </c>
      <c r="AB39" s="16">
        <f>SUMIFS('16-2.原始 市场 商品销售 日'!$L:$L,'16-2.原始 市场 商品销售 日'!$F:$F,'16-2.市场  商品销售分析 日'!$A$31,'16-2.原始 市场 商品销售 日'!$D:$D,'16-2.市场  商品销售分析 日'!AB$30)</f>
        <v>29</v>
      </c>
      <c r="AC39" s="16">
        <f>SUMIFS('16-2.原始 市场 商品销售 日'!$L:$L,'16-2.原始 市场 商品销售 日'!$F:$F,'16-2.市场  商品销售分析 日'!$A$31,'16-2.原始 市场 商品销售 日'!$D:$D,'16-2.市场  商品销售分析 日'!AC$30)</f>
        <v>24</v>
      </c>
      <c r="AD39" s="16">
        <f>SUMIFS('16-2.原始 市场 商品销售 日'!$L:$L,'16-2.原始 市场 商品销售 日'!$F:$F,'16-2.市场  商品销售分析 日'!$A$31,'16-2.原始 市场 商品销售 日'!$D:$D,'16-2.市场  商品销售分析 日'!AD$30)</f>
        <v>24</v>
      </c>
      <c r="AE39" s="16">
        <f>SUMIFS('16-2.原始 市场 商品销售 日'!$L:$L,'16-2.原始 市场 商品销售 日'!$F:$F,'16-2.市场  商品销售分析 日'!$A$31,'16-2.原始 市场 商品销售 日'!$D:$D,'16-2.市场  商品销售分析 日'!AE$30)</f>
        <v>27</v>
      </c>
      <c r="AF39" s="16">
        <f>SUMIFS('16-2.原始 市场 商品销售 日'!$L:$L,'16-2.原始 市场 商品销售 日'!$F:$F,'16-2.市场  商品销售分析 日'!$A$31,'16-2.原始 市场 商品销售 日'!$D:$D,'16-2.市场  商品销售分析 日'!AF$30)</f>
        <v>31</v>
      </c>
      <c r="AG39" s="16">
        <f>SUMIFS('16-2.原始 市场 商品销售 日'!$L:$L,'16-2.原始 市场 商品销售 日'!$F:$F,'16-2.市场  商品销售分析 日'!$A$31,'16-2.原始 市场 商品销售 日'!$D:$D,'16-2.市场  商品销售分析 日'!AG$30)</f>
        <v>19</v>
      </c>
      <c r="AH39" s="16">
        <f>SUMIFS('16-2.原始 市场 商品销售 日'!$L:$L,'16-2.原始 市场 商品销售 日'!$F:$F,'16-2.市场  商品销售分析 日'!$A$31,'16-2.原始 市场 商品销售 日'!$D:$D,'16-2.市场  商品销售分析 日'!AH$30)</f>
        <v>27</v>
      </c>
      <c r="AI39" s="16">
        <f>SUMIFS('16-2.原始 市场 商品销售 日'!$L:$L,'16-2.原始 市场 商品销售 日'!$F:$F,'16-2.市场  商品销售分析 日'!$A$31,'16-2.原始 市场 商品销售 日'!$D:$D,'16-2.市场  商品销售分析 日'!AI$30)</f>
        <v>32</v>
      </c>
      <c r="AJ39" s="16">
        <f>SUMIFS('16-2.原始 市场 商品销售 日'!$L:$L,'16-2.原始 市场 商品销售 日'!$F:$F,'16-2.市场  商品销售分析 日'!$A$31,'16-2.原始 市场 商品销售 日'!$D:$D,'16-2.市场  商品销售分析 日'!AJ$30)</f>
        <v>0</v>
      </c>
    </row>
    <row r="40" spans="1:36" x14ac:dyDescent="0.3">
      <c r="A40" s="38"/>
      <c r="B40" s="7" t="s">
        <v>42</v>
      </c>
      <c r="C40" s="20"/>
      <c r="D40" s="21" t="s">
        <v>34</v>
      </c>
      <c r="E40" s="21">
        <f>E39/E31</f>
        <v>3.8513683153401958E-2</v>
      </c>
      <c r="F40" s="22">
        <f>SUMIFS('16-2.原始 市场 商品销售 日'!$T:$T,'16-2.原始 市场 商品销售 日'!$F:$F,'16-2.市场  商品销售分析 日'!$A$31,'16-2.原始 市场 商品销售 日'!$D:$D,'16-2.市场  商品销售分析 日'!F$30)</f>
        <v>3.9699999999999999E-2</v>
      </c>
      <c r="G40" s="22">
        <f>SUMIFS('16-2.原始 市场 商品销售 日'!$T:$T,'16-2.原始 市场 商品销售 日'!$F:$F,'16-2.市场  商品销售分析 日'!$A$31,'16-2.原始 市场 商品销售 日'!$D:$D,'16-2.市场  商品销售分析 日'!G$30)</f>
        <v>3.8800000000000001E-2</v>
      </c>
      <c r="H40" s="22">
        <f>SUMIFS('16-2.原始 市场 商品销售 日'!$T:$T,'16-2.原始 市场 商品销售 日'!$F:$F,'16-2.市场  商品销售分析 日'!$A$31,'16-2.原始 市场 商品销售 日'!$D:$D,'16-2.市场  商品销售分析 日'!H$30)</f>
        <v>5.7000000000000002E-2</v>
      </c>
      <c r="I40" s="22">
        <f>SUMIFS('16-2.原始 市场 商品销售 日'!$T:$T,'16-2.原始 市场 商品销售 日'!$F:$F,'16-2.市场  商品销售分析 日'!$A$31,'16-2.原始 市场 商品销售 日'!$D:$D,'16-2.市场  商品销售分析 日'!I$30)</f>
        <v>4.41E-2</v>
      </c>
      <c r="J40" s="22">
        <f>SUMIFS('16-2.原始 市场 商品销售 日'!$T:$T,'16-2.原始 市场 商品销售 日'!$F:$F,'16-2.市场  商品销售分析 日'!$A$31,'16-2.原始 市场 商品销售 日'!$D:$D,'16-2.市场  商品销售分析 日'!J$30)</f>
        <v>5.0500000000000003E-2</v>
      </c>
      <c r="K40" s="22">
        <f>SUMIFS('16-2.原始 市场 商品销售 日'!$T:$T,'16-2.原始 市场 商品销售 日'!$F:$F,'16-2.市场  商品销售分析 日'!$A$31,'16-2.原始 市场 商品销售 日'!$D:$D,'16-2.市场  商品销售分析 日'!K$30)</f>
        <v>2.92E-2</v>
      </c>
      <c r="L40" s="22">
        <f>SUMIFS('16-2.原始 市场 商品销售 日'!$T:$T,'16-2.原始 市场 商品销售 日'!$F:$F,'16-2.市场  商品销售分析 日'!$A$31,'16-2.原始 市场 商品销售 日'!$D:$D,'16-2.市场  商品销售分析 日'!L$30)</f>
        <v>3.6700000000000003E-2</v>
      </c>
      <c r="M40" s="22">
        <f>SUMIFS('16-2.原始 市场 商品销售 日'!$T:$T,'16-2.原始 市场 商品销售 日'!$F:$F,'16-2.市场  商品销售分析 日'!$A$31,'16-2.原始 市场 商品销售 日'!$D:$D,'16-2.市场  商品销售分析 日'!M$30)</f>
        <v>4.1300000000000003E-2</v>
      </c>
      <c r="N40" s="22">
        <f>SUMIFS('16-2.原始 市场 商品销售 日'!$T:$T,'16-2.原始 市场 商品销售 日'!$F:$F,'16-2.市场  商品销售分析 日'!$A$31,'16-2.原始 市场 商品销售 日'!$D:$D,'16-2.市场  商品销售分析 日'!N$30)</f>
        <v>5.3800000000000001E-2</v>
      </c>
      <c r="O40" s="22">
        <f>SUMIFS('16-2.原始 市场 商品销售 日'!$T:$T,'16-2.原始 市场 商品销售 日'!$F:$F,'16-2.市场  商品销售分析 日'!$A$31,'16-2.原始 市场 商品销售 日'!$D:$D,'16-2.市场  商品销售分析 日'!O$30)</f>
        <v>2.8799999999999999E-2</v>
      </c>
      <c r="P40" s="22">
        <f>SUMIFS('16-2.原始 市场 商品销售 日'!$T:$T,'16-2.原始 市场 商品销售 日'!$F:$F,'16-2.市场  商品销售分析 日'!$A$31,'16-2.原始 市场 商品销售 日'!$D:$D,'16-2.市场  商品销售分析 日'!P$30)</f>
        <v>2.3400000000000001E-2</v>
      </c>
      <c r="Q40" s="22">
        <f>SUMIFS('16-2.原始 市场 商品销售 日'!$T:$T,'16-2.原始 市场 商品销售 日'!$F:$F,'16-2.市场  商品销售分析 日'!$A$31,'16-2.原始 市场 商品销售 日'!$D:$D,'16-2.市场  商品销售分析 日'!Q$30)</f>
        <v>3.7699999999999997E-2</v>
      </c>
      <c r="R40" s="22">
        <f>SUMIFS('16-2.原始 市场 商品销售 日'!$T:$T,'16-2.原始 市场 商品销售 日'!$F:$F,'16-2.市场  商品销售分析 日'!$A$31,'16-2.原始 市场 商品销售 日'!$D:$D,'16-2.市场  商品销售分析 日'!R$30)</f>
        <v>3.09E-2</v>
      </c>
      <c r="S40" s="22">
        <f>SUMIFS('16-2.原始 市场 商品销售 日'!$T:$T,'16-2.原始 市场 商品销售 日'!$F:$F,'16-2.市场  商品销售分析 日'!$A$31,'16-2.原始 市场 商品销售 日'!$D:$D,'16-2.市场  商品销售分析 日'!S$30)</f>
        <v>3.04E-2</v>
      </c>
      <c r="T40" s="22">
        <f>SUMIFS('16-2.原始 市场 商品销售 日'!$T:$T,'16-2.原始 市场 商品销售 日'!$F:$F,'16-2.市场  商品销售分析 日'!$A$31,'16-2.原始 市场 商品销售 日'!$D:$D,'16-2.市场  商品销售分析 日'!T$30)</f>
        <v>3.39E-2</v>
      </c>
      <c r="U40" s="22">
        <f>SUMIFS('16-2.原始 市场 商品销售 日'!$T:$T,'16-2.原始 市场 商品销售 日'!$F:$F,'16-2.市场  商品销售分析 日'!$A$31,'16-2.原始 市场 商品销售 日'!$D:$D,'16-2.市场  商品销售分析 日'!U$30)</f>
        <v>3.4599999999999999E-2</v>
      </c>
      <c r="V40" s="22">
        <f>SUMIFS('16-2.原始 市场 商品销售 日'!$T:$T,'16-2.原始 市场 商品销售 日'!$F:$F,'16-2.市场  商品销售分析 日'!$A$31,'16-2.原始 市场 商品销售 日'!$D:$D,'16-2.市场  商品销售分析 日'!V$30)</f>
        <v>3.9300000000000002E-2</v>
      </c>
      <c r="W40" s="22">
        <f>SUMIFS('16-2.原始 市场 商品销售 日'!$T:$T,'16-2.原始 市场 商品销售 日'!$F:$F,'16-2.市场  商品销售分析 日'!$A$31,'16-2.原始 市场 商品销售 日'!$D:$D,'16-2.市场  商品销售分析 日'!W$30)</f>
        <v>4.1099999999999998E-2</v>
      </c>
      <c r="X40" s="22">
        <f>SUMIFS('16-2.原始 市场 商品销售 日'!$T:$T,'16-2.原始 市场 商品销售 日'!$F:$F,'16-2.市场  商品销售分析 日'!$A$31,'16-2.原始 市场 商品销售 日'!$D:$D,'16-2.市场  商品销售分析 日'!X$30)</f>
        <v>3.73E-2</v>
      </c>
      <c r="Y40" s="22">
        <f>SUMIFS('16-2.原始 市场 商品销售 日'!$T:$T,'16-2.原始 市场 商品销售 日'!$F:$F,'16-2.市场  商品销售分析 日'!$A$31,'16-2.原始 市场 商品销售 日'!$D:$D,'16-2.市场  商品销售分析 日'!Y$30)</f>
        <v>2.6100000000000002E-2</v>
      </c>
      <c r="Z40" s="22">
        <f>SUMIFS('16-2.原始 市场 商品销售 日'!$T:$T,'16-2.原始 市场 商品销售 日'!$F:$F,'16-2.市场  商品销售分析 日'!$A$31,'16-2.原始 市场 商品销售 日'!$D:$D,'16-2.市场  商品销售分析 日'!Z$30)</f>
        <v>2.8899999999999999E-2</v>
      </c>
      <c r="AA40" s="22">
        <f>SUMIFS('16-2.原始 市场 商品销售 日'!$T:$T,'16-2.原始 市场 商品销售 日'!$F:$F,'16-2.市场  商品销售分析 日'!$A$31,'16-2.原始 市场 商品销售 日'!$D:$D,'16-2.市场  商品销售分析 日'!AA$30)</f>
        <v>4.3999999999999997E-2</v>
      </c>
      <c r="AB40" s="22">
        <f>SUMIFS('16-2.原始 市场 商品销售 日'!$T:$T,'16-2.原始 市场 商品销售 日'!$F:$F,'16-2.市场  商品销售分析 日'!$A$31,'16-2.原始 市场 商品销售 日'!$D:$D,'16-2.市场  商品销售分析 日'!AB$30)</f>
        <v>4.7899999999999998E-2</v>
      </c>
      <c r="AC40" s="22">
        <f>SUMIFS('16-2.原始 市场 商品销售 日'!$T:$T,'16-2.原始 市场 商品销售 日'!$F:$F,'16-2.市场  商品销售分析 日'!$A$31,'16-2.原始 市场 商品销售 日'!$D:$D,'16-2.市场  商品销售分析 日'!AC$30)</f>
        <v>3.9100000000000003E-2</v>
      </c>
      <c r="AD40" s="22">
        <f>SUMIFS('16-2.原始 市场 商品销售 日'!$T:$T,'16-2.原始 市场 商品销售 日'!$F:$F,'16-2.市场  商品销售分析 日'!$A$31,'16-2.原始 市场 商品销售 日'!$D:$D,'16-2.市场  商品销售分析 日'!AD$30)</f>
        <v>3.9300000000000002E-2</v>
      </c>
      <c r="AE40" s="22">
        <f>SUMIFS('16-2.原始 市场 商品销售 日'!$T:$T,'16-2.原始 市场 商品销售 日'!$F:$F,'16-2.市场  商品销售分析 日'!$A$31,'16-2.原始 市场 商品销售 日'!$D:$D,'16-2.市场  商品销售分析 日'!AE$30)</f>
        <v>4.1200000000000001E-2</v>
      </c>
      <c r="AF40" s="22">
        <f>SUMIFS('16-2.原始 市场 商品销售 日'!$T:$T,'16-2.原始 市场 商品销售 日'!$F:$F,'16-2.市场  商品销售分析 日'!$A$31,'16-2.原始 市场 商品销售 日'!$D:$D,'16-2.市场  商品销售分析 日'!AF$30)</f>
        <v>5.1200000000000002E-2</v>
      </c>
      <c r="AG40" s="22">
        <f>SUMIFS('16-2.原始 市场 商品销售 日'!$T:$T,'16-2.原始 市场 商品销售 日'!$F:$F,'16-2.市场  商品销售分析 日'!$A$31,'16-2.原始 市场 商品销售 日'!$D:$D,'16-2.市场  商品销售分析 日'!AG$30)</f>
        <v>2.7900000000000001E-2</v>
      </c>
      <c r="AH40" s="22">
        <f>SUMIFS('16-2.原始 市场 商品销售 日'!$T:$T,'16-2.原始 市场 商品销售 日'!$F:$F,'16-2.市场  商品销售分析 日'!$A$31,'16-2.原始 市场 商品销售 日'!$D:$D,'16-2.市场  商品销售分析 日'!AH$30)</f>
        <v>3.8399999999999997E-2</v>
      </c>
      <c r="AI40" s="22">
        <f>SUMIFS('16-2.原始 市场 商品销售 日'!$T:$T,'16-2.原始 市场 商品销售 日'!$F:$F,'16-2.市场  商品销售分析 日'!$A$31,'16-2.原始 市场 商品销售 日'!$D:$D,'16-2.市场  商品销售分析 日'!AI$30)</f>
        <v>4.2000000000000003E-2</v>
      </c>
      <c r="AJ40" s="22">
        <f>SUMIFS('16-2.原始 市场 商品销售 日'!$T:$T,'16-2.原始 市场 商品销售 日'!$F:$F,'16-2.市场  商品销售分析 日'!$A$31,'16-2.原始 市场 商品销售 日'!$D:$D,'16-2.市场  商品销售分析 日'!AJ$30)</f>
        <v>0</v>
      </c>
    </row>
    <row r="41" spans="1:36" x14ac:dyDescent="0.3">
      <c r="A41" s="38"/>
      <c r="B41" s="18"/>
      <c r="C41" s="19"/>
      <c r="D41" s="17" t="s">
        <v>35</v>
      </c>
      <c r="E41" s="16">
        <f>SUM(F41:EU41)</f>
        <v>230</v>
      </c>
      <c r="F41" s="16">
        <f>SUMIFS('16-2.原始 市场 商品销售 日'!$K:$K,'16-2.原始 市场 商品销售 日'!$F:$F,'16-2.市场  商品销售分析 日'!$A$31,'16-2.原始 市场 商品销售 日'!$D:$D,'16-2.市场  商品销售分析 日'!F$30)</f>
        <v>16</v>
      </c>
      <c r="G41" s="16">
        <f>SUMIFS('16-2.原始 市场 商品销售 日'!$K:$K,'16-2.原始 市场 商品销售 日'!$F:$F,'16-2.市场  商品销售分析 日'!$A$31,'16-2.原始 市场 商品销售 日'!$D:$D,'16-2.市场  商品销售分析 日'!G$30)</f>
        <v>6</v>
      </c>
      <c r="H41" s="16">
        <f>SUMIFS('16-2.原始 市场 商品销售 日'!$K:$K,'16-2.原始 市场 商品销售 日'!$F:$F,'16-2.市场  商品销售分析 日'!$A$31,'16-2.原始 市场 商品销售 日'!$D:$D,'16-2.市场  商品销售分析 日'!H$30)</f>
        <v>9</v>
      </c>
      <c r="I41" s="16">
        <f>SUMIFS('16-2.原始 市场 商品销售 日'!$K:$K,'16-2.原始 市场 商品销售 日'!$F:$F,'16-2.市场  商品销售分析 日'!$A$31,'16-2.原始 市场 商品销售 日'!$D:$D,'16-2.市场  商品销售分析 日'!I$30)</f>
        <v>5</v>
      </c>
      <c r="J41" s="16">
        <f>SUMIFS('16-2.原始 市场 商品销售 日'!$K:$K,'16-2.原始 市场 商品销售 日'!$F:$F,'16-2.市场  商品销售分析 日'!$A$31,'16-2.原始 市场 商品销售 日'!$D:$D,'16-2.市场  商品销售分析 日'!J$30)</f>
        <v>7</v>
      </c>
      <c r="K41" s="16">
        <f>SUMIFS('16-2.原始 市场 商品销售 日'!$K:$K,'16-2.原始 市场 商品销售 日'!$F:$F,'16-2.市场  商品销售分析 日'!$A$31,'16-2.原始 市场 商品销售 日'!$D:$D,'16-2.市场  商品销售分析 日'!K$30)</f>
        <v>8</v>
      </c>
      <c r="L41" s="16">
        <f>SUMIFS('16-2.原始 市场 商品销售 日'!$K:$K,'16-2.原始 市场 商品销售 日'!$F:$F,'16-2.市场  商品销售分析 日'!$A$31,'16-2.原始 市场 商品销售 日'!$D:$D,'16-2.市场  商品销售分析 日'!L$30)</f>
        <v>12</v>
      </c>
      <c r="M41" s="16">
        <f>SUMIFS('16-2.原始 市场 商品销售 日'!$K:$K,'16-2.原始 市场 商品销售 日'!$F:$F,'16-2.市场  商品销售分析 日'!$A$31,'16-2.原始 市场 商品销售 日'!$D:$D,'16-2.市场  商品销售分析 日'!M$30)</f>
        <v>6</v>
      </c>
      <c r="N41" s="16">
        <f>SUMIFS('16-2.原始 市场 商品销售 日'!$K:$K,'16-2.原始 市场 商品销售 日'!$F:$F,'16-2.市场  商品销售分析 日'!$A$31,'16-2.原始 市场 商品销售 日'!$D:$D,'16-2.市场  商品销售分析 日'!N$30)</f>
        <v>5</v>
      </c>
      <c r="O41" s="16">
        <f>SUMIFS('16-2.原始 市场 商品销售 日'!$K:$K,'16-2.原始 市场 商品销售 日'!$F:$F,'16-2.市场  商品销售分析 日'!$A$31,'16-2.原始 市场 商品销售 日'!$D:$D,'16-2.市场  商品销售分析 日'!O$30)</f>
        <v>8</v>
      </c>
      <c r="P41" s="16">
        <f>SUMIFS('16-2.原始 市场 商品销售 日'!$K:$K,'16-2.原始 市场 商品销售 日'!$F:$F,'16-2.市场  商品销售分析 日'!$A$31,'16-2.原始 市场 商品销售 日'!$D:$D,'16-2.市场  商品销售分析 日'!P$30)</f>
        <v>5</v>
      </c>
      <c r="Q41" s="16">
        <f>SUMIFS('16-2.原始 市场 商品销售 日'!$K:$K,'16-2.原始 市场 商品销售 日'!$F:$F,'16-2.市场  商品销售分析 日'!$A$31,'16-2.原始 市场 商品销售 日'!$D:$D,'16-2.市场  商品销售分析 日'!Q$30)</f>
        <v>3</v>
      </c>
      <c r="R41" s="16">
        <f>SUMIFS('16-2.原始 市场 商品销售 日'!$K:$K,'16-2.原始 市场 商品销售 日'!$F:$F,'16-2.市场  商品销售分析 日'!$A$31,'16-2.原始 市场 商品销售 日'!$D:$D,'16-2.市场  商品销售分析 日'!R$30)</f>
        <v>8</v>
      </c>
      <c r="S41" s="16">
        <f>SUMIFS('16-2.原始 市场 商品销售 日'!$K:$K,'16-2.原始 市场 商品销售 日'!$F:$F,'16-2.市场  商品销售分析 日'!$A$31,'16-2.原始 市场 商品销售 日'!$D:$D,'16-2.市场  商品销售分析 日'!S$30)</f>
        <v>7</v>
      </c>
      <c r="T41" s="16">
        <f>SUMIFS('16-2.原始 市场 商品销售 日'!$K:$K,'16-2.原始 市场 商品销售 日'!$F:$F,'16-2.市场  商品销售分析 日'!$A$31,'16-2.原始 市场 商品销售 日'!$D:$D,'16-2.市场  商品销售分析 日'!T$30)</f>
        <v>11</v>
      </c>
      <c r="U41" s="16">
        <f>SUMIFS('16-2.原始 市场 商品销售 日'!$K:$K,'16-2.原始 市场 商品销售 日'!$F:$F,'16-2.市场  商品销售分析 日'!$A$31,'16-2.原始 市场 商品销售 日'!$D:$D,'16-2.市场  商品销售分析 日'!U$30)</f>
        <v>10</v>
      </c>
      <c r="V41" s="16">
        <f>SUMIFS('16-2.原始 市场 商品销售 日'!$K:$K,'16-2.原始 市场 商品销售 日'!$F:$F,'16-2.市场  商品销售分析 日'!$A$31,'16-2.原始 市场 商品销售 日'!$D:$D,'16-2.市场  商品销售分析 日'!V$30)</f>
        <v>4</v>
      </c>
      <c r="W41" s="16">
        <f>SUMIFS('16-2.原始 市场 商品销售 日'!$K:$K,'16-2.原始 市场 商品销售 日'!$F:$F,'16-2.市场  商品销售分析 日'!$A$31,'16-2.原始 市场 商品销售 日'!$D:$D,'16-2.市场  商品销售分析 日'!W$30)</f>
        <v>10</v>
      </c>
      <c r="X41" s="16">
        <f>SUMIFS('16-2.原始 市场 商品销售 日'!$K:$K,'16-2.原始 市场 商品销售 日'!$F:$F,'16-2.市场  商品销售分析 日'!$A$31,'16-2.原始 市场 商品销售 日'!$D:$D,'16-2.市场  商品销售分析 日'!X$30)</f>
        <v>8</v>
      </c>
      <c r="Y41" s="16">
        <f>SUMIFS('16-2.原始 市场 商品销售 日'!$K:$K,'16-2.原始 市场 商品销售 日'!$F:$F,'16-2.市场  商品销售分析 日'!$A$31,'16-2.原始 市场 商品销售 日'!$D:$D,'16-2.市场  商品销售分析 日'!Y$30)</f>
        <v>6</v>
      </c>
      <c r="Z41" s="16">
        <f>SUMIFS('16-2.原始 市场 商品销售 日'!$K:$K,'16-2.原始 市场 商品销售 日'!$F:$F,'16-2.市场  商品销售分析 日'!$A$31,'16-2.原始 市场 商品销售 日'!$D:$D,'16-2.市场  商品销售分析 日'!Z$30)</f>
        <v>3</v>
      </c>
      <c r="AA41" s="16">
        <f>SUMIFS('16-2.原始 市场 商品销售 日'!$K:$K,'16-2.原始 市场 商品销售 日'!$F:$F,'16-2.市场  商品销售分析 日'!$A$31,'16-2.原始 市场 商品销售 日'!$D:$D,'16-2.市场  商品销售分析 日'!AA$30)</f>
        <v>8</v>
      </c>
      <c r="AB41" s="16">
        <f>SUMIFS('16-2.原始 市场 商品销售 日'!$K:$K,'16-2.原始 市场 商品销售 日'!$F:$F,'16-2.市场  商品销售分析 日'!$A$31,'16-2.原始 市场 商品销售 日'!$D:$D,'16-2.市场  商品销售分析 日'!AB$30)</f>
        <v>3</v>
      </c>
      <c r="AC41" s="16">
        <f>SUMIFS('16-2.原始 市场 商品销售 日'!$K:$K,'16-2.原始 市场 商品销售 日'!$F:$F,'16-2.市场  商品销售分析 日'!$A$31,'16-2.原始 市场 商品销售 日'!$D:$D,'16-2.市场  商品销售分析 日'!AC$30)</f>
        <v>8</v>
      </c>
      <c r="AD41" s="16">
        <f>SUMIFS('16-2.原始 市场 商品销售 日'!$K:$K,'16-2.原始 市场 商品销售 日'!$F:$F,'16-2.市场  商品销售分析 日'!$A$31,'16-2.原始 市场 商品销售 日'!$D:$D,'16-2.市场  商品销售分析 日'!AD$30)</f>
        <v>11</v>
      </c>
      <c r="AE41" s="16">
        <f>SUMIFS('16-2.原始 市场 商品销售 日'!$K:$K,'16-2.原始 市场 商品销售 日'!$F:$F,'16-2.市场  商品销售分析 日'!$A$31,'16-2.原始 市场 商品销售 日'!$D:$D,'16-2.市场  商品销售分析 日'!AE$30)</f>
        <v>9</v>
      </c>
      <c r="AF41" s="16">
        <f>SUMIFS('16-2.原始 市场 商品销售 日'!$K:$K,'16-2.原始 市场 商品销售 日'!$F:$F,'16-2.市场  商品销售分析 日'!$A$31,'16-2.原始 市场 商品销售 日'!$D:$D,'16-2.市场  商品销售分析 日'!AF$30)</f>
        <v>9</v>
      </c>
      <c r="AG41" s="16">
        <f>SUMIFS('16-2.原始 市场 商品销售 日'!$K:$K,'16-2.原始 市场 商品销售 日'!$F:$F,'16-2.市场  商品销售分析 日'!$A$31,'16-2.原始 市场 商品销售 日'!$D:$D,'16-2.市场  商品销售分析 日'!AG$30)</f>
        <v>7</v>
      </c>
      <c r="AH41" s="16">
        <f>SUMIFS('16-2.原始 市场 商品销售 日'!$K:$K,'16-2.原始 市场 商品销售 日'!$F:$F,'16-2.市场  商品销售分析 日'!$A$31,'16-2.原始 市场 商品销售 日'!$D:$D,'16-2.市场  商品销售分析 日'!AH$30)</f>
        <v>8</v>
      </c>
      <c r="AI41" s="16">
        <f>SUMIFS('16-2.原始 市场 商品销售 日'!$K:$K,'16-2.原始 市场 商品销售 日'!$F:$F,'16-2.市场  商品销售分析 日'!$A$31,'16-2.原始 市场 商品销售 日'!$D:$D,'16-2.市场  商品销售分析 日'!AI$30)</f>
        <v>10</v>
      </c>
      <c r="AJ41" s="16">
        <f>SUMIFS('16-2.原始 市场 商品销售 日'!$K:$K,'16-2.原始 市场 商品销售 日'!$F:$F,'16-2.市场  商品销售分析 日'!$A$31,'16-2.原始 市场 商品销售 日'!$D:$D,'16-2.市场  商品销售分析 日'!AJ$30)</f>
        <v>0</v>
      </c>
    </row>
    <row r="42" spans="1:36" x14ac:dyDescent="0.3">
      <c r="A42" s="38"/>
      <c r="B42" s="24"/>
      <c r="C42" s="20"/>
      <c r="D42" s="21" t="s">
        <v>36</v>
      </c>
      <c r="E42" s="21">
        <f>E41/E31</f>
        <v>1.1549083605322622E-2</v>
      </c>
      <c r="F42" s="22">
        <f>SUMIFS('16-2.原始 市场 商品销售 日'!$S:$S,'16-2.原始 市场 商品销售 日'!$F:$F,'16-2.市场  商品销售分析 日'!$A$31,'16-2.原始 市场 商品销售 日'!$D:$D,'16-2.市场  商品销售分析 日'!F$30)</f>
        <v>2.2700000000000001E-2</v>
      </c>
      <c r="G42" s="22">
        <f>SUMIFS('16-2.原始 市场 商品销售 日'!$S:$S,'16-2.原始 市场 商品销售 日'!$F:$F,'16-2.市场  商品销售分析 日'!$A$31,'16-2.原始 市场 商品销售 日'!$D:$D,'16-2.市场  商品销售分析 日'!G$30)</f>
        <v>8.3000000000000001E-3</v>
      </c>
      <c r="H42" s="22">
        <f>SUMIFS('16-2.原始 市场 商品销售 日'!$S:$S,'16-2.原始 市场 商品销售 日'!$F:$F,'16-2.市场  商品销售分析 日'!$A$31,'16-2.原始 市场 商品销售 日'!$D:$D,'16-2.市场  商品销售分析 日'!H$30)</f>
        <v>1.35E-2</v>
      </c>
      <c r="I42" s="22">
        <f>SUMIFS('16-2.原始 市场 商品销售 日'!$S:$S,'16-2.原始 市场 商品销售 日'!$F:$F,'16-2.市场  商品销售分析 日'!$A$31,'16-2.原始 市场 商品销售 日'!$D:$D,'16-2.市场  商品销售分析 日'!I$30)</f>
        <v>7.1000000000000004E-3</v>
      </c>
      <c r="J42" s="22">
        <f>SUMIFS('16-2.原始 市场 商品销售 日'!$S:$S,'16-2.原始 市场 商品销售 日'!$F:$F,'16-2.市场  商品销售分析 日'!$A$31,'16-2.原始 市场 商品销售 日'!$D:$D,'16-2.市场  商品销售分析 日'!J$30)</f>
        <v>1.0699999999999999E-2</v>
      </c>
      <c r="K42" s="22">
        <f>SUMIFS('16-2.原始 市场 商品销售 日'!$S:$S,'16-2.原始 市场 商品销售 日'!$F:$F,'16-2.市场  商品销售分析 日'!$A$31,'16-2.原始 市场 商品销售 日'!$D:$D,'16-2.市场  商品销售分析 日'!K$30)</f>
        <v>1.23E-2</v>
      </c>
      <c r="L42" s="22">
        <f>SUMIFS('16-2.原始 市场 商品销售 日'!$S:$S,'16-2.原始 市场 商品销售 日'!$F:$F,'16-2.市场  商品销售分析 日'!$A$31,'16-2.原始 市场 商品销售 日'!$D:$D,'16-2.市场  商品销售分析 日'!L$30)</f>
        <v>1.7600000000000001E-2</v>
      </c>
      <c r="M42" s="22">
        <f>SUMIFS('16-2.原始 市场 商品销售 日'!$S:$S,'16-2.原始 市场 商品销售 日'!$F:$F,'16-2.市场  商品销售分析 日'!$A$31,'16-2.原始 市场 商品销售 日'!$D:$D,'16-2.市场  商品销售分析 日'!M$30)</f>
        <v>8.8000000000000005E-3</v>
      </c>
      <c r="N42" s="22">
        <f>SUMIFS('16-2.原始 市场 商品销售 日'!$S:$S,'16-2.原始 市场 商品销售 日'!$F:$F,'16-2.市场  商品销售分析 日'!$A$31,'16-2.原始 市场 商品销售 日'!$D:$D,'16-2.市场  商品销售分析 日'!N$30)</f>
        <v>7.7000000000000002E-3</v>
      </c>
      <c r="O42" s="22">
        <f>SUMIFS('16-2.原始 市场 商品销售 日'!$S:$S,'16-2.原始 市场 商品销售 日'!$F:$F,'16-2.市场  商品销售分析 日'!$A$31,'16-2.原始 市场 商品销售 日'!$D:$D,'16-2.市场  商品销售分析 日'!O$30)</f>
        <v>1.15E-2</v>
      </c>
      <c r="P42" s="22">
        <f>SUMIFS('16-2.原始 市场 商品销售 日'!$S:$S,'16-2.原始 市场 商品销售 日'!$F:$F,'16-2.市场  商品销售分析 日'!$A$31,'16-2.原始 市场 商品销售 日'!$D:$D,'16-2.市场  商品销售分析 日'!P$30)</f>
        <v>7.7999999999999996E-3</v>
      </c>
      <c r="Q42" s="22">
        <f>SUMIFS('16-2.原始 市场 商品销售 日'!$S:$S,'16-2.原始 市场 商品销售 日'!$F:$F,'16-2.市场  商品销售分析 日'!$A$31,'16-2.原始 市场 商品销售 日'!$D:$D,'16-2.市场  商品销售分析 日'!Q$30)</f>
        <v>4.7000000000000002E-3</v>
      </c>
      <c r="R42" s="22">
        <f>SUMIFS('16-2.原始 市场 商品销售 日'!$S:$S,'16-2.原始 市场 商品销售 日'!$F:$F,'16-2.市场  商品销售分析 日'!$A$31,'16-2.原始 市场 商品销售 日'!$D:$D,'16-2.市场  商品销售分析 日'!R$30)</f>
        <v>1.2999999999999999E-2</v>
      </c>
      <c r="S42" s="22">
        <f>SUMIFS('16-2.原始 市场 商品销售 日'!$S:$S,'16-2.原始 市场 商品销售 日'!$F:$F,'16-2.市场  商品销售分析 日'!$A$31,'16-2.原始 市场 商品销售 日'!$D:$D,'16-2.市场  商品销售分析 日'!S$30)</f>
        <v>1.18E-2</v>
      </c>
      <c r="T42" s="22">
        <f>SUMIFS('16-2.原始 市场 商品销售 日'!$S:$S,'16-2.原始 市场 商品销售 日'!$F:$F,'16-2.市场  商品销售分析 日'!$A$31,'16-2.原始 市场 商品销售 日'!$D:$D,'16-2.市场  商品销售分析 日'!T$30)</f>
        <v>1.6199999999999999E-2</v>
      </c>
      <c r="U42" s="22">
        <f>SUMIFS('16-2.原始 市场 商品销售 日'!$S:$S,'16-2.原始 市场 商品销售 日'!$F:$F,'16-2.市场  商品销售分析 日'!$A$31,'16-2.原始 市场 商品销售 日'!$D:$D,'16-2.市场  商品销售分析 日'!U$30)</f>
        <v>1.38E-2</v>
      </c>
      <c r="V42" s="22">
        <f>SUMIFS('16-2.原始 市场 商品销售 日'!$S:$S,'16-2.原始 市场 商品销售 日'!$F:$F,'16-2.市场  商品销售分析 日'!$A$31,'16-2.原始 市场 商品销售 日'!$D:$D,'16-2.市场  商品销售分析 日'!V$30)</f>
        <v>5.1000000000000004E-3</v>
      </c>
      <c r="W42" s="22">
        <f>SUMIFS('16-2.原始 市场 商品销售 日'!$S:$S,'16-2.原始 市场 商品销售 日'!$F:$F,'16-2.市场  商品销售分析 日'!$A$31,'16-2.原始 市场 商品销售 日'!$D:$D,'16-2.市场  商品销售分析 日'!W$30)</f>
        <v>1.47E-2</v>
      </c>
      <c r="X42" s="22">
        <f>SUMIFS('16-2.原始 市场 商品销售 日'!$S:$S,'16-2.原始 市场 商品销售 日'!$F:$F,'16-2.市场  商品销售分析 日'!$A$31,'16-2.原始 市场 商品销售 日'!$D:$D,'16-2.市场  商品销售分析 日'!X$30)</f>
        <v>1.15E-2</v>
      </c>
      <c r="Y42" s="22">
        <f>SUMIFS('16-2.原始 市场 商品销售 日'!$S:$S,'16-2.原始 市场 商品销售 日'!$F:$F,'16-2.市场  商品销售分析 日'!$A$31,'16-2.原始 市场 商品销售 日'!$D:$D,'16-2.市场  商品销售分析 日'!Y$30)</f>
        <v>9.7999999999999997E-3</v>
      </c>
      <c r="Z42" s="22">
        <f>SUMIFS('16-2.原始 市场 商品销售 日'!$S:$S,'16-2.原始 市场 商品销售 日'!$F:$F,'16-2.市场  商品销售分析 日'!$A$31,'16-2.原始 市场 商品销售 日'!$D:$D,'16-2.市场  商品销售分析 日'!Z$30)</f>
        <v>5.1000000000000004E-3</v>
      </c>
      <c r="AA42" s="22">
        <f>SUMIFS('16-2.原始 市场 商品销售 日'!$S:$S,'16-2.原始 市场 商品销售 日'!$F:$F,'16-2.市场  商品销售分析 日'!$A$31,'16-2.原始 市场 商品销售 日'!$D:$D,'16-2.市场  商品销售分析 日'!AA$30)</f>
        <v>1.3100000000000001E-2</v>
      </c>
      <c r="AB42" s="22">
        <f>SUMIFS('16-2.原始 市场 商品销售 日'!$S:$S,'16-2.原始 市场 商品销售 日'!$F:$F,'16-2.市场  商品销售分析 日'!$A$31,'16-2.原始 市场 商品销售 日'!$D:$D,'16-2.市场  商品销售分析 日'!AB$30)</f>
        <v>5.0000000000000001E-3</v>
      </c>
      <c r="AC42" s="22">
        <f>SUMIFS('16-2.原始 市场 商品销售 日'!$S:$S,'16-2.原始 市场 商品销售 日'!$F:$F,'16-2.市场  商品销售分析 日'!$A$31,'16-2.原始 市场 商品销售 日'!$D:$D,'16-2.市场  商品销售分析 日'!AC$30)</f>
        <v>1.2999999999999999E-2</v>
      </c>
      <c r="AD42" s="22">
        <f>SUMIFS('16-2.原始 市场 商品销售 日'!$S:$S,'16-2.原始 市场 商品销售 日'!$F:$F,'16-2.市场  商品销售分析 日'!$A$31,'16-2.原始 市场 商品销售 日'!$D:$D,'16-2.市场  商品销售分析 日'!AD$30)</f>
        <v>1.7999999999999999E-2</v>
      </c>
      <c r="AE42" s="22">
        <f>SUMIFS('16-2.原始 市场 商品销售 日'!$S:$S,'16-2.原始 市场 商品销售 日'!$F:$F,'16-2.市场  商品销售分析 日'!$A$31,'16-2.原始 市场 商品销售 日'!$D:$D,'16-2.市场  商品销售分析 日'!AE$30)</f>
        <v>1.37E-2</v>
      </c>
      <c r="AF42" s="22">
        <f>SUMIFS('16-2.原始 市场 商品销售 日'!$S:$S,'16-2.原始 市场 商品销售 日'!$F:$F,'16-2.市场  商品销售分析 日'!$A$31,'16-2.原始 市场 商品销售 日'!$D:$D,'16-2.市场  商品销售分析 日'!AF$30)</f>
        <v>1.49E-2</v>
      </c>
      <c r="AG42" s="22">
        <f>SUMIFS('16-2.原始 市场 商品销售 日'!$S:$S,'16-2.原始 市场 商品销售 日'!$F:$F,'16-2.市场  商品销售分析 日'!$A$31,'16-2.原始 市场 商品销售 日'!$D:$D,'16-2.市场  商品销售分析 日'!AG$30)</f>
        <v>1.03E-2</v>
      </c>
      <c r="AH42" s="22">
        <f>SUMIFS('16-2.原始 市场 商品销售 日'!$S:$S,'16-2.原始 市场 商品销售 日'!$F:$F,'16-2.市场  商品销售分析 日'!$A$31,'16-2.原始 市场 商品销售 日'!$D:$D,'16-2.市场  商品销售分析 日'!AH$30)</f>
        <v>1.14E-2</v>
      </c>
      <c r="AI42" s="22">
        <f>SUMIFS('16-2.原始 市场 商品销售 日'!$S:$S,'16-2.原始 市场 商品销售 日'!$F:$F,'16-2.市场  商品销售分析 日'!$A$31,'16-2.原始 市场 商品销售 日'!$D:$D,'16-2.市场  商品销售分析 日'!AI$30)</f>
        <v>1.3100000000000001E-2</v>
      </c>
      <c r="AJ42" s="22">
        <f>SUMIFS('16-2.原始 市场 商品销售 日'!$S:$S,'16-2.原始 市场 商品销售 日'!$F:$F,'16-2.市场  商品销售分析 日'!$A$31,'16-2.原始 市场 商品销售 日'!$D:$D,'16-2.市场  商品销售分析 日'!AJ$30)</f>
        <v>0</v>
      </c>
    </row>
    <row r="43" spans="1:36" s="31" customFormat="1" x14ac:dyDescent="0.3">
      <c r="A43" s="38"/>
      <c r="B43" s="27"/>
      <c r="C43" s="28"/>
      <c r="D43" s="29" t="s">
        <v>37</v>
      </c>
      <c r="E43" s="29">
        <f>E35/E31</f>
        <v>8.2437358774792866</v>
      </c>
      <c r="F43" s="30">
        <f>SUMIFS('16-2.原始 市场 商品销售 日'!$Q:$Q,'16-2.原始 市场 商品销售 日'!$F:$F,'16-2.市场  商品销售分析 日'!$A$31,'16-2.原始 市场 商品销售 日'!$D:$D,'16-2.市场  商品销售分析 日'!F$30)</f>
        <v>7.08</v>
      </c>
      <c r="G43" s="30">
        <f>SUMIFS('16-2.原始 市场 商品销售 日'!$Q:$Q,'16-2.原始 市场 商品销售 日'!$F:$F,'16-2.市场  商品销售分析 日'!$A$31,'16-2.原始 市场 商品销售 日'!$D:$D,'16-2.市场  商品销售分析 日'!G$30)</f>
        <v>8.49</v>
      </c>
      <c r="H43" s="30">
        <f>SUMIFS('16-2.原始 市场 商品销售 日'!$Q:$Q,'16-2.原始 市场 商品销售 日'!$F:$F,'16-2.市场  商品销售分析 日'!$A$31,'16-2.原始 市场 商品销售 日'!$D:$D,'16-2.市场  商品销售分析 日'!H$30)</f>
        <v>9.18</v>
      </c>
      <c r="I43" s="30">
        <f>SUMIFS('16-2.原始 市场 商品销售 日'!$Q:$Q,'16-2.原始 市场 商品销售 日'!$F:$F,'16-2.市场  商品销售分析 日'!$A$31,'16-2.原始 市场 商品销售 日'!$D:$D,'16-2.市场  商品销售分析 日'!I$30)</f>
        <v>10.27</v>
      </c>
      <c r="J43" s="30">
        <f>SUMIFS('16-2.原始 市场 商品销售 日'!$Q:$Q,'16-2.原始 市场 商品销售 日'!$F:$F,'16-2.市场  商品销售分析 日'!$A$31,'16-2.原始 市场 商品销售 日'!$D:$D,'16-2.市场  商品销售分析 日'!J$30)</f>
        <v>13.46</v>
      </c>
      <c r="K43" s="30">
        <f>SUMIFS('16-2.原始 市场 商品销售 日'!$Q:$Q,'16-2.原始 市场 商品销售 日'!$F:$F,'16-2.市场  商品销售分析 日'!$A$31,'16-2.原始 市场 商品销售 日'!$D:$D,'16-2.市场  商品销售分析 日'!K$30)</f>
        <v>8.98</v>
      </c>
      <c r="L43" s="30">
        <f>SUMIFS('16-2.原始 市场 商品销售 日'!$Q:$Q,'16-2.原始 市场 商品销售 日'!$F:$F,'16-2.市场  商品销售分析 日'!$A$31,'16-2.原始 市场 商品销售 日'!$D:$D,'16-2.市场  商品销售分析 日'!L$30)</f>
        <v>5.77</v>
      </c>
      <c r="M43" s="30">
        <f>SUMIFS('16-2.原始 市场 商品销售 日'!$Q:$Q,'16-2.原始 市场 商品销售 日'!$F:$F,'16-2.市场  商品销售分析 日'!$A$31,'16-2.原始 市场 商品销售 日'!$D:$D,'16-2.市场  商品销售分析 日'!M$30)</f>
        <v>10.210000000000001</v>
      </c>
      <c r="N43" s="30">
        <f>SUMIFS('16-2.原始 市场 商品销售 日'!$Q:$Q,'16-2.原始 市场 商品销售 日'!$F:$F,'16-2.市场  商品销售分析 日'!$A$31,'16-2.原始 市场 商品销售 日'!$D:$D,'16-2.市场  商品销售分析 日'!N$30)</f>
        <v>7.02</v>
      </c>
      <c r="O43" s="30">
        <f>SUMIFS('16-2.原始 市场 商品销售 日'!$Q:$Q,'16-2.原始 市场 商品销售 日'!$F:$F,'16-2.市场  商品销售分析 日'!$A$31,'16-2.原始 市场 商品销售 日'!$D:$D,'16-2.市场  商品销售分析 日'!O$30)</f>
        <v>7.78</v>
      </c>
      <c r="P43" s="30">
        <f>SUMIFS('16-2.原始 市场 商品销售 日'!$Q:$Q,'16-2.原始 市场 商品销售 日'!$F:$F,'16-2.市场  商品销售分析 日'!$A$31,'16-2.原始 市场 商品销售 日'!$D:$D,'16-2.市场  商品销售分析 日'!P$30)</f>
        <v>7.63</v>
      </c>
      <c r="Q43" s="30">
        <f>SUMIFS('16-2.原始 市场 商品销售 日'!$Q:$Q,'16-2.原始 市场 商品销售 日'!$F:$F,'16-2.市场  商品销售分析 日'!$A$31,'16-2.原始 市场 商品销售 日'!$D:$D,'16-2.市场  商品销售分析 日'!Q$30)</f>
        <v>9.51</v>
      </c>
      <c r="R43" s="30">
        <f>SUMIFS('16-2.原始 市场 商品销售 日'!$Q:$Q,'16-2.原始 市场 商品销售 日'!$F:$F,'16-2.市场  商品销售分析 日'!$A$31,'16-2.原始 市场 商品销售 日'!$D:$D,'16-2.市场  商品销售分析 日'!R$30)</f>
        <v>8.91</v>
      </c>
      <c r="S43" s="30">
        <f>SUMIFS('16-2.原始 市场 商品销售 日'!$Q:$Q,'16-2.原始 市场 商品销售 日'!$F:$F,'16-2.市场  商品销售分析 日'!$A$31,'16-2.原始 市场 商品销售 日'!$D:$D,'16-2.市场  商品销售分析 日'!S$30)</f>
        <v>9.0500000000000007</v>
      </c>
      <c r="T43" s="30">
        <f>SUMIFS('16-2.原始 市场 商品销售 日'!$Q:$Q,'16-2.原始 市场 商品销售 日'!$F:$F,'16-2.市场  商品销售分析 日'!$A$31,'16-2.原始 市场 商品销售 日'!$D:$D,'16-2.市场  商品销售分析 日'!T$30)</f>
        <v>7.13</v>
      </c>
      <c r="U43" s="30">
        <f>SUMIFS('16-2.原始 市场 商品销售 日'!$Q:$Q,'16-2.原始 市场 商品销售 日'!$F:$F,'16-2.市场  商品销售分析 日'!$A$31,'16-2.原始 市场 商品销售 日'!$D:$D,'16-2.市场  商品销售分析 日'!U$30)</f>
        <v>5.92</v>
      </c>
      <c r="V43" s="30">
        <f>SUMIFS('16-2.原始 市场 商品销售 日'!$Q:$Q,'16-2.原始 市场 商品销售 日'!$F:$F,'16-2.市场  商品销售分析 日'!$A$31,'16-2.原始 市场 商品销售 日'!$D:$D,'16-2.市场  商品销售分析 日'!V$30)</f>
        <v>10.95</v>
      </c>
      <c r="W43" s="30">
        <f>SUMIFS('16-2.原始 市场 商品销售 日'!$Q:$Q,'16-2.原始 市场 商品销售 日'!$F:$F,'16-2.市场  商品销售分析 日'!$A$31,'16-2.原始 市场 商品销售 日'!$D:$D,'16-2.市场  商品销售分析 日'!W$30)</f>
        <v>6.39</v>
      </c>
      <c r="X43" s="30">
        <f>SUMIFS('16-2.原始 市场 商品销售 日'!$Q:$Q,'16-2.原始 市场 商品销售 日'!$F:$F,'16-2.市场  商品销售分析 日'!$A$31,'16-2.原始 市场 商品销售 日'!$D:$D,'16-2.市场  商品销售分析 日'!X$30)</f>
        <v>4.83</v>
      </c>
      <c r="Y43" s="30">
        <f>SUMIFS('16-2.原始 市场 商品销售 日'!$Q:$Q,'16-2.原始 市场 商品销售 日'!$F:$F,'16-2.市场  商品销售分析 日'!$A$31,'16-2.原始 市场 商品销售 日'!$D:$D,'16-2.市场  商品销售分析 日'!Y$30)</f>
        <v>7.89</v>
      </c>
      <c r="Z43" s="30">
        <f>SUMIFS('16-2.原始 市场 商品销售 日'!$Q:$Q,'16-2.原始 市场 商品销售 日'!$F:$F,'16-2.市场  商品销售分析 日'!$A$31,'16-2.原始 市场 商品销售 日'!$D:$D,'16-2.市场  商品销售分析 日'!Z$30)</f>
        <v>2.83</v>
      </c>
      <c r="AA43" s="30">
        <f>SUMIFS('16-2.原始 市场 商品销售 日'!$Q:$Q,'16-2.原始 市场 商品销售 日'!$F:$F,'16-2.市场  商品销售分析 日'!$A$31,'16-2.原始 市场 商品销售 日'!$D:$D,'16-2.市场  商品销售分析 日'!AA$30)</f>
        <v>8.2200000000000006</v>
      </c>
      <c r="AB43" s="30">
        <f>SUMIFS('16-2.原始 市场 商品销售 日'!$Q:$Q,'16-2.原始 市场 商品销售 日'!$F:$F,'16-2.市场  商品销售分析 日'!$A$31,'16-2.原始 市场 商品销售 日'!$D:$D,'16-2.市场  商品销售分析 日'!AB$30)</f>
        <v>11.27</v>
      </c>
      <c r="AC43" s="30">
        <f>SUMIFS('16-2.原始 市场 商品销售 日'!$Q:$Q,'16-2.原始 市场 商品销售 日'!$F:$F,'16-2.市场  商品销售分析 日'!$A$31,'16-2.原始 市场 商品销售 日'!$D:$D,'16-2.市场  商品销售分析 日'!AC$30)</f>
        <v>8.73</v>
      </c>
      <c r="AD43" s="30">
        <f>SUMIFS('16-2.原始 市场 商品销售 日'!$Q:$Q,'16-2.原始 市场 商品销售 日'!$F:$F,'16-2.市场  商品销售分析 日'!$A$31,'16-2.原始 市场 商品销售 日'!$D:$D,'16-2.市场  商品销售分析 日'!AD$30)</f>
        <v>7.12</v>
      </c>
      <c r="AE43" s="30">
        <f>SUMIFS('16-2.原始 市场 商品销售 日'!$Q:$Q,'16-2.原始 市场 商品销售 日'!$F:$F,'16-2.市场  商品销售分析 日'!$A$31,'16-2.原始 市场 商品销售 日'!$D:$D,'16-2.市场  商品销售分析 日'!AE$30)</f>
        <v>6.46</v>
      </c>
      <c r="AF43" s="30">
        <f>SUMIFS('16-2.原始 市场 商品销售 日'!$Q:$Q,'16-2.原始 市场 商品销售 日'!$F:$F,'16-2.市场  商品销售分析 日'!$A$31,'16-2.原始 市场 商品销售 日'!$D:$D,'16-2.市场  商品销售分析 日'!AF$30)</f>
        <v>7.94</v>
      </c>
      <c r="AG43" s="30">
        <f>SUMIFS('16-2.原始 市场 商品销售 日'!$Q:$Q,'16-2.原始 市场 商品销售 日'!$F:$F,'16-2.市场  商品销售分析 日'!$A$31,'16-2.原始 市场 商品销售 日'!$D:$D,'16-2.市场  商品销售分析 日'!AG$30)</f>
        <v>5.0199999999999996</v>
      </c>
      <c r="AH43" s="30">
        <f>SUMIFS('16-2.原始 市场 商品销售 日'!$Q:$Q,'16-2.原始 市场 商品销售 日'!$F:$F,'16-2.市场  商品销售分析 日'!$A$31,'16-2.原始 市场 商品销售 日'!$D:$D,'16-2.市场  商品销售分析 日'!AH$30)</f>
        <v>11.55</v>
      </c>
      <c r="AI43" s="30">
        <f>SUMIFS('16-2.原始 市场 商品销售 日'!$Q:$Q,'16-2.原始 市场 商品销售 日'!$F:$F,'16-2.市场  商品销售分析 日'!$A$31,'16-2.原始 市场 商品销售 日'!$D:$D,'16-2.市场  商品销售分析 日'!AI$30)</f>
        <v>10.9</v>
      </c>
      <c r="AJ43" s="30">
        <f>SUMIFS('16-2.原始 市场 商品销售 日'!$Q:$Q,'16-2.原始 市场 商品销售 日'!$F:$F,'16-2.市场  商品销售分析 日'!$A$31,'16-2.原始 市场 商品销售 日'!$D:$D,'16-2.市场  商品销售分析 日'!AJ$30)</f>
        <v>0</v>
      </c>
    </row>
  </sheetData>
  <mergeCells count="8">
    <mergeCell ref="B1:C1"/>
    <mergeCell ref="A2:A14"/>
    <mergeCell ref="B2:C9"/>
    <mergeCell ref="B10:C10"/>
    <mergeCell ref="B30:C30"/>
    <mergeCell ref="A31:A43"/>
    <mergeCell ref="B31:C38"/>
    <mergeCell ref="B39:C39"/>
  </mergeCells>
  <phoneticPr fontId="2" type="noConversion"/>
  <conditionalFormatting sqref="A1:AJ1">
    <cfRule type="timePeriod" dxfId="3" priority="28" timePeriod="yesterday">
      <formula>FLOOR(A1,1)=TODAY()-1</formula>
    </cfRule>
  </conditionalFormatting>
  <conditionalFormatting sqref="A30:D30">
    <cfRule type="timePeriod" dxfId="2" priority="7" timePeriod="yesterday">
      <formula>FLOOR(A30,1)=TODAY()-1</formula>
    </cfRule>
  </conditionalFormatting>
  <conditionalFormatting sqref="E30">
    <cfRule type="timePeriod" dxfId="1" priority="5" timePeriod="yesterday">
      <formula>FLOOR(E30,1)=TODAY()-1</formula>
    </cfRule>
  </conditionalFormatting>
  <conditionalFormatting sqref="F30:AJ30">
    <cfRule type="timePeriod" dxfId="0" priority="1" timePeriod="yesterday">
      <formula>FLOOR(F30,1)=TODAY()-1</formula>
    </cfRule>
  </conditionalFormatting>
  <hyperlinks>
    <hyperlink ref="B10" r:id="rId1" xr:uid="{895E16FC-F14B-42CE-A514-F527ACA234D4}"/>
    <hyperlink ref="B39" r:id="rId2" xr:uid="{8743A210-508B-45E6-9871-EA62F5B51802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16-2.原始 市场 商品销售 日</vt:lpstr>
      <vt:lpstr>16-2.市场  商品销售分析 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2015-06-05T18:19:34Z</dcterms:created>
  <dcterms:modified xsi:type="dcterms:W3CDTF">2021-07-28T01:17:34Z</dcterms:modified>
</cp:coreProperties>
</file>