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 hidePivotFieldList="1"/>
  <bookViews>
    <workbookView windowWidth="20930" windowHeight="9830" tabRatio="663" activeTab="2"/>
  </bookViews>
  <sheets>
    <sheet name="封面" sheetId="34" r:id="rId1"/>
    <sheet name="使用说明" sheetId="32" r:id="rId2"/>
    <sheet name="决策分析报告" sheetId="33" r:id="rId3"/>
  </sheets>
  <definedNames>
    <definedName name="_Toc490989843" localSheetId="2">决策分析报告!#REF!</definedName>
    <definedName name="_Toc517938217" localSheetId="2">决策分析报告!#REF!</definedName>
    <definedName name="_Toc86159088" localSheetId="2">决策分析报告!#REF!</definedName>
    <definedName name="_Toc86159092" localSheetId="2">决策分析报告!#REF!</definedName>
    <definedName name="_Toc86159093" localSheetId="2">决策分析报告!#REF!</definedName>
    <definedName name="_Toc94892554" localSheetId="2">决策分析报告!#REF!</definedName>
    <definedName name="DateHead">#REF!</definedName>
    <definedName name="EffortHead">#REF!</definedName>
    <definedName name="ImportanceHead">#REF!</definedName>
    <definedName name="NameHead">#REF!</definedName>
    <definedName name="Plan.DateActualFinishedHead">#REF!</definedName>
    <definedName name="Plan.DateActualStartHead">#REF!</definedName>
    <definedName name="Plan.DatePlanToDoHead">#REF!</definedName>
    <definedName name="Plan.DatePlanToFinishHead">#REF!</definedName>
    <definedName name="Plan.DefectsHighHead">#REF!</definedName>
    <definedName name="Plan.DefectsLowHead">#REF!</definedName>
    <definedName name="Plan.ImportanceHead">#REF!</definedName>
    <definedName name="Plan.PagesHead">#REF!</definedName>
    <definedName name="Plan.ReviewerHead">#REF!</definedName>
    <definedName name="Plan.RightBottom">#REF!</definedName>
    <definedName name="Plan.StatusHead">#REF!</definedName>
    <definedName name="Plan.TaskTypeHead">#REF!</definedName>
    <definedName name="Plan.TranslatorHead">#REF!</definedName>
    <definedName name="Plan.WordsHead">#REF!</definedName>
    <definedName name="Plan.WorkClassHead">#REF!</definedName>
    <definedName name="RightBottom">#REF!</definedName>
    <definedName name="TaskTypeHead">#REF!</definedName>
    <definedName name="WordsHead">#REF!</definedName>
    <definedName name="WorkClassHead">#REF!</definedName>
    <definedName name="WorkHead">#REF!</definedName>
  </definedNames>
  <calcPr calcId="144525" concurrentCalc="0"/>
</workbook>
</file>

<file path=xl/sharedStrings.xml><?xml version="1.0" encoding="utf-8"?>
<sst xmlns="http://schemas.openxmlformats.org/spreadsheetml/2006/main" count="73" uniqueCount="63">
  <si>
    <t>DAR报告</t>
  </si>
  <si>
    <t>文件修订履历：</t>
  </si>
  <si>
    <t>版本号</t>
  </si>
  <si>
    <t>日期</t>
  </si>
  <si>
    <t>编写</t>
  </si>
  <si>
    <t>审核</t>
  </si>
  <si>
    <t>批准</t>
  </si>
  <si>
    <t>摘要</t>
  </si>
  <si>
    <t>V1.0</t>
  </si>
  <si>
    <t>2021-01-28</t>
  </si>
  <si>
    <t>王闯</t>
  </si>
  <si>
    <t>金震</t>
  </si>
  <si>
    <t>总经理</t>
  </si>
  <si>
    <t>针对前后台开发方式选择</t>
  </si>
  <si>
    <t>使用说明</t>
  </si>
  <si>
    <t>本文档是决策分析报告。</t>
  </si>
  <si>
    <t>“决策分析报告”</t>
  </si>
  <si>
    <t>“决定性”：有的评价准则是决定性的，不满足这个评价准则的方案就不会被选择。请在这些评价准则的“决定性”栏内要填“是”。</t>
  </si>
  <si>
    <t>“权重”：请在这一栏内填写数字。数字的大小与该评价准则的权重成正比例。您不须手工调整，使这些权重的总和为某个固定值(例如，100)。
对于 决定性评价准则，请不要填写“权重”栏。</t>
  </si>
  <si>
    <t>“权重率”栏将各评价准则的权重进行了转化，在保证各评价准则的相对权重的同时使其总和为100%。</t>
  </si>
  <si>
    <t>“权重率累加”栏为您提供了一个实用工具，它从前到后地将 当前的评价准则和前面的评价准则 的 权重率 进行累加。这样，如果需要，在您将各评价准则按 权重率 进行递减排序后，您可以很容易地找出占据了80%权重的若干个权重最大的评价准则。</t>
  </si>
  <si>
    <t>“候选方案描述”栏，每格填写一个方案的描述。
每格的第一行先写上方案名称，从第二行起描述该方案。如果方案内容较长，可直接参引其它文档。
(用 ALT+ENTER 可以在EXCEL单元格内换行，您早就知道了吧？)</t>
  </si>
  <si>
    <t>决策分析报告</t>
  </si>
  <si>
    <t>决策对象：根据项目服务客户的情况及项目本身情况选择前后台衔接开发方式。</t>
  </si>
  <si>
    <t>工作量</t>
  </si>
  <si>
    <t>计划</t>
  </si>
  <si>
    <t>人时</t>
  </si>
  <si>
    <t>决策组长： 金震</t>
  </si>
  <si>
    <t>实际</t>
  </si>
  <si>
    <t>日期：2021-01-28</t>
  </si>
  <si>
    <t>进度</t>
  </si>
  <si>
    <t>计划
完成</t>
  </si>
  <si>
    <t>实际
完成</t>
  </si>
  <si>
    <t>评价准则</t>
  </si>
  <si>
    <t>序号</t>
  </si>
  <si>
    <t>决策准则</t>
  </si>
  <si>
    <t>决
定
性</t>
  </si>
  <si>
    <t>权重</t>
  </si>
  <si>
    <t>权重
率</t>
  </si>
  <si>
    <t>权重
率
累加</t>
  </si>
  <si>
    <t>性能</t>
  </si>
  <si>
    <t>否</t>
  </si>
  <si>
    <t>详细设计</t>
  </si>
  <si>
    <t>可用的技术技能</t>
  </si>
  <si>
    <t>开发周期</t>
  </si>
  <si>
    <t>开发工作量/成本</t>
  </si>
  <si>
    <t>维护性</t>
  </si>
  <si>
    <t>评价方法</t>
  </si>
  <si>
    <t>讨论打分法:
2~3名专家针对候选方案进行打分（10分制），分数最高的候选方案将作为最终的方案。</t>
  </si>
  <si>
    <t>候选方案</t>
  </si>
  <si>
    <t>候选方案描述</t>
  </si>
  <si>
    <t>得分</t>
  </si>
  <si>
    <t>前后端分离，优点部署简单，易于移植,不发前端不用停机，缺点：开发成本稍高，对技术人员要求高</t>
  </si>
  <si>
    <t>前后端一体，开发快速，不需要太多前端能力，缺点：修改不易，后期成本高，安全性差</t>
  </si>
  <si>
    <t>最终方案</t>
  </si>
  <si>
    <t>方案名称</t>
  </si>
  <si>
    <t>前后端分离</t>
  </si>
  <si>
    <t>选择理由</t>
  </si>
  <si>
    <t>符合项目规模，同时考虑研发部署及后续运维时需要及安全性，最可靠的方案</t>
  </si>
  <si>
    <t>可能的风险</t>
  </si>
  <si>
    <t>面对高并发，要注重前后端接口设计，避免接口臃肿造成的响应缓慢</t>
  </si>
  <si>
    <t>其它</t>
  </si>
  <si>
    <t>完成日期：</t>
  </si>
</sst>
</file>

<file path=xl/styles.xml><?xml version="1.0" encoding="utf-8"?>
<styleSheet xmlns="http://schemas.openxmlformats.org/spreadsheetml/2006/main">
  <numFmts count="7">
    <numFmt numFmtId="44" formatCode="_ &quot;￥&quot;* #,##0.00_ ;_ &quot;￥&quot;* \-#,##0.00_ ;_ &quot;￥&quot;* &quot;-&quot;??_ ;_ @_ "/>
    <numFmt numFmtId="176" formatCode="0_ "/>
    <numFmt numFmtId="41" formatCode="_ * #,##0_ ;_ * \-#,##0_ ;_ * &quot;-&quot;_ ;_ @_ "/>
    <numFmt numFmtId="42" formatCode="_ &quot;￥&quot;* #,##0_ ;_ &quot;￥&quot;* \-#,##0_ ;_ &quot;￥&quot;* &quot;-&quot;_ ;_ @_ "/>
    <numFmt numFmtId="177" formatCode="yyyy/mm/dd"/>
    <numFmt numFmtId="43" formatCode="_ * #,##0.00_ ;_ * \-#,##0.00_ ;_ * &quot;-&quot;??_ ;_ @_ "/>
    <numFmt numFmtId="178" formatCode="0.0%"/>
  </numFmts>
  <fonts count="39">
    <font>
      <sz val="12"/>
      <name val="宋体"/>
      <charset val="134"/>
    </font>
    <font>
      <sz val="11"/>
      <name val="SimSun"/>
      <charset val="134"/>
    </font>
    <font>
      <b/>
      <sz val="18"/>
      <name val="Simsun"/>
      <charset val="134"/>
    </font>
    <font>
      <sz val="11"/>
      <name val="Arial"/>
      <charset val="0"/>
    </font>
    <font>
      <sz val="11"/>
      <name val="宋体"/>
      <charset val="134"/>
    </font>
    <font>
      <sz val="10.5"/>
      <color indexed="48"/>
      <name val="宋体"/>
      <charset val="134"/>
    </font>
    <font>
      <sz val="10.5"/>
      <color indexed="48"/>
      <name val="Times New Roman"/>
      <charset val="0"/>
    </font>
    <font>
      <sz val="11"/>
      <color indexed="12"/>
      <name val="Arial"/>
      <charset val="0"/>
    </font>
    <font>
      <sz val="11"/>
      <color indexed="12"/>
      <name val="宋体"/>
      <charset val="134"/>
    </font>
    <font>
      <sz val="10.5"/>
      <name val="宋体"/>
      <charset val="0"/>
    </font>
    <font>
      <b/>
      <sz val="11"/>
      <name val="宋体"/>
      <charset val="134"/>
    </font>
    <font>
      <b/>
      <sz val="16"/>
      <name val="SimSun"/>
      <charset val="134"/>
    </font>
    <font>
      <sz val="11"/>
      <color indexed="57"/>
      <name val="Simsun"/>
      <charset val="134"/>
    </font>
    <font>
      <sz val="11"/>
      <color indexed="17"/>
      <name val="SimSun"/>
      <charset val="134"/>
    </font>
    <font>
      <b/>
      <sz val="12"/>
      <name val="黑体"/>
      <charset val="134"/>
    </font>
    <font>
      <b/>
      <sz val="24"/>
      <name val="黑体"/>
      <charset val="134"/>
    </font>
    <font>
      <sz val="10.5"/>
      <name val="宋体"/>
      <charset val="134"/>
    </font>
    <font>
      <b/>
      <sz val="22"/>
      <name val="宋体"/>
      <charset val="134"/>
    </font>
    <font>
      <sz val="10"/>
      <name val="Geneva"/>
      <charset val="0"/>
    </font>
    <font>
      <sz val="10.5"/>
      <name val="Times New Roman"/>
      <charset val="0"/>
    </font>
    <font>
      <sz val="11"/>
      <color theme="1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rgb="FF9C0006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b/>
      <sz val="11"/>
      <color rgb="FFFFFFFF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0061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3"/>
      <color theme="3"/>
      <name val="宋体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7" tint="0.79995117038483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45066682943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5117038483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45066682943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51170384838"/>
        <bgColor indexed="64"/>
      </patternFill>
    </fill>
    <fill>
      <patternFill patternType="solid">
        <fgColor theme="6" tint="0.79995117038483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45066682943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45066682943"/>
        <bgColor indexed="64"/>
      </patternFill>
    </fill>
    <fill>
      <patternFill patternType="solid">
        <fgColor theme="7" tint="0.399945066682943"/>
        <bgColor indexed="64"/>
      </patternFill>
    </fill>
    <fill>
      <patternFill patternType="solid">
        <fgColor theme="9" tint="0.399945066682943"/>
        <bgColor indexed="64"/>
      </patternFill>
    </fill>
    <fill>
      <patternFill patternType="solid">
        <fgColor theme="8" tint="0.799951170384838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</fills>
  <borders count="3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double">
        <color auto="1"/>
      </top>
      <bottom/>
      <diagonal/>
    </border>
    <border>
      <left style="double">
        <color auto="1"/>
      </left>
      <right style="hair">
        <color auto="1"/>
      </right>
      <top style="double">
        <color auto="1"/>
      </top>
      <bottom/>
      <diagonal/>
    </border>
    <border>
      <left style="hair">
        <color auto="1"/>
      </left>
      <right style="hair">
        <color auto="1"/>
      </right>
      <top style="double">
        <color auto="1"/>
      </top>
      <bottom/>
      <diagonal/>
    </border>
    <border>
      <left style="hair">
        <color auto="1"/>
      </left>
      <right style="hair">
        <color auto="1"/>
      </right>
      <top style="double">
        <color auto="1"/>
      </top>
      <bottom style="hair">
        <color auto="1"/>
      </bottom>
      <diagonal/>
    </border>
    <border>
      <left style="hair">
        <color auto="1"/>
      </left>
      <right style="double">
        <color auto="1"/>
      </right>
      <top style="double">
        <color auto="1"/>
      </top>
      <bottom style="hair">
        <color auto="1"/>
      </bottom>
      <diagonal/>
    </border>
    <border>
      <left style="double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double">
        <color auto="1"/>
      </right>
      <top style="hair">
        <color auto="1"/>
      </top>
      <bottom style="hair">
        <color auto="1"/>
      </bottom>
      <diagonal/>
    </border>
    <border>
      <left style="double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double">
        <color auto="1"/>
      </right>
      <top style="hair">
        <color auto="1"/>
      </top>
      <bottom/>
      <diagonal/>
    </border>
    <border>
      <left style="double">
        <color auto="1"/>
      </left>
      <right style="hair">
        <color auto="1"/>
      </right>
      <top style="double">
        <color auto="1"/>
      </top>
      <bottom style="double">
        <color auto="1"/>
      </bottom>
      <diagonal/>
    </border>
    <border>
      <left style="hair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hair">
        <color auto="1"/>
      </right>
      <top style="double">
        <color auto="1"/>
      </top>
      <bottom style="hair">
        <color auto="1"/>
      </bottom>
      <diagonal/>
    </border>
    <border>
      <left style="double">
        <color auto="1"/>
      </left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 style="double">
        <color auto="1"/>
      </right>
      <top style="hair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double">
        <color auto="1"/>
      </left>
      <right/>
      <top/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>
      <alignment vertical="center"/>
    </xf>
    <xf numFmtId="42" fontId="20" fillId="0" borderId="0" applyFont="0" applyFill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7" fillId="13" borderId="33" applyNumberFormat="0" applyAlignment="0" applyProtection="0">
      <alignment vertical="center"/>
    </xf>
    <xf numFmtId="44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43" fontId="20" fillId="0" borderId="0" applyFont="0" applyFill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9" fontId="20" fillId="0" borderId="0" applyFon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0" fillId="21" borderId="36" applyNumberFormat="0" applyFont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6" fillId="0" borderId="32" applyNumberFormat="0" applyFill="0" applyAlignment="0" applyProtection="0">
      <alignment vertical="center"/>
    </xf>
    <xf numFmtId="0" fontId="38" fillId="0" borderId="32" applyNumberFormat="0" applyFill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5" fillId="0" borderId="31" applyNumberFormat="0" applyFill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4" fillId="10" borderId="30" applyNumberFormat="0" applyAlignment="0" applyProtection="0">
      <alignment vertical="center"/>
    </xf>
    <xf numFmtId="0" fontId="30" fillId="10" borderId="33" applyNumberFormat="0" applyAlignment="0" applyProtection="0">
      <alignment vertical="center"/>
    </xf>
    <xf numFmtId="0" fontId="32" fillId="20" borderId="35" applyNumberFormat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9" fillId="0" borderId="34" applyNumberFormat="0" applyFill="0" applyAlignment="0" applyProtection="0">
      <alignment vertical="center"/>
    </xf>
    <xf numFmtId="0" fontId="1" fillId="0" borderId="0"/>
    <xf numFmtId="0" fontId="37" fillId="0" borderId="37" applyNumberFormat="0" applyFill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0" fillId="0" borderId="0">
      <alignment vertical="center"/>
    </xf>
    <xf numFmtId="0" fontId="1" fillId="0" borderId="0"/>
  </cellStyleXfs>
  <cellXfs count="92">
    <xf numFmtId="0" fontId="0" fillId="0" borderId="0" xfId="0">
      <alignment vertical="center"/>
    </xf>
    <xf numFmtId="0" fontId="1" fillId="0" borderId="0" xfId="51" applyBorder="1" applyAlignment="1" applyProtection="1">
      <alignment horizontal="left" vertical="center" wrapText="1"/>
    </xf>
    <xf numFmtId="0" fontId="1" fillId="0" borderId="0" xfId="51" applyFont="1" applyFill="1" applyBorder="1" applyAlignment="1" applyProtection="1">
      <alignment horizontal="left" vertical="center" wrapText="1"/>
    </xf>
    <xf numFmtId="0" fontId="1" fillId="0" borderId="0" xfId="51" applyFont="1" applyBorder="1" applyAlignment="1" applyProtection="1">
      <alignment vertical="center" wrapText="1"/>
    </xf>
    <xf numFmtId="0" fontId="1" fillId="0" borderId="0" xfId="51" applyFont="1" applyBorder="1" applyAlignment="1" applyProtection="1">
      <alignment horizontal="left" vertical="center" wrapText="1"/>
    </xf>
    <xf numFmtId="0" fontId="2" fillId="0" borderId="0" xfId="0" applyFont="1" applyAlignment="1">
      <alignment vertical="center"/>
    </xf>
    <xf numFmtId="177" fontId="1" fillId="0" borderId="0" xfId="0" applyNumberFormat="1" applyFont="1" applyBorder="1" applyAlignment="1">
      <alignment horizontal="left" vertical="center"/>
    </xf>
    <xf numFmtId="0" fontId="1" fillId="0" borderId="1" xfId="51" applyBorder="1" applyAlignment="1" applyProtection="1">
      <alignment horizontal="center" vertical="center" wrapText="1"/>
    </xf>
    <xf numFmtId="0" fontId="1" fillId="0" borderId="1" xfId="51" applyBorder="1" applyAlignment="1" applyProtection="1">
      <alignment horizontal="left" vertical="center" wrapText="1"/>
    </xf>
    <xf numFmtId="0" fontId="1" fillId="0" borderId="0" xfId="51" applyFont="1" applyBorder="1" applyAlignment="1" applyProtection="1">
      <alignment horizontal="left" vertical="center"/>
    </xf>
    <xf numFmtId="0" fontId="1" fillId="0" borderId="0" xfId="51" applyFont="1" applyFill="1" applyBorder="1" applyAlignment="1" applyProtection="1">
      <alignment horizontal="left" vertical="center"/>
    </xf>
    <xf numFmtId="176" fontId="1" fillId="0" borderId="1" xfId="51" applyNumberFormat="1" applyFont="1" applyFill="1" applyBorder="1" applyAlignment="1" applyProtection="1">
      <alignment horizontal="center" vertical="center"/>
    </xf>
    <xf numFmtId="14" fontId="1" fillId="0" borderId="2" xfId="51" applyNumberFormat="1" applyBorder="1" applyAlignment="1" applyProtection="1">
      <alignment horizontal="center" vertical="center" wrapText="1"/>
    </xf>
    <xf numFmtId="14" fontId="1" fillId="0" borderId="3" xfId="51" applyNumberFormat="1" applyBorder="1" applyAlignment="1" applyProtection="1">
      <alignment horizontal="center" vertical="center" wrapText="1"/>
    </xf>
    <xf numFmtId="0" fontId="3" fillId="0" borderId="4" xfId="0" applyFont="1" applyFill="1" applyBorder="1" applyAlignment="1">
      <alignment vertical="top" wrapText="1"/>
    </xf>
    <xf numFmtId="0" fontId="3" fillId="0" borderId="0" xfId="0" applyFont="1" applyFill="1" applyBorder="1" applyAlignment="1">
      <alignment vertical="top" wrapText="1"/>
    </xf>
    <xf numFmtId="0" fontId="4" fillId="0" borderId="0" xfId="0" applyFont="1" applyFill="1" applyBorder="1" applyAlignment="1">
      <alignment vertical="center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5" fillId="0" borderId="10" xfId="0" applyFont="1" applyBorder="1" applyAlignment="1">
      <alignment horizontal="justify" vertical="center"/>
    </xf>
    <xf numFmtId="0" fontId="1" fillId="0" borderId="11" xfId="0" applyFont="1" applyFill="1" applyBorder="1" applyAlignment="1">
      <alignment horizontal="center" vertical="center" wrapText="1"/>
    </xf>
    <xf numFmtId="0" fontId="6" fillId="3" borderId="12" xfId="0" applyNumberFormat="1" applyFont="1" applyFill="1" applyBorder="1" applyAlignment="1">
      <alignment horizontal="justify"/>
    </xf>
    <xf numFmtId="178" fontId="1" fillId="3" borderId="12" xfId="0" applyNumberFormat="1" applyFont="1" applyFill="1" applyBorder="1" applyAlignment="1">
      <alignment horizontal="right" vertical="center" wrapText="1"/>
    </xf>
    <xf numFmtId="178" fontId="1" fillId="3" borderId="13" xfId="0" applyNumberFormat="1" applyFont="1" applyFill="1" applyBorder="1" applyAlignment="1">
      <alignment horizontal="right" vertical="center" wrapText="1"/>
    </xf>
    <xf numFmtId="0" fontId="5" fillId="0" borderId="12" xfId="0" applyFont="1" applyBorder="1" applyAlignment="1">
      <alignment horizontal="justify" vertical="center"/>
    </xf>
    <xf numFmtId="0" fontId="1" fillId="0" borderId="10" xfId="0" applyFont="1" applyFill="1" applyBorder="1" applyAlignment="1">
      <alignment horizontal="left" vertical="center" wrapText="1"/>
    </xf>
    <xf numFmtId="0" fontId="1" fillId="0" borderId="12" xfId="0" applyFont="1" applyFill="1" applyBorder="1" applyAlignment="1">
      <alignment horizontal="center" vertical="center" wrapText="1"/>
    </xf>
    <xf numFmtId="176" fontId="1" fillId="0" borderId="12" xfId="0" applyNumberFormat="1" applyFont="1" applyFill="1" applyBorder="1" applyAlignment="1">
      <alignment horizontal="right" vertical="center" wrapText="1"/>
    </xf>
    <xf numFmtId="0" fontId="1" fillId="0" borderId="12" xfId="0" applyFont="1" applyFill="1" applyBorder="1" applyAlignment="1">
      <alignment horizontal="left" vertical="center" wrapText="1"/>
    </xf>
    <xf numFmtId="0" fontId="1" fillId="2" borderId="14" xfId="0" applyFont="1" applyFill="1" applyBorder="1" applyAlignment="1">
      <alignment horizontal="right" vertical="center" wrapText="1"/>
    </xf>
    <xf numFmtId="0" fontId="1" fillId="2" borderId="15" xfId="0" applyFont="1" applyFill="1" applyBorder="1" applyAlignment="1">
      <alignment horizontal="right" vertical="center" wrapText="1"/>
    </xf>
    <xf numFmtId="176" fontId="1" fillId="2" borderId="16" xfId="0" applyNumberFormat="1" applyFont="1" applyFill="1" applyBorder="1" applyAlignment="1">
      <alignment horizontal="center" vertical="center" wrapText="1"/>
    </xf>
    <xf numFmtId="176" fontId="1" fillId="2" borderId="16" xfId="0" applyNumberFormat="1" applyFont="1" applyFill="1" applyBorder="1" applyAlignment="1">
      <alignment horizontal="right" vertical="center" wrapText="1"/>
    </xf>
    <xf numFmtId="176" fontId="1" fillId="2" borderId="17" xfId="0" applyNumberFormat="1" applyFont="1" applyFill="1" applyBorder="1" applyAlignment="1">
      <alignment horizontal="right" vertical="center" wrapText="1"/>
    </xf>
    <xf numFmtId="0" fontId="1" fillId="0" borderId="4" xfId="0" applyFont="1" applyFill="1" applyBorder="1" applyAlignment="1">
      <alignment horizontal="right" vertical="center" wrapText="1"/>
    </xf>
    <xf numFmtId="176" fontId="1" fillId="0" borderId="4" xfId="0" applyNumberFormat="1" applyFont="1" applyFill="1" applyBorder="1" applyAlignment="1">
      <alignment horizontal="center" vertical="center" wrapText="1"/>
    </xf>
    <xf numFmtId="176" fontId="1" fillId="0" borderId="4" xfId="0" applyNumberFormat="1" applyFont="1" applyFill="1" applyBorder="1" applyAlignment="1">
      <alignment horizontal="right" vertical="center" wrapText="1"/>
    </xf>
    <xf numFmtId="0" fontId="7" fillId="2" borderId="18" xfId="0" applyFont="1" applyFill="1" applyBorder="1" applyAlignment="1">
      <alignment vertical="center"/>
    </xf>
    <xf numFmtId="0" fontId="4" fillId="0" borderId="19" xfId="0" applyFont="1" applyBorder="1" applyAlignment="1">
      <alignment horizontal="left" vertical="top" wrapText="1"/>
    </xf>
    <xf numFmtId="0" fontId="3" fillId="0" borderId="0" xfId="0" applyFont="1" applyBorder="1" applyAlignment="1">
      <alignment vertical="top" wrapText="1"/>
    </xf>
    <xf numFmtId="0" fontId="4" fillId="0" borderId="0" xfId="0" applyFont="1">
      <alignment vertical="center"/>
    </xf>
    <xf numFmtId="0" fontId="4" fillId="2" borderId="20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right" vertical="top" wrapText="1"/>
    </xf>
    <xf numFmtId="0" fontId="9" fillId="0" borderId="0" xfId="0" applyFont="1">
      <alignment vertical="center"/>
    </xf>
    <xf numFmtId="0" fontId="4" fillId="0" borderId="13" xfId="0" applyFont="1" applyBorder="1" applyAlignment="1">
      <alignment horizontal="right" vertical="center"/>
    </xf>
    <xf numFmtId="0" fontId="4" fillId="0" borderId="12" xfId="0" applyFont="1" applyBorder="1" applyAlignment="1">
      <alignment horizontal="left" vertical="center" wrapText="1"/>
    </xf>
    <xf numFmtId="0" fontId="8" fillId="2" borderId="21" xfId="0" applyFont="1" applyFill="1" applyBorder="1" applyAlignment="1">
      <alignment horizontal="center" vertical="center"/>
    </xf>
    <xf numFmtId="0" fontId="8" fillId="2" borderId="22" xfId="0" applyFont="1" applyFill="1" applyBorder="1" applyAlignment="1">
      <alignment horizontal="center" vertical="center"/>
    </xf>
    <xf numFmtId="0" fontId="8" fillId="2" borderId="23" xfId="0" applyFont="1" applyFill="1" applyBorder="1" applyAlignment="1">
      <alignment horizontal="center" vertical="center"/>
    </xf>
    <xf numFmtId="0" fontId="4" fillId="0" borderId="24" xfId="0" applyFont="1" applyFill="1" applyBorder="1" applyAlignment="1">
      <alignment vertical="center"/>
    </xf>
    <xf numFmtId="0" fontId="4" fillId="2" borderId="20" xfId="0" applyFont="1" applyFill="1" applyBorder="1" applyAlignment="1">
      <alignment horizontal="right" vertical="center" wrapText="1"/>
    </xf>
    <xf numFmtId="0" fontId="4" fillId="0" borderId="8" xfId="0" applyFont="1" applyBorder="1" applyAlignment="1">
      <alignment horizontal="left" vertical="top"/>
    </xf>
    <xf numFmtId="0" fontId="8" fillId="0" borderId="25" xfId="0" applyFont="1" applyFill="1" applyBorder="1" applyAlignment="1">
      <alignment vertical="top"/>
    </xf>
    <xf numFmtId="0" fontId="8" fillId="0" borderId="0" xfId="0" applyFont="1" applyFill="1" applyBorder="1" applyAlignment="1">
      <alignment vertical="top"/>
    </xf>
    <xf numFmtId="0" fontId="4" fillId="2" borderId="9" xfId="0" applyFont="1" applyFill="1" applyBorder="1" applyAlignment="1">
      <alignment horizontal="right" vertical="center" wrapText="1"/>
    </xf>
    <xf numFmtId="0" fontId="4" fillId="0" borderId="13" xfId="0" applyFont="1" applyBorder="1" applyAlignment="1">
      <alignment horizontal="left" vertical="top"/>
    </xf>
    <xf numFmtId="0" fontId="4" fillId="2" borderId="21" xfId="0" applyFont="1" applyFill="1" applyBorder="1" applyAlignment="1">
      <alignment horizontal="right" vertical="center" wrapText="1"/>
    </xf>
    <xf numFmtId="0" fontId="4" fillId="0" borderId="23" xfId="0" applyFont="1" applyBorder="1" applyAlignment="1">
      <alignment horizontal="left" vertical="top"/>
    </xf>
    <xf numFmtId="0" fontId="3" fillId="0" borderId="0" xfId="0" applyFont="1" applyAlignment="1">
      <alignment vertical="center"/>
    </xf>
    <xf numFmtId="0" fontId="4" fillId="0" borderId="0" xfId="0" applyFont="1" applyFill="1" applyBorder="1" applyAlignment="1">
      <alignment horizontal="right" vertical="center"/>
    </xf>
    <xf numFmtId="177" fontId="1" fillId="0" borderId="0" xfId="51" applyNumberFormat="1" applyFont="1" applyBorder="1" applyAlignment="1" applyProtection="1">
      <alignment horizontal="left" vertical="center" wrapText="1"/>
    </xf>
    <xf numFmtId="58" fontId="1" fillId="0" borderId="0" xfId="51" applyNumberFormat="1" applyFont="1" applyBorder="1" applyAlignment="1" applyProtection="1">
      <alignment horizontal="left" vertical="center" wrapText="1"/>
    </xf>
    <xf numFmtId="0" fontId="10" fillId="0" borderId="0" xfId="0" applyFont="1" applyFill="1" applyBorder="1" applyAlignment="1">
      <alignment vertical="center"/>
    </xf>
    <xf numFmtId="0" fontId="1" fillId="0" borderId="0" xfId="30" applyFont="1" applyAlignment="1">
      <alignment horizontal="left" vertical="center" wrapText="1"/>
    </xf>
    <xf numFmtId="0" fontId="11" fillId="0" borderId="0" xfId="30" applyFont="1" applyAlignment="1">
      <alignment horizontal="left" vertical="center"/>
    </xf>
    <xf numFmtId="0" fontId="11" fillId="0" borderId="0" xfId="30" applyFont="1" applyAlignment="1">
      <alignment horizontal="left" vertical="center" wrapText="1"/>
    </xf>
    <xf numFmtId="0" fontId="12" fillId="0" borderId="11" xfId="0" applyFont="1" applyFill="1" applyBorder="1" applyAlignment="1">
      <alignment horizontal="center" vertical="center" wrapText="1"/>
    </xf>
    <xf numFmtId="0" fontId="13" fillId="0" borderId="26" xfId="30" applyFont="1" applyBorder="1" applyAlignment="1">
      <alignment horizontal="left" vertical="center" wrapText="1"/>
    </xf>
    <xf numFmtId="0" fontId="13" fillId="0" borderId="27" xfId="3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0" fillId="0" borderId="0" xfId="50">
      <alignment vertical="center"/>
    </xf>
    <xf numFmtId="0" fontId="14" fillId="0" borderId="0" xfId="50" applyFont="1" applyAlignment="1">
      <alignment wrapText="1"/>
    </xf>
    <xf numFmtId="0" fontId="15" fillId="0" borderId="0" xfId="50" applyFont="1" applyAlignment="1">
      <alignment horizontal="center" wrapText="1"/>
    </xf>
    <xf numFmtId="0" fontId="16" fillId="0" borderId="0" xfId="50" applyFont="1">
      <alignment vertical="center"/>
    </xf>
    <xf numFmtId="0" fontId="17" fillId="0" borderId="0" xfId="50" applyFont="1" applyAlignment="1">
      <alignment horizontal="center" wrapText="1"/>
    </xf>
    <xf numFmtId="0" fontId="18" fillId="0" borderId="0" xfId="50" applyFont="1">
      <alignment vertical="center"/>
    </xf>
    <xf numFmtId="0" fontId="16" fillId="0" borderId="1" xfId="50" applyFont="1" applyBorder="1" applyAlignment="1">
      <alignment horizontal="justify" vertical="top" wrapText="1"/>
    </xf>
    <xf numFmtId="0" fontId="16" fillId="0" borderId="3" xfId="50" applyFont="1" applyBorder="1" applyAlignment="1">
      <alignment horizontal="justify" vertical="top" wrapText="1"/>
    </xf>
    <xf numFmtId="14" fontId="16" fillId="0" borderId="3" xfId="50" applyNumberFormat="1" applyFont="1" applyBorder="1" applyAlignment="1">
      <alignment horizontal="justify" vertical="top" wrapText="1"/>
    </xf>
    <xf numFmtId="0" fontId="19" fillId="0" borderId="28" xfId="50" applyFont="1" applyBorder="1" applyAlignment="1">
      <alignment horizontal="justify" vertical="top" wrapText="1"/>
    </xf>
    <xf numFmtId="14" fontId="19" fillId="0" borderId="29" xfId="50" applyNumberFormat="1" applyFont="1" applyBorder="1" applyAlignment="1">
      <alignment horizontal="justify" vertical="top" wrapText="1"/>
    </xf>
    <xf numFmtId="0" fontId="16" fillId="0" borderId="29" xfId="50" applyFont="1" applyFill="1" applyBorder="1" applyAlignment="1">
      <alignment horizontal="justify" vertical="top" wrapText="1"/>
    </xf>
    <xf numFmtId="14" fontId="16" fillId="0" borderId="29" xfId="50" applyNumberFormat="1" applyFont="1" applyFill="1" applyBorder="1" applyAlignment="1">
      <alignment horizontal="justify" vertical="top" wrapText="1"/>
    </xf>
    <xf numFmtId="14" fontId="16" fillId="0" borderId="29" xfId="50" applyNumberFormat="1" applyFont="1" applyBorder="1" applyAlignment="1">
      <alignment horizontal="justify" vertical="top" wrapText="1"/>
    </xf>
    <xf numFmtId="0" fontId="19" fillId="0" borderId="29" xfId="50" applyFont="1" applyBorder="1" applyAlignment="1">
      <alignment horizontal="justify" vertical="top" wrapText="1"/>
    </xf>
    <xf numFmtId="0" fontId="16" fillId="0" borderId="29" xfId="50" applyFont="1" applyBorder="1" applyAlignment="1">
      <alignment horizontal="justify" vertical="top" wrapText="1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標準_FM_MGMT_DataCollection" xfId="30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_SUD-TPLA-PDP" xfId="50"/>
    <cellStyle name="常规_TechDocu_Landscape1" xfId="51"/>
  </cellStyles>
  <dxfs count="1">
    <dxf>
      <font>
        <color indexed="12"/>
      </font>
    </dxf>
  </dxfs>
  <tableStyles count="0" defaultTableStyle="TableStyleMedium9" defaultPivotStyle="PivotStyleLight16"/>
  <colors>
    <mruColors>
      <color rgb="00008000"/>
      <color rgb="00339966"/>
      <color rgb="003366FF"/>
      <color rgb="00C0C0C0"/>
      <color rgb="000000FF"/>
      <color rgb="00CCFFFF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9"/>
  <sheetViews>
    <sheetView workbookViewId="0">
      <selection activeCell="G5" sqref="G5"/>
    </sheetView>
  </sheetViews>
  <sheetFormatPr defaultColWidth="9" defaultRowHeight="15" outlineLevelCol="6"/>
  <cols>
    <col min="1" max="1" width="3.125" style="76" customWidth="1"/>
    <col min="2" max="3" width="8.625" style="76" customWidth="1"/>
    <col min="4" max="4" width="10.5" style="76" customWidth="1"/>
    <col min="5" max="5" width="23.375" style="76" customWidth="1"/>
    <col min="6" max="6" width="10.375" style="76" customWidth="1"/>
    <col min="7" max="7" width="10" style="76" customWidth="1"/>
    <col min="8" max="16384" width="9" style="76"/>
  </cols>
  <sheetData>
    <row r="1" ht="14.25" customHeight="1" spans="4:7">
      <c r="D1" s="77"/>
      <c r="E1" s="77"/>
      <c r="F1" s="77"/>
      <c r="G1" s="77"/>
    </row>
    <row r="2" ht="31.7" customHeight="1" spans="1:7">
      <c r="A2" s="78" t="s">
        <v>0</v>
      </c>
      <c r="B2" s="78"/>
      <c r="C2" s="78"/>
      <c r="D2" s="78"/>
      <c r="E2" s="78"/>
      <c r="F2" s="78"/>
      <c r="G2" s="78"/>
    </row>
    <row r="3" ht="27.5" spans="2:7">
      <c r="B3" s="79" t="s">
        <v>1</v>
      </c>
      <c r="C3" s="79"/>
      <c r="D3" s="80"/>
      <c r="E3" s="80"/>
      <c r="F3" s="81"/>
      <c r="G3" s="81"/>
    </row>
    <row r="4" spans="2:7">
      <c r="B4" s="82" t="s">
        <v>2</v>
      </c>
      <c r="C4" s="83" t="s">
        <v>3</v>
      </c>
      <c r="D4" s="83" t="s">
        <v>4</v>
      </c>
      <c r="E4" s="83" t="s">
        <v>5</v>
      </c>
      <c r="F4" s="84" t="s">
        <v>6</v>
      </c>
      <c r="G4" s="83" t="s">
        <v>7</v>
      </c>
    </row>
    <row r="5" ht="40.5" spans="2:7">
      <c r="B5" s="85" t="s">
        <v>8</v>
      </c>
      <c r="C5" s="86" t="s">
        <v>9</v>
      </c>
      <c r="D5" s="87" t="s">
        <v>10</v>
      </c>
      <c r="E5" s="88" t="s">
        <v>11</v>
      </c>
      <c r="F5" s="89" t="s">
        <v>12</v>
      </c>
      <c r="G5" s="87" t="s">
        <v>13</v>
      </c>
    </row>
    <row r="6" spans="2:7">
      <c r="B6" s="85"/>
      <c r="C6" s="90"/>
      <c r="D6" s="90"/>
      <c r="E6" s="90"/>
      <c r="F6" s="90"/>
      <c r="G6" s="90"/>
    </row>
    <row r="7" spans="2:7">
      <c r="B7" s="85"/>
      <c r="C7" s="90"/>
      <c r="D7" s="91"/>
      <c r="E7" s="91"/>
      <c r="F7" s="86"/>
      <c r="G7" s="91"/>
    </row>
    <row r="8" spans="2:7">
      <c r="B8" s="85"/>
      <c r="C8" s="90"/>
      <c r="D8" s="91"/>
      <c r="E8" s="91"/>
      <c r="F8" s="86"/>
      <c r="G8" s="91"/>
    </row>
    <row r="9" spans="2:7">
      <c r="B9" s="85"/>
      <c r="C9" s="90"/>
      <c r="D9" s="90"/>
      <c r="E9" s="90"/>
      <c r="F9" s="90"/>
      <c r="G9" s="90"/>
    </row>
  </sheetData>
  <mergeCells count="2">
    <mergeCell ref="D1:G1"/>
    <mergeCell ref="A2:G2"/>
  </mergeCells>
  <pageMargins left="1.39" right="0.75" top="1" bottom="1" header="0.58" footer="0.512"/>
  <pageSetup paperSize="9" orientation="portrait" horizontalDpi="600" verticalDpi="600"/>
  <headerFooter alignWithMargins="0">
    <oddFooter>&amp;L&amp;"宋体,常规"记录编号：&amp;"ＭＳ Ｐゴシック,常规"SUPCON 930 T 132&amp;C&amp;"宋体,常规"开发部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I14"/>
  <sheetViews>
    <sheetView showGridLines="0" workbookViewId="0">
      <selection activeCell="B20" sqref="B20"/>
    </sheetView>
  </sheetViews>
  <sheetFormatPr defaultColWidth="9" defaultRowHeight="14"/>
  <cols>
    <col min="1" max="1" width="5.625" style="69" customWidth="1"/>
    <col min="2" max="2" width="96.625" style="69" customWidth="1"/>
    <col min="3" max="16384" width="9" style="69"/>
  </cols>
  <sheetData>
    <row r="1" ht="21" spans="1:2">
      <c r="A1" s="70" t="s">
        <v>14</v>
      </c>
      <c r="B1" s="71"/>
    </row>
    <row r="2" spans="1:2">
      <c r="A2" s="72"/>
      <c r="B2" s="73" t="s">
        <v>15</v>
      </c>
    </row>
    <row r="3" spans="1:1">
      <c r="A3" s="72" t="str">
        <f ca="1">IF(ISBLANK(B3),"",COUNT(OFFSET(A$1,0,0,ROW()-ROW(A$1)))+1)</f>
        <v/>
      </c>
    </row>
    <row r="8" spans="1:9">
      <c r="A8" s="72" t="str">
        <f ca="1">IF(ISBLANK(B8),"",COUNT(OFFSET(A$1,0,0,ROW()-ROW(A$1)))+1)</f>
        <v/>
      </c>
      <c r="B8" s="74"/>
      <c r="C8" s="75"/>
      <c r="D8" s="75"/>
      <c r="E8" s="75"/>
      <c r="F8" s="4"/>
      <c r="G8" s="4"/>
      <c r="H8" s="4"/>
      <c r="I8" s="4"/>
    </row>
    <row r="9" spans="1:2">
      <c r="A9" s="72"/>
      <c r="B9" s="73" t="s">
        <v>16</v>
      </c>
    </row>
    <row r="10" ht="28" spans="1:2">
      <c r="A10" s="72">
        <f ca="1">IF(ISBLANK(B10),"",COUNT(OFFSET(A$1,0,0,ROW()-ROW(A$1)))+1)</f>
        <v>1</v>
      </c>
      <c r="B10" s="74" t="s">
        <v>17</v>
      </c>
    </row>
    <row r="11" ht="42" spans="1:2">
      <c r="A11" s="72">
        <f ca="1">IF(ISBLANK(B11),"",COUNT(OFFSET(A$1,0,0,ROW()-ROW(A$1)))+1)</f>
        <v>2</v>
      </c>
      <c r="B11" s="74" t="s">
        <v>18</v>
      </c>
    </row>
    <row r="12" spans="1:2">
      <c r="A12" s="72">
        <f ca="1">IF(ISBLANK(B12),"",COUNT(OFFSET(A$1,0,0,ROW()-ROW(A$1)))+1)</f>
        <v>3</v>
      </c>
      <c r="B12" s="74" t="s">
        <v>19</v>
      </c>
    </row>
    <row r="13" ht="42" spans="1:2">
      <c r="A13" s="72">
        <f ca="1">IF(ISBLANK(B13),"",COUNT(OFFSET(A$1,0,0,ROW()-ROW(A$1)))+1)</f>
        <v>4</v>
      </c>
      <c r="B13" s="74" t="s">
        <v>20</v>
      </c>
    </row>
    <row r="14" ht="42" spans="1:2">
      <c r="A14" s="72">
        <f ca="1">IF(ISBLANK(B14),"",COUNT(OFFSET(A$1,0,0,ROW()-ROW(A$1)))+1)</f>
        <v>5</v>
      </c>
      <c r="B14" s="74" t="s">
        <v>21</v>
      </c>
    </row>
  </sheetData>
  <conditionalFormatting sqref="B2 A8:B14 A2:A3">
    <cfRule type="expression" dxfId="0" priority="1" stopIfTrue="1">
      <formula>IF(INT($A2/2)*2=$A2,TRUE,FALSE)</formula>
    </cfRule>
  </conditionalFormatting>
  <pageMargins left="0.590551181102362" right="0.590551181102362" top="0.590551181102362" bottom="0.590551181102362" header="0.393700787401575" footer="0.393700787401575"/>
  <pageSetup paperSize="9" scale="83" fitToHeight="0" orientation="portrait" horizontalDpi="600" verticalDpi="600"/>
  <headerFooter alignWithMargins="0">
    <oddFooter>&amp;C&amp;9&amp;P / &amp;N&amp;R&amp;9鹏开(中国)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V54"/>
  <sheetViews>
    <sheetView showGridLines="0" tabSelected="1" zoomScale="90" zoomScaleNormal="90" topLeftCell="A21" workbookViewId="0">
      <selection activeCell="B33" sqref="B33"/>
    </sheetView>
  </sheetViews>
  <sheetFormatPr defaultColWidth="9" defaultRowHeight="14"/>
  <cols>
    <col min="1" max="1" width="5.625" style="3" customWidth="1"/>
    <col min="2" max="2" width="78.125" style="3" customWidth="1"/>
    <col min="3" max="4" width="5.625" style="4" customWidth="1"/>
    <col min="5" max="5" width="6.75" style="4" customWidth="1"/>
    <col min="6" max="6" width="7.5" style="4" customWidth="1"/>
    <col min="7" max="16384" width="9" style="4"/>
  </cols>
  <sheetData>
    <row r="1" s="1" customFormat="1" ht="23" spans="1:1">
      <c r="A1" s="5" t="s">
        <v>22</v>
      </c>
    </row>
    <row r="2" s="1" customFormat="1" ht="21.2" customHeight="1" spans="1:7">
      <c r="A2" s="5"/>
      <c r="B2" s="6" t="s">
        <v>23</v>
      </c>
      <c r="C2" s="7" t="s">
        <v>24</v>
      </c>
      <c r="D2" s="8" t="s">
        <v>25</v>
      </c>
      <c r="E2" s="8">
        <v>20</v>
      </c>
      <c r="F2" s="8" t="s">
        <v>26</v>
      </c>
      <c r="G2" s="7">
        <f>E3-E2</f>
        <v>0</v>
      </c>
    </row>
    <row r="3" s="1" customFormat="1" ht="21.2" customHeight="1" spans="1:7">
      <c r="A3" s="5"/>
      <c r="B3" s="9" t="s">
        <v>27</v>
      </c>
      <c r="C3" s="7"/>
      <c r="D3" s="8" t="s">
        <v>28</v>
      </c>
      <c r="E3" s="8">
        <v>20</v>
      </c>
      <c r="F3" s="8" t="s">
        <v>26</v>
      </c>
      <c r="G3" s="7"/>
    </row>
    <row r="4" s="1" customFormat="1" ht="29.85" customHeight="1" spans="1:7">
      <c r="A4" s="5"/>
      <c r="B4" s="10" t="s">
        <v>29</v>
      </c>
      <c r="C4" s="11" t="s">
        <v>30</v>
      </c>
      <c r="D4" s="8" t="s">
        <v>31</v>
      </c>
      <c r="E4" s="12" t="s">
        <v>9</v>
      </c>
      <c r="F4" s="13"/>
      <c r="G4" s="7">
        <v>0</v>
      </c>
    </row>
    <row r="5" s="2" customFormat="1" ht="26.45" customHeight="1" spans="3:7">
      <c r="C5" s="11"/>
      <c r="D5" s="8" t="s">
        <v>32</v>
      </c>
      <c r="E5" s="12" t="s">
        <v>9</v>
      </c>
      <c r="F5" s="13"/>
      <c r="G5" s="7"/>
    </row>
    <row r="6" s="2" customFormat="1" ht="14.75" spans="1:4">
      <c r="A6" s="14"/>
      <c r="B6" s="14"/>
      <c r="C6" s="15"/>
      <c r="D6" s="15"/>
    </row>
    <row r="7" s="2" customFormat="1" ht="14.75" spans="1:256">
      <c r="A7" s="16" t="s">
        <v>33</v>
      </c>
      <c r="B7" s="16"/>
      <c r="C7" s="16"/>
      <c r="D7" s="16"/>
      <c r="E7" s="16"/>
      <c r="F7" s="16"/>
      <c r="G7" s="16"/>
      <c r="H7" s="16"/>
      <c r="I7" s="16"/>
      <c r="J7" s="68"/>
      <c r="K7" s="68"/>
      <c r="L7" s="68"/>
      <c r="M7" s="68"/>
      <c r="N7" s="68"/>
      <c r="O7" s="68"/>
      <c r="P7" s="68"/>
      <c r="Q7" s="68"/>
      <c r="R7" s="68"/>
      <c r="S7" s="68"/>
      <c r="T7" s="68"/>
      <c r="U7" s="68"/>
      <c r="V7" s="68"/>
      <c r="W7" s="68"/>
      <c r="X7" s="68"/>
      <c r="Y7" s="68"/>
      <c r="Z7" s="68"/>
      <c r="AA7" s="68"/>
      <c r="AB7" s="68"/>
      <c r="AC7" s="68"/>
      <c r="AD7" s="68"/>
      <c r="AE7" s="68"/>
      <c r="AF7" s="68"/>
      <c r="AG7" s="68"/>
      <c r="AH7" s="68"/>
      <c r="AI7" s="68"/>
      <c r="AJ7" s="68"/>
      <c r="AK7" s="68"/>
      <c r="AL7" s="68"/>
      <c r="AM7" s="68"/>
      <c r="AN7" s="68"/>
      <c r="AO7" s="68"/>
      <c r="AP7" s="68"/>
      <c r="AQ7" s="68"/>
      <c r="AR7" s="68"/>
      <c r="AS7" s="68"/>
      <c r="AT7" s="68"/>
      <c r="AU7" s="68"/>
      <c r="AV7" s="68"/>
      <c r="AW7" s="68"/>
      <c r="AX7" s="68"/>
      <c r="AY7" s="68"/>
      <c r="AZ7" s="68"/>
      <c r="BA7" s="68"/>
      <c r="BB7" s="68"/>
      <c r="BC7" s="68"/>
      <c r="BD7" s="68"/>
      <c r="BE7" s="68"/>
      <c r="BF7" s="68"/>
      <c r="BG7" s="68"/>
      <c r="BH7" s="68"/>
      <c r="BI7" s="68"/>
      <c r="BJ7" s="68"/>
      <c r="BK7" s="68"/>
      <c r="BL7" s="68"/>
      <c r="BM7" s="68"/>
      <c r="BN7" s="68"/>
      <c r="BO7" s="68"/>
      <c r="BP7" s="68"/>
      <c r="BQ7" s="68"/>
      <c r="BR7" s="68"/>
      <c r="BS7" s="68"/>
      <c r="BT7" s="68"/>
      <c r="BU7" s="68"/>
      <c r="BV7" s="68"/>
      <c r="BW7" s="68"/>
      <c r="BX7" s="68"/>
      <c r="BY7" s="68"/>
      <c r="BZ7" s="68"/>
      <c r="CA7" s="68"/>
      <c r="CB7" s="68"/>
      <c r="CC7" s="68"/>
      <c r="CD7" s="68"/>
      <c r="CE7" s="68"/>
      <c r="CF7" s="68"/>
      <c r="CG7" s="68"/>
      <c r="CH7" s="68"/>
      <c r="CI7" s="68"/>
      <c r="CJ7" s="68"/>
      <c r="CK7" s="68"/>
      <c r="CL7" s="68"/>
      <c r="CM7" s="68"/>
      <c r="CN7" s="68"/>
      <c r="CO7" s="68"/>
      <c r="CP7" s="68"/>
      <c r="CQ7" s="68"/>
      <c r="CR7" s="68"/>
      <c r="CS7" s="68"/>
      <c r="CT7" s="68"/>
      <c r="CU7" s="68"/>
      <c r="CV7" s="68"/>
      <c r="CW7" s="68"/>
      <c r="CX7" s="68"/>
      <c r="CY7" s="68"/>
      <c r="CZ7" s="68"/>
      <c r="DA7" s="68"/>
      <c r="DB7" s="68"/>
      <c r="DC7" s="68"/>
      <c r="DD7" s="68"/>
      <c r="DE7" s="68"/>
      <c r="DF7" s="68"/>
      <c r="DG7" s="68"/>
      <c r="DH7" s="68"/>
      <c r="DI7" s="68"/>
      <c r="DJ7" s="68"/>
      <c r="DK7" s="68"/>
      <c r="DL7" s="68"/>
      <c r="DM7" s="68"/>
      <c r="DN7" s="68"/>
      <c r="DO7" s="68"/>
      <c r="DP7" s="68"/>
      <c r="DQ7" s="68"/>
      <c r="DR7" s="68"/>
      <c r="DS7" s="68"/>
      <c r="DT7" s="68"/>
      <c r="DU7" s="68"/>
      <c r="DV7" s="68"/>
      <c r="DW7" s="68"/>
      <c r="DX7" s="68"/>
      <c r="DY7" s="68"/>
      <c r="DZ7" s="68"/>
      <c r="EA7" s="68"/>
      <c r="EB7" s="68"/>
      <c r="EC7" s="68"/>
      <c r="ED7" s="68"/>
      <c r="EE7" s="68"/>
      <c r="EF7" s="68"/>
      <c r="EG7" s="68"/>
      <c r="EH7" s="68"/>
      <c r="EI7" s="68"/>
      <c r="EJ7" s="68"/>
      <c r="EK7" s="68"/>
      <c r="EL7" s="68"/>
      <c r="EM7" s="68"/>
      <c r="EN7" s="68"/>
      <c r="EO7" s="68"/>
      <c r="EP7" s="68"/>
      <c r="EQ7" s="68"/>
      <c r="ER7" s="68"/>
      <c r="ES7" s="68"/>
      <c r="ET7" s="68"/>
      <c r="EU7" s="68"/>
      <c r="EV7" s="68"/>
      <c r="EW7" s="68"/>
      <c r="EX7" s="68"/>
      <c r="EY7" s="68"/>
      <c r="EZ7" s="68"/>
      <c r="FA7" s="68"/>
      <c r="FB7" s="68"/>
      <c r="FC7" s="68"/>
      <c r="FD7" s="68"/>
      <c r="FE7" s="68"/>
      <c r="FF7" s="68"/>
      <c r="FG7" s="68"/>
      <c r="FH7" s="68"/>
      <c r="FI7" s="68"/>
      <c r="FJ7" s="68"/>
      <c r="FK7" s="68"/>
      <c r="FL7" s="68"/>
      <c r="FM7" s="68"/>
      <c r="FN7" s="68"/>
      <c r="FO7" s="68"/>
      <c r="FP7" s="68"/>
      <c r="FQ7" s="68"/>
      <c r="FR7" s="68"/>
      <c r="FS7" s="68"/>
      <c r="FT7" s="68"/>
      <c r="FU7" s="68"/>
      <c r="FV7" s="68"/>
      <c r="FW7" s="68"/>
      <c r="FX7" s="68"/>
      <c r="FY7" s="68"/>
      <c r="FZ7" s="68"/>
      <c r="GA7" s="68"/>
      <c r="GB7" s="68"/>
      <c r="GC7" s="68"/>
      <c r="GD7" s="68"/>
      <c r="GE7" s="68"/>
      <c r="GF7" s="68"/>
      <c r="GG7" s="68"/>
      <c r="GH7" s="68"/>
      <c r="GI7" s="68"/>
      <c r="GJ7" s="68"/>
      <c r="GK7" s="68"/>
      <c r="GL7" s="68"/>
      <c r="GM7" s="68"/>
      <c r="GN7" s="68"/>
      <c r="GO7" s="68"/>
      <c r="GP7" s="68"/>
      <c r="GQ7" s="68"/>
      <c r="GR7" s="68"/>
      <c r="GS7" s="68"/>
      <c r="GT7" s="68"/>
      <c r="GU7" s="68"/>
      <c r="GV7" s="68"/>
      <c r="GW7" s="68"/>
      <c r="GX7" s="68"/>
      <c r="GY7" s="68"/>
      <c r="GZ7" s="68"/>
      <c r="HA7" s="68"/>
      <c r="HB7" s="68"/>
      <c r="HC7" s="68"/>
      <c r="HD7" s="68"/>
      <c r="HE7" s="68"/>
      <c r="HF7" s="68"/>
      <c r="HG7" s="68"/>
      <c r="HH7" s="68"/>
      <c r="HI7" s="68"/>
      <c r="HJ7" s="68"/>
      <c r="HK7" s="68"/>
      <c r="HL7" s="68"/>
      <c r="HM7" s="68"/>
      <c r="HN7" s="68"/>
      <c r="HO7" s="68"/>
      <c r="HP7" s="68"/>
      <c r="HQ7" s="68"/>
      <c r="HR7" s="68"/>
      <c r="HS7" s="68"/>
      <c r="HT7" s="68"/>
      <c r="HU7" s="68"/>
      <c r="HV7" s="68"/>
      <c r="HW7" s="68"/>
      <c r="HX7" s="68"/>
      <c r="HY7" s="68"/>
      <c r="HZ7" s="68"/>
      <c r="IA7" s="68"/>
      <c r="IB7" s="68"/>
      <c r="IC7" s="68"/>
      <c r="ID7" s="68"/>
      <c r="IE7" s="68"/>
      <c r="IF7" s="68"/>
      <c r="IG7" s="68"/>
      <c r="IH7" s="68"/>
      <c r="II7" s="68"/>
      <c r="IJ7" s="68"/>
      <c r="IK7" s="68"/>
      <c r="IL7" s="68"/>
      <c r="IM7" s="68"/>
      <c r="IN7" s="68"/>
      <c r="IO7" s="68"/>
      <c r="IP7" s="68"/>
      <c r="IQ7" s="68"/>
      <c r="IR7" s="68"/>
      <c r="IS7" s="68"/>
      <c r="IT7" s="68"/>
      <c r="IU7" s="68"/>
      <c r="IV7" s="68"/>
    </row>
    <row r="8" ht="42.75" spans="1:6">
      <c r="A8" s="17" t="s">
        <v>34</v>
      </c>
      <c r="B8" s="18" t="s">
        <v>35</v>
      </c>
      <c r="C8" s="18" t="s">
        <v>36</v>
      </c>
      <c r="D8" s="19" t="s">
        <v>37</v>
      </c>
      <c r="E8" s="19" t="s">
        <v>38</v>
      </c>
      <c r="F8" s="20" t="s">
        <v>39</v>
      </c>
    </row>
    <row r="9" spans="1:6">
      <c r="A9" s="21">
        <f ca="1">IF(ISBLANK(B9),"-",COUNT(OFFSET(A$8,0,0,ROW()-ROW(A$8)))+1)</f>
        <v>1</v>
      </c>
      <c r="B9" s="22" t="s">
        <v>40</v>
      </c>
      <c r="C9" s="23" t="s">
        <v>41</v>
      </c>
      <c r="D9" s="24">
        <v>4</v>
      </c>
      <c r="E9" s="25">
        <f>IF(SUM(D$8:$D$21)&lt;&gt;0,D9/SUM(D$8:D$21),0)</f>
        <v>0.114285714285714</v>
      </c>
      <c r="F9" s="26">
        <f ca="1" t="shared" ref="F9:F20" si="0">SUM(OFFSET(E$8,0,0,ROW()-ROW(E$8)+1))</f>
        <v>0.114285714285714</v>
      </c>
    </row>
    <row r="10" spans="1:6">
      <c r="A10" s="21">
        <f ca="1" t="shared" ref="A10:A20" si="1">IF(ISBLANK(B10),"-",COUNT(OFFSET(A$8,0,0,ROW()-ROW(A$8)))+1)</f>
        <v>2</v>
      </c>
      <c r="B10" s="27" t="s">
        <v>42</v>
      </c>
      <c r="C10" s="23" t="s">
        <v>41</v>
      </c>
      <c r="D10" s="24">
        <v>5</v>
      </c>
      <c r="E10" s="25">
        <f>IF(SUM(D$8:$D$21)&lt;&gt;0,D10/SUM(D$8:D$21),0)</f>
        <v>0.142857142857143</v>
      </c>
      <c r="F10" s="26">
        <f ca="1" t="shared" si="0"/>
        <v>0.257142857142857</v>
      </c>
    </row>
    <row r="11" spans="1:6">
      <c r="A11" s="21">
        <f ca="1" t="shared" si="1"/>
        <v>3</v>
      </c>
      <c r="B11" s="27" t="s">
        <v>43</v>
      </c>
      <c r="C11" s="23" t="s">
        <v>41</v>
      </c>
      <c r="D11" s="24">
        <v>5</v>
      </c>
      <c r="E11" s="25">
        <f>IF(SUM(D$8:$D$21)&lt;&gt;0,D11/SUM(D$8:D$21),0)</f>
        <v>0.142857142857143</v>
      </c>
      <c r="F11" s="26">
        <f ca="1" t="shared" si="0"/>
        <v>0.4</v>
      </c>
    </row>
    <row r="12" spans="1:6">
      <c r="A12" s="21">
        <f ca="1" t="shared" si="1"/>
        <v>4</v>
      </c>
      <c r="B12" s="27" t="s">
        <v>44</v>
      </c>
      <c r="C12" s="23" t="s">
        <v>41</v>
      </c>
      <c r="D12" s="24">
        <v>8</v>
      </c>
      <c r="E12" s="25">
        <f>IF(SUM(D$8:$D$21)&lt;&gt;0,D12/SUM(D$8:D$21),0)</f>
        <v>0.228571428571429</v>
      </c>
      <c r="F12" s="26">
        <f ca="1" t="shared" si="0"/>
        <v>0.628571428571429</v>
      </c>
    </row>
    <row r="13" spans="1:6">
      <c r="A13" s="21">
        <f ca="1" t="shared" si="1"/>
        <v>5</v>
      </c>
      <c r="B13" s="27" t="s">
        <v>45</v>
      </c>
      <c r="C13" s="23" t="s">
        <v>41</v>
      </c>
      <c r="D13" s="24">
        <v>8</v>
      </c>
      <c r="E13" s="25">
        <f>IF(SUM(D$8:$D$21)&lt;&gt;0,D13/SUM(D$8:D$21),0)</f>
        <v>0.228571428571429</v>
      </c>
      <c r="F13" s="26">
        <f ca="1" t="shared" si="0"/>
        <v>0.857142857142858</v>
      </c>
    </row>
    <row r="14" spans="1:6">
      <c r="A14" s="21">
        <f ca="1" t="shared" si="1"/>
        <v>6</v>
      </c>
      <c r="B14" s="27" t="s">
        <v>46</v>
      </c>
      <c r="C14" s="23" t="s">
        <v>41</v>
      </c>
      <c r="D14" s="24">
        <v>5</v>
      </c>
      <c r="E14" s="25">
        <f>IF(SUM(D$8:$D$21)&lt;&gt;0,D14/SUM(D$8:D$21),0)</f>
        <v>0.142857142857143</v>
      </c>
      <c r="F14" s="26">
        <f ca="1" t="shared" si="0"/>
        <v>1</v>
      </c>
    </row>
    <row r="15" spans="1:6">
      <c r="A15" s="21" t="str">
        <f ca="1" t="shared" si="1"/>
        <v>-</v>
      </c>
      <c r="B15" s="28"/>
      <c r="C15" s="29"/>
      <c r="D15" s="30"/>
      <c r="E15" s="25">
        <f>IF(SUM(D$8:$D$21)&lt;&gt;0,D15/SUM(D$8:D$21),0)</f>
        <v>0</v>
      </c>
      <c r="F15" s="26">
        <f ca="1" t="shared" si="0"/>
        <v>1</v>
      </c>
    </row>
    <row r="16" spans="1:6">
      <c r="A16" s="21" t="str">
        <f ca="1" t="shared" si="1"/>
        <v>-</v>
      </c>
      <c r="B16" s="31"/>
      <c r="C16" s="29"/>
      <c r="D16" s="30"/>
      <c r="E16" s="25">
        <f>IF(SUM(D$8:$D$21)&lt;&gt;0,D16/SUM(D$8:D$21),0)</f>
        <v>0</v>
      </c>
      <c r="F16" s="26">
        <f ca="1" t="shared" si="0"/>
        <v>1</v>
      </c>
    </row>
    <row r="17" spans="1:6">
      <c r="A17" s="21" t="str">
        <f ca="1" t="shared" si="1"/>
        <v>-</v>
      </c>
      <c r="B17" s="31"/>
      <c r="C17" s="29"/>
      <c r="D17" s="30"/>
      <c r="E17" s="25">
        <f>IF(SUM(D$8:$D$21)&lt;&gt;0,D17/SUM(D$8:D$21),0)</f>
        <v>0</v>
      </c>
      <c r="F17" s="26">
        <f ca="1" t="shared" si="0"/>
        <v>1</v>
      </c>
    </row>
    <row r="18" spans="1:6">
      <c r="A18" s="21" t="str">
        <f ca="1" t="shared" si="1"/>
        <v>-</v>
      </c>
      <c r="B18" s="31"/>
      <c r="C18" s="29"/>
      <c r="D18" s="30"/>
      <c r="E18" s="25">
        <f>IF(SUM(D$8:$D$21)&lt;&gt;0,D18/SUM(D$8:D$21),0)</f>
        <v>0</v>
      </c>
      <c r="F18" s="26">
        <f ca="1" t="shared" si="0"/>
        <v>1</v>
      </c>
    </row>
    <row r="19" spans="1:6">
      <c r="A19" s="21" t="str">
        <f ca="1" t="shared" si="1"/>
        <v>-</v>
      </c>
      <c r="B19" s="31"/>
      <c r="C19" s="29"/>
      <c r="D19" s="30"/>
      <c r="E19" s="25">
        <f>IF(SUM(D$8:$D$21)&lt;&gt;0,D19/SUM(D$8:D$21),0)</f>
        <v>0</v>
      </c>
      <c r="F19" s="26">
        <f ca="1" t="shared" si="0"/>
        <v>1</v>
      </c>
    </row>
    <row r="20" spans="1:6">
      <c r="A20" s="21" t="str">
        <f ca="1" t="shared" si="1"/>
        <v>-</v>
      </c>
      <c r="B20" s="31"/>
      <c r="C20" s="29"/>
      <c r="D20" s="30"/>
      <c r="E20" s="25">
        <f>IF(SUM(D$8:$D$21)&lt;&gt;0,D20/SUM(D$8:D$21),0)</f>
        <v>0</v>
      </c>
      <c r="F20" s="26">
        <f ca="1" t="shared" si="0"/>
        <v>1</v>
      </c>
    </row>
    <row r="21" ht="14.75" spans="1:6">
      <c r="A21" s="32"/>
      <c r="B21" s="33"/>
      <c r="C21" s="33"/>
      <c r="D21" s="34"/>
      <c r="E21" s="35"/>
      <c r="F21" s="36"/>
    </row>
    <row r="22" s="2" customFormat="1" ht="14.75" spans="1:6">
      <c r="A22" s="37"/>
      <c r="B22" s="37"/>
      <c r="C22" s="37"/>
      <c r="D22" s="38"/>
      <c r="E22" s="39"/>
      <c r="F22" s="39"/>
    </row>
    <row r="23" ht="14.75" spans="1:256">
      <c r="A23" s="16" t="s">
        <v>47</v>
      </c>
      <c r="B23" s="16"/>
      <c r="C23" s="16"/>
      <c r="D23" s="16"/>
      <c r="E23" s="16"/>
      <c r="F23" s="16"/>
      <c r="G23" s="16"/>
      <c r="H23" s="16"/>
      <c r="I23" s="16"/>
      <c r="J23" s="68"/>
      <c r="K23" s="68"/>
      <c r="L23" s="68"/>
      <c r="M23" s="68"/>
      <c r="N23" s="68"/>
      <c r="O23" s="68"/>
      <c r="P23" s="68"/>
      <c r="Q23" s="68"/>
      <c r="R23" s="68"/>
      <c r="S23" s="68"/>
      <c r="T23" s="68"/>
      <c r="U23" s="68"/>
      <c r="V23" s="68"/>
      <c r="W23" s="68"/>
      <c r="X23" s="68"/>
      <c r="Y23" s="68"/>
      <c r="Z23" s="68"/>
      <c r="AA23" s="68"/>
      <c r="AB23" s="68"/>
      <c r="AC23" s="68"/>
      <c r="AD23" s="68"/>
      <c r="AE23" s="68"/>
      <c r="AF23" s="68"/>
      <c r="AG23" s="68"/>
      <c r="AH23" s="68"/>
      <c r="AI23" s="68"/>
      <c r="AJ23" s="68"/>
      <c r="AK23" s="68"/>
      <c r="AL23" s="68"/>
      <c r="AM23" s="68"/>
      <c r="AN23" s="68"/>
      <c r="AO23" s="68"/>
      <c r="AP23" s="68"/>
      <c r="AQ23" s="68"/>
      <c r="AR23" s="68"/>
      <c r="AS23" s="68"/>
      <c r="AT23" s="68"/>
      <c r="AU23" s="68"/>
      <c r="AV23" s="68"/>
      <c r="AW23" s="68"/>
      <c r="AX23" s="68"/>
      <c r="AY23" s="68"/>
      <c r="AZ23" s="68"/>
      <c r="BA23" s="68"/>
      <c r="BB23" s="68"/>
      <c r="BC23" s="68"/>
      <c r="BD23" s="68"/>
      <c r="BE23" s="68"/>
      <c r="BF23" s="68"/>
      <c r="BG23" s="68"/>
      <c r="BH23" s="68"/>
      <c r="BI23" s="68"/>
      <c r="BJ23" s="68"/>
      <c r="BK23" s="68"/>
      <c r="BL23" s="68"/>
      <c r="BM23" s="68"/>
      <c r="BN23" s="68"/>
      <c r="BO23" s="68"/>
      <c r="BP23" s="68"/>
      <c r="BQ23" s="68"/>
      <c r="BR23" s="68"/>
      <c r="BS23" s="68"/>
      <c r="BT23" s="68"/>
      <c r="BU23" s="68"/>
      <c r="BV23" s="68"/>
      <c r="BW23" s="68"/>
      <c r="BX23" s="68"/>
      <c r="BY23" s="68"/>
      <c r="BZ23" s="68"/>
      <c r="CA23" s="68"/>
      <c r="CB23" s="68"/>
      <c r="CC23" s="68"/>
      <c r="CD23" s="68"/>
      <c r="CE23" s="68"/>
      <c r="CF23" s="68"/>
      <c r="CG23" s="68"/>
      <c r="CH23" s="68"/>
      <c r="CI23" s="68"/>
      <c r="CJ23" s="68"/>
      <c r="CK23" s="68"/>
      <c r="CL23" s="68"/>
      <c r="CM23" s="68"/>
      <c r="CN23" s="68"/>
      <c r="CO23" s="68"/>
      <c r="CP23" s="68"/>
      <c r="CQ23" s="68"/>
      <c r="CR23" s="68"/>
      <c r="CS23" s="68"/>
      <c r="CT23" s="68"/>
      <c r="CU23" s="68"/>
      <c r="CV23" s="68"/>
      <c r="CW23" s="68"/>
      <c r="CX23" s="68"/>
      <c r="CY23" s="68"/>
      <c r="CZ23" s="68"/>
      <c r="DA23" s="68"/>
      <c r="DB23" s="68"/>
      <c r="DC23" s="68"/>
      <c r="DD23" s="68"/>
      <c r="DE23" s="68"/>
      <c r="DF23" s="68"/>
      <c r="DG23" s="68"/>
      <c r="DH23" s="68"/>
      <c r="DI23" s="68"/>
      <c r="DJ23" s="68"/>
      <c r="DK23" s="68"/>
      <c r="DL23" s="68"/>
      <c r="DM23" s="68"/>
      <c r="DN23" s="68"/>
      <c r="DO23" s="68"/>
      <c r="DP23" s="68"/>
      <c r="DQ23" s="68"/>
      <c r="DR23" s="68"/>
      <c r="DS23" s="68"/>
      <c r="DT23" s="68"/>
      <c r="DU23" s="68"/>
      <c r="DV23" s="68"/>
      <c r="DW23" s="68"/>
      <c r="DX23" s="68"/>
      <c r="DY23" s="68"/>
      <c r="DZ23" s="68"/>
      <c r="EA23" s="68"/>
      <c r="EB23" s="68"/>
      <c r="EC23" s="68"/>
      <c r="ED23" s="68"/>
      <c r="EE23" s="68"/>
      <c r="EF23" s="68"/>
      <c r="EG23" s="68"/>
      <c r="EH23" s="68"/>
      <c r="EI23" s="68"/>
      <c r="EJ23" s="68"/>
      <c r="EK23" s="68"/>
      <c r="EL23" s="68"/>
      <c r="EM23" s="68"/>
      <c r="EN23" s="68"/>
      <c r="EO23" s="68"/>
      <c r="EP23" s="68"/>
      <c r="EQ23" s="68"/>
      <c r="ER23" s="68"/>
      <c r="ES23" s="68"/>
      <c r="ET23" s="68"/>
      <c r="EU23" s="68"/>
      <c r="EV23" s="68"/>
      <c r="EW23" s="68"/>
      <c r="EX23" s="68"/>
      <c r="EY23" s="68"/>
      <c r="EZ23" s="68"/>
      <c r="FA23" s="68"/>
      <c r="FB23" s="68"/>
      <c r="FC23" s="68"/>
      <c r="FD23" s="68"/>
      <c r="FE23" s="68"/>
      <c r="FF23" s="68"/>
      <c r="FG23" s="68"/>
      <c r="FH23" s="68"/>
      <c r="FI23" s="68"/>
      <c r="FJ23" s="68"/>
      <c r="FK23" s="68"/>
      <c r="FL23" s="68"/>
      <c r="FM23" s="68"/>
      <c r="FN23" s="68"/>
      <c r="FO23" s="68"/>
      <c r="FP23" s="68"/>
      <c r="FQ23" s="68"/>
      <c r="FR23" s="68"/>
      <c r="FS23" s="68"/>
      <c r="FT23" s="68"/>
      <c r="FU23" s="68"/>
      <c r="FV23" s="68"/>
      <c r="FW23" s="68"/>
      <c r="FX23" s="68"/>
      <c r="FY23" s="68"/>
      <c r="FZ23" s="68"/>
      <c r="GA23" s="68"/>
      <c r="GB23" s="68"/>
      <c r="GC23" s="68"/>
      <c r="GD23" s="68"/>
      <c r="GE23" s="68"/>
      <c r="GF23" s="68"/>
      <c r="GG23" s="68"/>
      <c r="GH23" s="68"/>
      <c r="GI23" s="68"/>
      <c r="GJ23" s="68"/>
      <c r="GK23" s="68"/>
      <c r="GL23" s="68"/>
      <c r="GM23" s="68"/>
      <c r="GN23" s="68"/>
      <c r="GO23" s="68"/>
      <c r="GP23" s="68"/>
      <c r="GQ23" s="68"/>
      <c r="GR23" s="68"/>
      <c r="GS23" s="68"/>
      <c r="GT23" s="68"/>
      <c r="GU23" s="68"/>
      <c r="GV23" s="68"/>
      <c r="GW23" s="68"/>
      <c r="GX23" s="68"/>
      <c r="GY23" s="68"/>
      <c r="GZ23" s="68"/>
      <c r="HA23" s="68"/>
      <c r="HB23" s="68"/>
      <c r="HC23" s="68"/>
      <c r="HD23" s="68"/>
      <c r="HE23" s="68"/>
      <c r="HF23" s="68"/>
      <c r="HG23" s="68"/>
      <c r="HH23" s="68"/>
      <c r="HI23" s="68"/>
      <c r="HJ23" s="68"/>
      <c r="HK23" s="68"/>
      <c r="HL23" s="68"/>
      <c r="HM23" s="68"/>
      <c r="HN23" s="68"/>
      <c r="HO23" s="68"/>
      <c r="HP23" s="68"/>
      <c r="HQ23" s="68"/>
      <c r="HR23" s="68"/>
      <c r="HS23" s="68"/>
      <c r="HT23" s="68"/>
      <c r="HU23" s="68"/>
      <c r="HV23" s="68"/>
      <c r="HW23" s="68"/>
      <c r="HX23" s="68"/>
      <c r="HY23" s="68"/>
      <c r="HZ23" s="68"/>
      <c r="IA23" s="68"/>
      <c r="IB23" s="68"/>
      <c r="IC23" s="68"/>
      <c r="ID23" s="68"/>
      <c r="IE23" s="68"/>
      <c r="IF23" s="68"/>
      <c r="IG23" s="68"/>
      <c r="IH23" s="68"/>
      <c r="II23" s="68"/>
      <c r="IJ23" s="68"/>
      <c r="IK23" s="68"/>
      <c r="IL23" s="68"/>
      <c r="IM23" s="68"/>
      <c r="IN23" s="68"/>
      <c r="IO23" s="68"/>
      <c r="IP23" s="68"/>
      <c r="IQ23" s="68"/>
      <c r="IR23" s="68"/>
      <c r="IS23" s="68"/>
      <c r="IT23" s="68"/>
      <c r="IU23" s="68"/>
      <c r="IV23" s="68"/>
    </row>
    <row r="24" ht="29.5" spans="1:2">
      <c r="A24" s="40"/>
      <c r="B24" s="41" t="s">
        <v>48</v>
      </c>
    </row>
    <row r="25" ht="14.75" spans="1:2">
      <c r="A25" s="42"/>
      <c r="B25" s="42"/>
    </row>
    <row r="26" s="2" customFormat="1" ht="14.75" spans="1:256">
      <c r="A26" s="43" t="s">
        <v>49</v>
      </c>
      <c r="B26" s="16"/>
      <c r="C26" s="16"/>
      <c r="D26" s="16"/>
      <c r="E26" s="16"/>
      <c r="F26" s="16"/>
      <c r="G26" s="16"/>
      <c r="H26" s="16"/>
      <c r="I26" s="16"/>
      <c r="J26" s="68"/>
      <c r="K26" s="68"/>
      <c r="L26" s="68"/>
      <c r="M26" s="68"/>
      <c r="N26" s="68"/>
      <c r="O26" s="68"/>
      <c r="P26" s="68"/>
      <c r="Q26" s="68"/>
      <c r="R26" s="68"/>
      <c r="S26" s="68"/>
      <c r="T26" s="68"/>
      <c r="U26" s="68"/>
      <c r="V26" s="68"/>
      <c r="W26" s="68"/>
      <c r="X26" s="68"/>
      <c r="Y26" s="68"/>
      <c r="Z26" s="68"/>
      <c r="AA26" s="68"/>
      <c r="AB26" s="68"/>
      <c r="AC26" s="68"/>
      <c r="AD26" s="68"/>
      <c r="AE26" s="68"/>
      <c r="AF26" s="68"/>
      <c r="AG26" s="68"/>
      <c r="AH26" s="68"/>
      <c r="AI26" s="68"/>
      <c r="AJ26" s="68"/>
      <c r="AK26" s="68"/>
      <c r="AL26" s="68"/>
      <c r="AM26" s="68"/>
      <c r="AN26" s="68"/>
      <c r="AO26" s="68"/>
      <c r="AP26" s="68"/>
      <c r="AQ26" s="68"/>
      <c r="AR26" s="68"/>
      <c r="AS26" s="68"/>
      <c r="AT26" s="68"/>
      <c r="AU26" s="68"/>
      <c r="AV26" s="68"/>
      <c r="AW26" s="68"/>
      <c r="AX26" s="68"/>
      <c r="AY26" s="68"/>
      <c r="AZ26" s="68"/>
      <c r="BA26" s="68"/>
      <c r="BB26" s="68"/>
      <c r="BC26" s="68"/>
      <c r="BD26" s="68"/>
      <c r="BE26" s="68"/>
      <c r="BF26" s="68"/>
      <c r="BG26" s="68"/>
      <c r="BH26" s="68"/>
      <c r="BI26" s="68"/>
      <c r="BJ26" s="68"/>
      <c r="BK26" s="68"/>
      <c r="BL26" s="68"/>
      <c r="BM26" s="68"/>
      <c r="BN26" s="68"/>
      <c r="BO26" s="68"/>
      <c r="BP26" s="68"/>
      <c r="BQ26" s="68"/>
      <c r="BR26" s="68"/>
      <c r="BS26" s="68"/>
      <c r="BT26" s="68"/>
      <c r="BU26" s="68"/>
      <c r="BV26" s="68"/>
      <c r="BW26" s="68"/>
      <c r="BX26" s="68"/>
      <c r="BY26" s="68"/>
      <c r="BZ26" s="68"/>
      <c r="CA26" s="68"/>
      <c r="CB26" s="68"/>
      <c r="CC26" s="68"/>
      <c r="CD26" s="68"/>
      <c r="CE26" s="68"/>
      <c r="CF26" s="68"/>
      <c r="CG26" s="68"/>
      <c r="CH26" s="68"/>
      <c r="CI26" s="68"/>
      <c r="CJ26" s="68"/>
      <c r="CK26" s="68"/>
      <c r="CL26" s="68"/>
      <c r="CM26" s="68"/>
      <c r="CN26" s="68"/>
      <c r="CO26" s="68"/>
      <c r="CP26" s="68"/>
      <c r="CQ26" s="68"/>
      <c r="CR26" s="68"/>
      <c r="CS26" s="68"/>
      <c r="CT26" s="68"/>
      <c r="CU26" s="68"/>
      <c r="CV26" s="68"/>
      <c r="CW26" s="68"/>
      <c r="CX26" s="68"/>
      <c r="CY26" s="68"/>
      <c r="CZ26" s="68"/>
      <c r="DA26" s="68"/>
      <c r="DB26" s="68"/>
      <c r="DC26" s="68"/>
      <c r="DD26" s="68"/>
      <c r="DE26" s="68"/>
      <c r="DF26" s="68"/>
      <c r="DG26" s="68"/>
      <c r="DH26" s="68"/>
      <c r="DI26" s="68"/>
      <c r="DJ26" s="68"/>
      <c r="DK26" s="68"/>
      <c r="DL26" s="68"/>
      <c r="DM26" s="68"/>
      <c r="DN26" s="68"/>
      <c r="DO26" s="68"/>
      <c r="DP26" s="68"/>
      <c r="DQ26" s="68"/>
      <c r="DR26" s="68"/>
      <c r="DS26" s="68"/>
      <c r="DT26" s="68"/>
      <c r="DU26" s="68"/>
      <c r="DV26" s="68"/>
      <c r="DW26" s="68"/>
      <c r="DX26" s="68"/>
      <c r="DY26" s="68"/>
      <c r="DZ26" s="68"/>
      <c r="EA26" s="68"/>
      <c r="EB26" s="68"/>
      <c r="EC26" s="68"/>
      <c r="ED26" s="68"/>
      <c r="EE26" s="68"/>
      <c r="EF26" s="68"/>
      <c r="EG26" s="68"/>
      <c r="EH26" s="68"/>
      <c r="EI26" s="68"/>
      <c r="EJ26" s="68"/>
      <c r="EK26" s="68"/>
      <c r="EL26" s="68"/>
      <c r="EM26" s="68"/>
      <c r="EN26" s="68"/>
      <c r="EO26" s="68"/>
      <c r="EP26" s="68"/>
      <c r="EQ26" s="68"/>
      <c r="ER26" s="68"/>
      <c r="ES26" s="68"/>
      <c r="ET26" s="68"/>
      <c r="EU26" s="68"/>
      <c r="EV26" s="68"/>
      <c r="EW26" s="68"/>
      <c r="EX26" s="68"/>
      <c r="EY26" s="68"/>
      <c r="EZ26" s="68"/>
      <c r="FA26" s="68"/>
      <c r="FB26" s="68"/>
      <c r="FC26" s="68"/>
      <c r="FD26" s="68"/>
      <c r="FE26" s="68"/>
      <c r="FF26" s="68"/>
      <c r="FG26" s="68"/>
      <c r="FH26" s="68"/>
      <c r="FI26" s="68"/>
      <c r="FJ26" s="68"/>
      <c r="FK26" s="68"/>
      <c r="FL26" s="68"/>
      <c r="FM26" s="68"/>
      <c r="FN26" s="68"/>
      <c r="FO26" s="68"/>
      <c r="FP26" s="68"/>
      <c r="FQ26" s="68"/>
      <c r="FR26" s="68"/>
      <c r="FS26" s="68"/>
      <c r="FT26" s="68"/>
      <c r="FU26" s="68"/>
      <c r="FV26" s="68"/>
      <c r="FW26" s="68"/>
      <c r="FX26" s="68"/>
      <c r="FY26" s="68"/>
      <c r="FZ26" s="68"/>
      <c r="GA26" s="68"/>
      <c r="GB26" s="68"/>
      <c r="GC26" s="68"/>
      <c r="GD26" s="68"/>
      <c r="GE26" s="68"/>
      <c r="GF26" s="68"/>
      <c r="GG26" s="68"/>
      <c r="GH26" s="68"/>
      <c r="GI26" s="68"/>
      <c r="GJ26" s="68"/>
      <c r="GK26" s="68"/>
      <c r="GL26" s="68"/>
      <c r="GM26" s="68"/>
      <c r="GN26" s="68"/>
      <c r="GO26" s="68"/>
      <c r="GP26" s="68"/>
      <c r="GQ26" s="68"/>
      <c r="GR26" s="68"/>
      <c r="GS26" s="68"/>
      <c r="GT26" s="68"/>
      <c r="GU26" s="68"/>
      <c r="GV26" s="68"/>
      <c r="GW26" s="68"/>
      <c r="GX26" s="68"/>
      <c r="GY26" s="68"/>
      <c r="GZ26" s="68"/>
      <c r="HA26" s="68"/>
      <c r="HB26" s="68"/>
      <c r="HC26" s="68"/>
      <c r="HD26" s="68"/>
      <c r="HE26" s="68"/>
      <c r="HF26" s="68"/>
      <c r="HG26" s="68"/>
      <c r="HH26" s="68"/>
      <c r="HI26" s="68"/>
      <c r="HJ26" s="68"/>
      <c r="HK26" s="68"/>
      <c r="HL26" s="68"/>
      <c r="HM26" s="68"/>
      <c r="HN26" s="68"/>
      <c r="HO26" s="68"/>
      <c r="HP26" s="68"/>
      <c r="HQ26" s="68"/>
      <c r="HR26" s="68"/>
      <c r="HS26" s="68"/>
      <c r="HT26" s="68"/>
      <c r="HU26" s="68"/>
      <c r="HV26" s="68"/>
      <c r="HW26" s="68"/>
      <c r="HX26" s="68"/>
      <c r="HY26" s="68"/>
      <c r="HZ26" s="68"/>
      <c r="IA26" s="68"/>
      <c r="IB26" s="68"/>
      <c r="IC26" s="68"/>
      <c r="ID26" s="68"/>
      <c r="IE26" s="68"/>
      <c r="IF26" s="68"/>
      <c r="IG26" s="68"/>
      <c r="IH26" s="68"/>
      <c r="II26" s="68"/>
      <c r="IJ26" s="68"/>
      <c r="IK26" s="68"/>
      <c r="IL26" s="68"/>
      <c r="IM26" s="68"/>
      <c r="IN26" s="68"/>
      <c r="IO26" s="68"/>
      <c r="IP26" s="68"/>
      <c r="IQ26" s="68"/>
      <c r="IR26" s="68"/>
      <c r="IS26" s="68"/>
      <c r="IT26" s="68"/>
      <c r="IU26" s="68"/>
      <c r="IV26" s="68"/>
    </row>
    <row r="27" ht="14.75" spans="1:5">
      <c r="A27" s="44" t="s">
        <v>34</v>
      </c>
      <c r="B27" s="45" t="s">
        <v>50</v>
      </c>
      <c r="C27" s="46" t="s">
        <v>51</v>
      </c>
      <c r="D27" s="47"/>
      <c r="E27" s="48"/>
    </row>
    <row r="28" spans="1:5">
      <c r="A28" s="21">
        <v>1</v>
      </c>
      <c r="B28" s="49" t="s">
        <v>52</v>
      </c>
      <c r="C28" s="50">
        <v>24</v>
      </c>
      <c r="D28" s="47"/>
      <c r="E28" s="48"/>
    </row>
    <row r="29" spans="1:5">
      <c r="A29" s="21">
        <f ca="1" t="shared" ref="A29:A34" si="2">IF(ISBLANK(B29),"-",COUNT(OFFSET(A$27,0,0,ROW()-ROW(A$27)))+1)</f>
        <v>2</v>
      </c>
      <c r="B29" s="51" t="s">
        <v>53</v>
      </c>
      <c r="C29" s="50">
        <v>20</v>
      </c>
      <c r="D29" s="47"/>
      <c r="E29" s="48"/>
    </row>
    <row r="30" spans="1:5">
      <c r="A30" s="21" t="str">
        <f ca="1" t="shared" si="2"/>
        <v>-</v>
      </c>
      <c r="B30" s="51"/>
      <c r="C30" s="50"/>
      <c r="D30" s="47"/>
      <c r="E30" s="48"/>
    </row>
    <row r="31" spans="1:5">
      <c r="A31" s="21" t="str">
        <f ca="1" t="shared" si="2"/>
        <v>-</v>
      </c>
      <c r="B31" s="51"/>
      <c r="C31" s="50"/>
      <c r="D31" s="47"/>
      <c r="E31" s="48"/>
    </row>
    <row r="32" spans="1:5">
      <c r="A32" s="21" t="str">
        <f ca="1" t="shared" si="2"/>
        <v>-</v>
      </c>
      <c r="B32" s="51"/>
      <c r="C32" s="50"/>
      <c r="D32" s="47"/>
      <c r="E32" s="48"/>
    </row>
    <row r="33" spans="1:5">
      <c r="A33" s="21" t="str">
        <f ca="1" t="shared" si="2"/>
        <v>-</v>
      </c>
      <c r="B33" s="51"/>
      <c r="C33" s="50"/>
      <c r="D33" s="47"/>
      <c r="E33" s="48"/>
    </row>
    <row r="34" spans="1:5">
      <c r="A34" s="21" t="str">
        <f ca="1" t="shared" si="2"/>
        <v>-</v>
      </c>
      <c r="B34" s="51"/>
      <c r="C34" s="50"/>
      <c r="D34" s="47"/>
      <c r="E34" s="48"/>
    </row>
    <row r="35" ht="14.75" spans="1:5">
      <c r="A35" s="52"/>
      <c r="B35" s="53"/>
      <c r="C35" s="54"/>
      <c r="D35" s="47"/>
      <c r="E35" s="48"/>
    </row>
    <row r="36" ht="14.75" spans="1:5">
      <c r="A36" s="47"/>
      <c r="B36" s="47"/>
      <c r="C36" s="47"/>
      <c r="D36" s="47"/>
      <c r="E36" s="48"/>
    </row>
    <row r="37" s="2" customFormat="1" ht="14.75" spans="1:2">
      <c r="A37" s="55" t="s">
        <v>54</v>
      </c>
      <c r="B37" s="55"/>
    </row>
    <row r="38" ht="28.75" spans="1:4">
      <c r="A38" s="56" t="s">
        <v>55</v>
      </c>
      <c r="B38" s="57" t="s">
        <v>56</v>
      </c>
      <c r="C38" s="58"/>
      <c r="D38" s="59"/>
    </row>
    <row r="39" ht="28" spans="1:4">
      <c r="A39" s="60" t="s">
        <v>57</v>
      </c>
      <c r="B39" s="61" t="s">
        <v>58</v>
      </c>
      <c r="C39" s="58"/>
      <c r="D39" s="59"/>
    </row>
    <row r="40" ht="42" spans="1:4">
      <c r="A40" s="60" t="s">
        <v>59</v>
      </c>
      <c r="B40" s="61" t="s">
        <v>60</v>
      </c>
      <c r="C40" s="58"/>
      <c r="D40" s="59"/>
    </row>
    <row r="41" ht="14.75" spans="1:4">
      <c r="A41" s="62" t="s">
        <v>61</v>
      </c>
      <c r="B41" s="63"/>
      <c r="C41" s="58"/>
      <c r="D41" s="59"/>
    </row>
    <row r="42" ht="14.75" spans="1:4">
      <c r="A42" s="64"/>
      <c r="B42" s="65"/>
      <c r="C42" s="9"/>
      <c r="D42" s="43"/>
    </row>
    <row r="43" spans="1:5">
      <c r="A43" s="64"/>
      <c r="B43" s="65" t="s">
        <v>62</v>
      </c>
      <c r="C43" s="66" t="s">
        <v>9</v>
      </c>
      <c r="D43" s="66"/>
      <c r="E43" s="66"/>
    </row>
    <row r="44" spans="2:2">
      <c r="B44" s="65"/>
    </row>
    <row r="54" spans="3:3">
      <c r="C54" s="67"/>
    </row>
  </sheetData>
  <sheetProtection insertRows="0" insertColumns="0" deleteColumns="0" deleteRows="0"/>
  <mergeCells count="7">
    <mergeCell ref="E4:F4"/>
    <mergeCell ref="E5:F5"/>
    <mergeCell ref="C43:E43"/>
    <mergeCell ref="C2:C3"/>
    <mergeCell ref="C4:C5"/>
    <mergeCell ref="G2:G3"/>
    <mergeCell ref="G4:G5"/>
  </mergeCells>
  <dataValidations count="1">
    <dataValidation type="list" allowBlank="1" showInputMessage="1" showErrorMessage="1" sqref="C9:C20">
      <formula1>"是,否"</formula1>
    </dataValidation>
  </dataValidations>
  <printOptions horizontalCentered="1"/>
  <pageMargins left="0.590551181102362" right="0.590551181102362" top="0.590551181102362" bottom="1.06299212598425" header="0.393700787401575" footer="0.905511811023622"/>
  <pageSetup paperSize="9" fitToHeight="0" orientation="landscape" horizontalDpi="600" verticalDpi="600"/>
  <headerFooter alignWithMargins="0">
    <oddFooter>&amp;C&amp;9&amp;P / &amp;N&amp;R&amp;9鹏开(中国)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封面</vt:lpstr>
      <vt:lpstr>使用说明</vt:lpstr>
      <vt:lpstr>决策分析报告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windy</dc:creator>
  <cp:lastModifiedBy>百味人生</cp:lastModifiedBy>
  <dcterms:created xsi:type="dcterms:W3CDTF">2005-11-29T03:27:00Z</dcterms:created>
  <cp:lastPrinted>2006-04-26T03:37:00Z</cp:lastPrinted>
  <dcterms:modified xsi:type="dcterms:W3CDTF">2021-02-16T02:50:36Z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