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_luyang_sps\Desktop\wangluyang_file\個人書類\"/>
    </mc:Choice>
  </mc:AlternateContent>
  <bookViews>
    <workbookView xWindow="0" yWindow="0" windowWidth="19200" windowHeight="12192" firstSheet="9" activeTab="9"/>
  </bookViews>
  <sheets>
    <sheet name="201504" sheetId="5" state="hidden" r:id="rId1"/>
    <sheet name="201505" sheetId="6" state="hidden" r:id="rId2"/>
    <sheet name="201506" sheetId="7" state="hidden" r:id="rId3"/>
    <sheet name="201507" sheetId="8" state="hidden" r:id="rId4"/>
    <sheet name="201508" sheetId="9" state="hidden" r:id="rId5"/>
    <sheet name="201509" sheetId="10" state="hidden" r:id="rId6"/>
    <sheet name="201510" sheetId="12" state="hidden" r:id="rId7"/>
    <sheet name="201511 " sheetId="13" state="hidden" r:id="rId8"/>
    <sheet name="201512" sheetId="14" state="hidden" r:id="rId9"/>
    <sheet name="フォーマット" sheetId="22" r:id="rId10"/>
  </sheets>
  <definedNames>
    <definedName name="_xlnm.Print_Area" localSheetId="0">'201504'!$A$1:$L$56</definedName>
    <definedName name="_xlnm.Print_Area" localSheetId="1">'201505'!$A$1:$L$56</definedName>
    <definedName name="_xlnm.Print_Area" localSheetId="2">'201506'!$A$1:$L$56</definedName>
    <definedName name="_xlnm.Print_Area" localSheetId="3">'201507'!$A$1:$L$56</definedName>
    <definedName name="_xlnm.Print_Area" localSheetId="4">'201508'!$A$1:$L$56</definedName>
    <definedName name="_xlnm.Print_Area" localSheetId="5">'201509'!$A$1:$L$56</definedName>
    <definedName name="_xlnm.Print_Area" localSheetId="6">'201510'!$A$1:$L$56</definedName>
    <definedName name="_xlnm.Print_Area" localSheetId="7">'201511 '!$A$1:$L$56</definedName>
    <definedName name="_xlnm.Print_Area" localSheetId="8">'201512'!$A$1:$L$56</definedName>
    <definedName name="_xlnm.Print_Area" localSheetId="9">フォーマット!$A$1:$L$56</definedName>
  </definedNames>
  <calcPr calcId="162913"/>
</workbook>
</file>

<file path=xl/calcChain.xml><?xml version="1.0" encoding="utf-8"?>
<calcChain xmlns="http://schemas.openxmlformats.org/spreadsheetml/2006/main">
  <c r="E14" i="22" l="1"/>
  <c r="G14" i="22" s="1"/>
  <c r="E15" i="22" l="1"/>
  <c r="G15" i="22" s="1"/>
  <c r="E13" i="22" l="1"/>
  <c r="E17" i="22" l="1"/>
  <c r="I41" i="22" l="1"/>
  <c r="H41" i="22"/>
  <c r="G40" i="22"/>
  <c r="E39" i="22"/>
  <c r="E38" i="22"/>
  <c r="E37" i="22"/>
  <c r="E36" i="22"/>
  <c r="G35" i="22"/>
  <c r="E35" i="22"/>
  <c r="E34" i="22"/>
  <c r="G34" i="22" s="1"/>
  <c r="E33" i="22"/>
  <c r="G33" i="22" s="1"/>
  <c r="E32" i="22"/>
  <c r="G32" i="22" s="1"/>
  <c r="E31" i="22"/>
  <c r="G31" i="22" s="1"/>
  <c r="E30" i="22"/>
  <c r="E29" i="22"/>
  <c r="G29" i="22" s="1"/>
  <c r="E28" i="22"/>
  <c r="E27" i="22"/>
  <c r="G27" i="22" s="1"/>
  <c r="E26" i="22"/>
  <c r="G26" i="22" s="1"/>
  <c r="E25" i="22"/>
  <c r="G25" i="22" s="1"/>
  <c r="E24" i="22"/>
  <c r="E23" i="22"/>
  <c r="E22" i="22"/>
  <c r="E21" i="22"/>
  <c r="G21" i="22" s="1"/>
  <c r="E20" i="22"/>
  <c r="G20" i="22" s="1"/>
  <c r="G19" i="22"/>
  <c r="E19" i="22"/>
  <c r="E18" i="22"/>
  <c r="G17" i="22"/>
  <c r="E16" i="22"/>
  <c r="G13" i="22"/>
  <c r="G12" i="22"/>
  <c r="E12" i="22"/>
  <c r="E11" i="22"/>
  <c r="G11" i="22" s="1"/>
  <c r="E10" i="22"/>
  <c r="G10" i="22" s="1"/>
  <c r="E9" i="22"/>
  <c r="G9" i="22" s="1"/>
  <c r="A9" i="22"/>
  <c r="B9" i="22" s="1"/>
  <c r="G39" i="22" l="1"/>
  <c r="G38" i="22"/>
  <c r="G37" i="22"/>
  <c r="G36" i="22"/>
  <c r="G30" i="22"/>
  <c r="G28" i="22"/>
  <c r="G24" i="22"/>
  <c r="G23" i="22"/>
  <c r="G22" i="22"/>
  <c r="G18" i="22"/>
  <c r="G16" i="22"/>
  <c r="A10" i="22"/>
  <c r="A11" i="22" s="1"/>
  <c r="A12" i="22" s="1"/>
  <c r="E41" i="22"/>
  <c r="F41" i="22"/>
  <c r="G41" i="22" l="1"/>
  <c r="B11" i="22"/>
  <c r="B10" i="22"/>
  <c r="A13" i="22"/>
  <c r="B12" i="22"/>
  <c r="A14" i="22" l="1"/>
  <c r="B13" i="22"/>
  <c r="A15" i="22" l="1"/>
  <c r="B14" i="22"/>
  <c r="B15" i="22" l="1"/>
  <c r="A16" i="22"/>
  <c r="A17" i="22" l="1"/>
  <c r="B16" i="22"/>
  <c r="A18" i="22" l="1"/>
  <c r="B17" i="22"/>
  <c r="A19" i="22" l="1"/>
  <c r="B18" i="22"/>
  <c r="A20" i="22" l="1"/>
  <c r="B19" i="22"/>
  <c r="A21" i="22" l="1"/>
  <c r="B20" i="22"/>
  <c r="I41" i="14"/>
  <c r="H41" i="14"/>
  <c r="F41" i="14"/>
  <c r="G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G41" i="14" s="1"/>
  <c r="E9" i="14"/>
  <c r="A9" i="14"/>
  <c r="I41" i="13"/>
  <c r="H41" i="13"/>
  <c r="F41" i="13"/>
  <c r="G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A9" i="13"/>
  <c r="B9" i="13" s="1"/>
  <c r="I41" i="12"/>
  <c r="H41" i="12"/>
  <c r="F41" i="12"/>
  <c r="G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E41" i="12" s="1"/>
  <c r="G9" i="12"/>
  <c r="E9" i="12"/>
  <c r="A9" i="12"/>
  <c r="I41" i="10"/>
  <c r="H41" i="10"/>
  <c r="F41" i="10"/>
  <c r="G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A9" i="10"/>
  <c r="B9" i="10" s="1"/>
  <c r="I41" i="9"/>
  <c r="H41" i="9"/>
  <c r="F41" i="9"/>
  <c r="G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A9" i="9"/>
  <c r="A10" i="9" s="1"/>
  <c r="I41" i="8"/>
  <c r="H41" i="8"/>
  <c r="F41" i="8"/>
  <c r="G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A9" i="8"/>
  <c r="I41" i="7"/>
  <c r="H41" i="7"/>
  <c r="F41" i="7"/>
  <c r="G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E41" i="7" s="1"/>
  <c r="A9" i="7"/>
  <c r="I41" i="6"/>
  <c r="H41" i="6"/>
  <c r="F41" i="6"/>
  <c r="G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A9" i="6"/>
  <c r="B9" i="6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E9" i="5"/>
  <c r="G9" i="5"/>
  <c r="E10" i="5"/>
  <c r="G10" i="5"/>
  <c r="E38" i="5"/>
  <c r="G38" i="5"/>
  <c r="G37" i="5"/>
  <c r="G39" i="5"/>
  <c r="E39" i="5"/>
  <c r="E37" i="5"/>
  <c r="A9" i="5"/>
  <c r="B9" i="5" s="1"/>
  <c r="G40" i="5"/>
  <c r="F41" i="5"/>
  <c r="H41" i="5"/>
  <c r="I41" i="5"/>
  <c r="A10" i="10"/>
  <c r="B10" i="10" s="1"/>
  <c r="B9" i="9" l="1"/>
  <c r="A10" i="13"/>
  <c r="E41" i="6"/>
  <c r="G41" i="7"/>
  <c r="E41" i="10"/>
  <c r="G41" i="13"/>
  <c r="A10" i="5"/>
  <c r="B10" i="5" s="1"/>
  <c r="A11" i="10"/>
  <c r="A12" i="10" s="1"/>
  <c r="A10" i="6"/>
  <c r="G41" i="5"/>
  <c r="E41" i="8"/>
  <c r="B9" i="14"/>
  <c r="A10" i="14"/>
  <c r="E41" i="5"/>
  <c r="B9" i="8"/>
  <c r="A10" i="8"/>
  <c r="B9" i="12"/>
  <c r="A10" i="12"/>
  <c r="A10" i="7"/>
  <c r="B9" i="7"/>
  <c r="B10" i="9"/>
  <c r="A11" i="9"/>
  <c r="B10" i="13"/>
  <c r="A11" i="13"/>
  <c r="E41" i="14"/>
  <c r="G41" i="6"/>
  <c r="G41" i="10"/>
  <c r="G41" i="12"/>
  <c r="G41" i="8"/>
  <c r="G41" i="9"/>
  <c r="E41" i="13"/>
  <c r="E41" i="9"/>
  <c r="A22" i="22"/>
  <c r="B21" i="22"/>
  <c r="B11" i="10" l="1"/>
  <c r="A11" i="5"/>
  <c r="B11" i="5" s="1"/>
  <c r="A11" i="6"/>
  <c r="B10" i="6"/>
  <c r="A13" i="10"/>
  <c r="B12" i="10"/>
  <c r="A11" i="8"/>
  <c r="B10" i="8"/>
  <c r="B10" i="7"/>
  <c r="A11" i="7"/>
  <c r="B11" i="13"/>
  <c r="A12" i="13"/>
  <c r="A12" i="9"/>
  <c r="B11" i="9"/>
  <c r="B10" i="12"/>
  <c r="A11" i="12"/>
  <c r="B10" i="14"/>
  <c r="A11" i="14"/>
  <c r="A23" i="22"/>
  <c r="B22" i="22"/>
  <c r="A12" i="5" l="1"/>
  <c r="A13" i="5" s="1"/>
  <c r="B12" i="5"/>
  <c r="B11" i="6"/>
  <c r="A12" i="6"/>
  <c r="B12" i="9"/>
  <c r="A13" i="9"/>
  <c r="B11" i="8"/>
  <c r="A12" i="8"/>
  <c r="B11" i="14"/>
  <c r="A12" i="14"/>
  <c r="B11" i="12"/>
  <c r="A12" i="12"/>
  <c r="B12" i="13"/>
  <c r="A13" i="13"/>
  <c r="B11" i="7"/>
  <c r="A12" i="7"/>
  <c r="B13" i="10"/>
  <c r="A14" i="10"/>
  <c r="B13" i="5"/>
  <c r="A14" i="5"/>
  <c r="A24" i="22"/>
  <c r="B23" i="22"/>
  <c r="A13" i="6" l="1"/>
  <c r="B12" i="6"/>
  <c r="A15" i="10"/>
  <c r="B14" i="10"/>
  <c r="B13" i="13"/>
  <c r="A14" i="13"/>
  <c r="B12" i="14"/>
  <c r="A13" i="14"/>
  <c r="A15" i="5"/>
  <c r="B14" i="5"/>
  <c r="B12" i="7"/>
  <c r="A13" i="7"/>
  <c r="B12" i="12"/>
  <c r="A13" i="12"/>
  <c r="B12" i="8"/>
  <c r="A13" i="8"/>
  <c r="B13" i="9"/>
  <c r="A14" i="9"/>
  <c r="A25" i="22"/>
  <c r="B24" i="22"/>
  <c r="B13" i="6" l="1"/>
  <c r="A14" i="6"/>
  <c r="B14" i="9"/>
  <c r="A15" i="9"/>
  <c r="A14" i="12"/>
  <c r="B13" i="12"/>
  <c r="A15" i="13"/>
  <c r="B14" i="13"/>
  <c r="A16" i="5"/>
  <c r="B15" i="5"/>
  <c r="B13" i="8"/>
  <c r="A14" i="8"/>
  <c r="B13" i="7"/>
  <c r="A14" i="7"/>
  <c r="B13" i="14"/>
  <c r="A14" i="14"/>
  <c r="B15" i="10"/>
  <c r="A16" i="10"/>
  <c r="A26" i="22"/>
  <c r="B25" i="22"/>
  <c r="B14" i="6" l="1"/>
  <c r="A15" i="6"/>
  <c r="B14" i="14"/>
  <c r="A15" i="14"/>
  <c r="B14" i="7"/>
  <c r="A15" i="7"/>
  <c r="B15" i="9"/>
  <c r="A16" i="9"/>
  <c r="B16" i="5"/>
  <c r="A17" i="5"/>
  <c r="A17" i="10"/>
  <c r="B16" i="10"/>
  <c r="B14" i="8"/>
  <c r="A15" i="8"/>
  <c r="B15" i="13"/>
  <c r="A16" i="13"/>
  <c r="B14" i="12"/>
  <c r="A15" i="12"/>
  <c r="A27" i="22"/>
  <c r="B26" i="22"/>
  <c r="B15" i="6" l="1"/>
  <c r="A16" i="6"/>
  <c r="B16" i="13"/>
  <c r="A17" i="13"/>
  <c r="B17" i="5"/>
  <c r="A18" i="5"/>
  <c r="A16" i="14"/>
  <c r="B15" i="14"/>
  <c r="B15" i="12"/>
  <c r="A16" i="12"/>
  <c r="B15" i="8"/>
  <c r="A16" i="8"/>
  <c r="B16" i="9"/>
  <c r="A17" i="9"/>
  <c r="B15" i="7"/>
  <c r="A16" i="7"/>
  <c r="B17" i="10"/>
  <c r="A18" i="10"/>
  <c r="A28" i="22"/>
  <c r="B27" i="22"/>
  <c r="B16" i="6" l="1"/>
  <c r="A17" i="6"/>
  <c r="B18" i="10"/>
  <c r="A19" i="10"/>
  <c r="B17" i="9"/>
  <c r="A18" i="9"/>
  <c r="B16" i="12"/>
  <c r="A17" i="12"/>
  <c r="B16" i="14"/>
  <c r="A17" i="14"/>
  <c r="B16" i="7"/>
  <c r="A17" i="7"/>
  <c r="B16" i="8"/>
  <c r="A17" i="8"/>
  <c r="B18" i="5"/>
  <c r="A19" i="5"/>
  <c r="B17" i="13"/>
  <c r="A18" i="13"/>
  <c r="A29" i="22"/>
  <c r="B28" i="22"/>
  <c r="B17" i="6" l="1"/>
  <c r="A18" i="6"/>
  <c r="A20" i="5"/>
  <c r="B19" i="5"/>
  <c r="B17" i="8"/>
  <c r="A18" i="8"/>
  <c r="B17" i="14"/>
  <c r="A18" i="14"/>
  <c r="B17" i="12"/>
  <c r="A18" i="12"/>
  <c r="B19" i="10"/>
  <c r="A20" i="10"/>
  <c r="B18" i="13"/>
  <c r="A19" i="13"/>
  <c r="A18" i="7"/>
  <c r="B17" i="7"/>
  <c r="B18" i="9"/>
  <c r="A19" i="9"/>
  <c r="A30" i="22"/>
  <c r="B29" i="22"/>
  <c r="B18" i="6" l="1"/>
  <c r="A19" i="6"/>
  <c r="A21" i="10"/>
  <c r="B20" i="10"/>
  <c r="B18" i="14"/>
  <c r="A19" i="14"/>
  <c r="A21" i="5"/>
  <c r="B20" i="5"/>
  <c r="A20" i="9"/>
  <c r="B19" i="9"/>
  <c r="B19" i="13"/>
  <c r="A20" i="13"/>
  <c r="B18" i="12"/>
  <c r="A19" i="12"/>
  <c r="A19" i="8"/>
  <c r="B18" i="8"/>
  <c r="B18" i="7"/>
  <c r="A19" i="7"/>
  <c r="A31" i="22"/>
  <c r="B30" i="22"/>
  <c r="B19" i="6" l="1"/>
  <c r="A20" i="6"/>
  <c r="B19" i="8"/>
  <c r="A20" i="8"/>
  <c r="A22" i="5"/>
  <c r="B21" i="5"/>
  <c r="B21" i="10"/>
  <c r="A22" i="10"/>
  <c r="B20" i="9"/>
  <c r="A21" i="9"/>
  <c r="B20" i="13"/>
  <c r="A21" i="13"/>
  <c r="B19" i="7"/>
  <c r="A20" i="7"/>
  <c r="B19" i="12"/>
  <c r="A20" i="12"/>
  <c r="B19" i="14"/>
  <c r="A20" i="14"/>
  <c r="A32" i="22"/>
  <c r="B31" i="22"/>
  <c r="A21" i="6" l="1"/>
  <c r="B20" i="6"/>
  <c r="A22" i="9"/>
  <c r="B21" i="9"/>
  <c r="A23" i="5"/>
  <c r="B22" i="5"/>
  <c r="B20" i="14"/>
  <c r="A21" i="14"/>
  <c r="B20" i="7"/>
  <c r="A21" i="7"/>
  <c r="B21" i="13"/>
  <c r="A22" i="13"/>
  <c r="B22" i="10"/>
  <c r="A23" i="10"/>
  <c r="B20" i="8"/>
  <c r="A21" i="8"/>
  <c r="B20" i="12"/>
  <c r="A21" i="12"/>
  <c r="A33" i="22"/>
  <c r="B32" i="22"/>
  <c r="B21" i="6" l="1"/>
  <c r="A22" i="6"/>
  <c r="A22" i="12"/>
  <c r="B21" i="12"/>
  <c r="B21" i="8"/>
  <c r="A22" i="8"/>
  <c r="A23" i="13"/>
  <c r="B22" i="13"/>
  <c r="B21" i="14"/>
  <c r="A22" i="14"/>
  <c r="B22" i="9"/>
  <c r="A23" i="9"/>
  <c r="B23" i="10"/>
  <c r="A24" i="10"/>
  <c r="B21" i="7"/>
  <c r="A22" i="7"/>
  <c r="A24" i="5"/>
  <c r="B23" i="5"/>
  <c r="A34" i="22"/>
  <c r="B33" i="22"/>
  <c r="B22" i="6" l="1"/>
  <c r="A23" i="6"/>
  <c r="B24" i="10"/>
  <c r="A25" i="10"/>
  <c r="A24" i="9"/>
  <c r="B23" i="9"/>
  <c r="A25" i="5"/>
  <c r="B24" i="5"/>
  <c r="B23" i="13"/>
  <c r="A24" i="13"/>
  <c r="B22" i="7"/>
  <c r="A23" i="7"/>
  <c r="B22" i="14"/>
  <c r="A23" i="14"/>
  <c r="B22" i="8"/>
  <c r="A23" i="8"/>
  <c r="B22" i="12"/>
  <c r="A23" i="12"/>
  <c r="A35" i="22"/>
  <c r="A36" i="22" s="1"/>
  <c r="B34" i="22"/>
  <c r="B23" i="6" l="1"/>
  <c r="A24" i="6"/>
  <c r="B23" i="12"/>
  <c r="A24" i="12"/>
  <c r="A24" i="14"/>
  <c r="B23" i="14"/>
  <c r="B23" i="7"/>
  <c r="A24" i="7"/>
  <c r="B25" i="10"/>
  <c r="A26" i="10"/>
  <c r="B25" i="5"/>
  <c r="A26" i="5"/>
  <c r="B23" i="8"/>
  <c r="A24" i="8"/>
  <c r="B24" i="13"/>
  <c r="A25" i="13"/>
  <c r="B24" i="9"/>
  <c r="A25" i="9"/>
  <c r="B35" i="22"/>
  <c r="A25" i="6" l="1"/>
  <c r="B24" i="6"/>
  <c r="B25" i="9"/>
  <c r="A26" i="9"/>
  <c r="B25" i="13"/>
  <c r="A26" i="13"/>
  <c r="B26" i="5"/>
  <c r="A27" i="5"/>
  <c r="B24" i="7"/>
  <c r="A25" i="7"/>
  <c r="B24" i="12"/>
  <c r="A25" i="12"/>
  <c r="B24" i="8"/>
  <c r="A25" i="8"/>
  <c r="B26" i="10"/>
  <c r="A27" i="10"/>
  <c r="B24" i="14"/>
  <c r="A25" i="14"/>
  <c r="A37" i="22"/>
  <c r="B36" i="22"/>
  <c r="A38" i="22"/>
  <c r="B38" i="22" s="1"/>
  <c r="B25" i="6" l="1"/>
  <c r="A26" i="6"/>
  <c r="B25" i="7"/>
  <c r="A26" i="7"/>
  <c r="A26" i="14"/>
  <c r="B25" i="14"/>
  <c r="B25" i="8"/>
  <c r="A26" i="8"/>
  <c r="B25" i="12"/>
  <c r="A26" i="12"/>
  <c r="A28" i="5"/>
  <c r="B27" i="5"/>
  <c r="B26" i="9"/>
  <c r="A27" i="9"/>
  <c r="B27" i="10"/>
  <c r="A28" i="10"/>
  <c r="B26" i="13"/>
  <c r="A27" i="13"/>
  <c r="A39" i="22"/>
  <c r="B39" i="22" s="1"/>
  <c r="B37" i="22"/>
  <c r="B26" i="6" l="1"/>
  <c r="A27" i="6"/>
  <c r="B28" i="10"/>
  <c r="A29" i="10"/>
  <c r="B26" i="8"/>
  <c r="A27" i="8"/>
  <c r="B26" i="7"/>
  <c r="A27" i="7"/>
  <c r="A29" i="5"/>
  <c r="B28" i="5"/>
  <c r="B27" i="13"/>
  <c r="A28" i="13"/>
  <c r="B27" i="9"/>
  <c r="A28" i="9"/>
  <c r="B26" i="12"/>
  <c r="A27" i="12"/>
  <c r="A27" i="14"/>
  <c r="B26" i="14"/>
  <c r="B27" i="6" l="1"/>
  <c r="A28" i="6"/>
  <c r="B28" i="9"/>
  <c r="A29" i="9"/>
  <c r="B27" i="8"/>
  <c r="A28" i="8"/>
  <c r="B27" i="14"/>
  <c r="A28" i="14"/>
  <c r="B29" i="5"/>
  <c r="A30" i="5"/>
  <c r="B27" i="12"/>
  <c r="A28" i="12"/>
  <c r="B28" i="13"/>
  <c r="A29" i="13"/>
  <c r="B27" i="7"/>
  <c r="A28" i="7"/>
  <c r="B29" i="10"/>
  <c r="A30" i="10"/>
  <c r="B28" i="6" l="1"/>
  <c r="A29" i="6"/>
  <c r="A29" i="7"/>
  <c r="B28" i="7"/>
  <c r="B28" i="12"/>
  <c r="A29" i="12"/>
  <c r="B30" i="5"/>
  <c r="A31" i="5"/>
  <c r="B28" i="8"/>
  <c r="A29" i="8"/>
  <c r="B30" i="10"/>
  <c r="A31" i="10"/>
  <c r="B29" i="13"/>
  <c r="A30" i="13"/>
  <c r="B28" i="14"/>
  <c r="A29" i="14"/>
  <c r="B29" i="9"/>
  <c r="A30" i="9"/>
  <c r="B29" i="6" l="1"/>
  <c r="A30" i="6"/>
  <c r="B29" i="7"/>
  <c r="A30" i="7"/>
  <c r="B29" i="14"/>
  <c r="A30" i="14"/>
  <c r="B30" i="13"/>
  <c r="A31" i="13"/>
  <c r="A30" i="8"/>
  <c r="B29" i="8"/>
  <c r="B29" i="12"/>
  <c r="A30" i="12"/>
  <c r="A31" i="9"/>
  <c r="B30" i="9"/>
  <c r="B31" i="10"/>
  <c r="A32" i="10"/>
  <c r="B31" i="5"/>
  <c r="A32" i="5"/>
  <c r="B30" i="6" l="1"/>
  <c r="A31" i="6"/>
  <c r="B32" i="10"/>
  <c r="A33" i="10"/>
  <c r="B30" i="14"/>
  <c r="A31" i="14"/>
  <c r="B31" i="9"/>
  <c r="A32" i="9"/>
  <c r="B30" i="8"/>
  <c r="A31" i="8"/>
  <c r="A33" i="5"/>
  <c r="B32" i="5"/>
  <c r="B30" i="12"/>
  <c r="A31" i="12"/>
  <c r="B31" i="13"/>
  <c r="A32" i="13"/>
  <c r="B30" i="7"/>
  <c r="A31" i="7"/>
  <c r="B31" i="6" l="1"/>
  <c r="A32" i="6"/>
  <c r="B32" i="13"/>
  <c r="A33" i="13"/>
  <c r="B31" i="8"/>
  <c r="A32" i="8"/>
  <c r="B31" i="14"/>
  <c r="A32" i="14"/>
  <c r="B31" i="7"/>
  <c r="A32" i="7"/>
  <c r="B31" i="12"/>
  <c r="A32" i="12"/>
  <c r="A33" i="9"/>
  <c r="B32" i="9"/>
  <c r="B33" i="10"/>
  <c r="A34" i="10"/>
  <c r="B33" i="5"/>
  <c r="A34" i="5"/>
  <c r="B32" i="6" l="1"/>
  <c r="A33" i="6"/>
  <c r="A35" i="5"/>
  <c r="B34" i="5"/>
  <c r="B32" i="7"/>
  <c r="A33" i="7"/>
  <c r="B32" i="8"/>
  <c r="A33" i="8"/>
  <c r="B33" i="13"/>
  <c r="A34" i="13"/>
  <c r="B33" i="9"/>
  <c r="A34" i="9"/>
  <c r="A35" i="10"/>
  <c r="B34" i="10"/>
  <c r="B32" i="12"/>
  <c r="A33" i="12"/>
  <c r="A33" i="14"/>
  <c r="B32" i="14"/>
  <c r="B33" i="6" l="1"/>
  <c r="A34" i="6"/>
  <c r="B35" i="5"/>
  <c r="A36" i="5"/>
  <c r="A35" i="13"/>
  <c r="B34" i="13"/>
  <c r="B33" i="7"/>
  <c r="A34" i="7"/>
  <c r="B33" i="14"/>
  <c r="A34" i="14"/>
  <c r="A36" i="10"/>
  <c r="B35" i="10"/>
  <c r="A34" i="12"/>
  <c r="B33" i="12"/>
  <c r="B34" i="9"/>
  <c r="A35" i="9"/>
  <c r="B33" i="8"/>
  <c r="A34" i="8"/>
  <c r="A35" i="6" l="1"/>
  <c r="B34" i="6"/>
  <c r="A35" i="12"/>
  <c r="B34" i="12"/>
  <c r="A36" i="13"/>
  <c r="B35" i="13"/>
  <c r="B35" i="9"/>
  <c r="A36" i="9"/>
  <c r="A35" i="7"/>
  <c r="B34" i="7"/>
  <c r="B36" i="5"/>
  <c r="A37" i="5"/>
  <c r="A38" i="5"/>
  <c r="B38" i="5" s="1"/>
  <c r="A37" i="10"/>
  <c r="A38" i="10"/>
  <c r="B38" i="10" s="1"/>
  <c r="B36" i="10"/>
  <c r="A35" i="8"/>
  <c r="B34" i="8"/>
  <c r="B34" i="14"/>
  <c r="A35" i="14"/>
  <c r="B35" i="6" l="1"/>
  <c r="A36" i="6"/>
  <c r="B37" i="5"/>
  <c r="A39" i="5"/>
  <c r="B39" i="5" s="1"/>
  <c r="A37" i="9"/>
  <c r="A38" i="9"/>
  <c r="B38" i="9" s="1"/>
  <c r="B36" i="9"/>
  <c r="A36" i="12"/>
  <c r="B35" i="12"/>
  <c r="B37" i="10"/>
  <c r="A39" i="10"/>
  <c r="B39" i="10" s="1"/>
  <c r="A37" i="13"/>
  <c r="B36" i="13"/>
  <c r="A38" i="13"/>
  <c r="B38" i="13" s="1"/>
  <c r="A36" i="8"/>
  <c r="B35" i="8"/>
  <c r="A36" i="7"/>
  <c r="B35" i="7"/>
  <c r="B35" i="14"/>
  <c r="A36" i="14"/>
  <c r="A38" i="6" l="1"/>
  <c r="B38" i="6" s="1"/>
  <c r="B36" i="6"/>
  <c r="A37" i="6"/>
  <c r="A37" i="7"/>
  <c r="B36" i="7"/>
  <c r="A38" i="7"/>
  <c r="B38" i="7" s="1"/>
  <c r="A37" i="14"/>
  <c r="B36" i="14"/>
  <c r="A38" i="14"/>
  <c r="B38" i="14" s="1"/>
  <c r="B37" i="13"/>
  <c r="A39" i="13"/>
  <c r="B39" i="13" s="1"/>
  <c r="A37" i="12"/>
  <c r="B36" i="12"/>
  <c r="A38" i="12"/>
  <c r="B38" i="12" s="1"/>
  <c r="A37" i="8"/>
  <c r="B36" i="8"/>
  <c r="A38" i="8"/>
  <c r="B38" i="8" s="1"/>
  <c r="A39" i="9"/>
  <c r="B39" i="9" s="1"/>
  <c r="B37" i="9"/>
  <c r="A39" i="6" l="1"/>
  <c r="B39" i="6" s="1"/>
  <c r="B37" i="6"/>
  <c r="B37" i="8"/>
  <c r="A39" i="8"/>
  <c r="B39" i="8" s="1"/>
  <c r="B37" i="14"/>
  <c r="A39" i="14"/>
  <c r="B39" i="14" s="1"/>
  <c r="A39" i="12"/>
  <c r="B39" i="12" s="1"/>
  <c r="B37" i="12"/>
  <c r="A39" i="7"/>
  <c r="B39" i="7" s="1"/>
  <c r="B37" i="7"/>
</calcChain>
</file>

<file path=xl/sharedStrings.xml><?xml version="1.0" encoding="utf-8"?>
<sst xmlns="http://schemas.openxmlformats.org/spreadsheetml/2006/main" count="253" uniqueCount="31">
  <si>
    <t>作業場所
(顧客)</t>
    <rPh sb="0" eb="2">
      <t>サギョウ</t>
    </rPh>
    <rPh sb="2" eb="4">
      <t>バショ</t>
    </rPh>
    <rPh sb="6" eb="8">
      <t>コキャク</t>
    </rPh>
    <phoneticPr fontId="2"/>
  </si>
  <si>
    <t>報告者</t>
    <rPh sb="0" eb="3">
      <t>ホウコクシャ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</si>
  <si>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</si>
  <si>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</si>
  <si>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</si>
  <si>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</si>
  <si>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出社時刻</t>
    <rPh sb="0" eb="2">
      <t>シュッシャ</t>
    </rPh>
    <rPh sb="2" eb="4">
      <t>ジコク</t>
    </rPh>
    <phoneticPr fontId="2"/>
  </si>
  <si>
    <t>退社時刻</t>
    <rPh sb="0" eb="2">
      <t>タイシャ</t>
    </rPh>
    <rPh sb="2" eb="4">
      <t>ジコク</t>
    </rPh>
    <phoneticPr fontId="2"/>
  </si>
  <si>
    <t>拘束時間</t>
    <rPh sb="0" eb="2">
      <t>コウソク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</si>
  <si>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</si>
  <si>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実働時間</t>
    <rPh sb="0" eb="2">
      <t>ジツドウ</t>
    </rPh>
    <rPh sb="2" eb="4">
      <t>ジカン</t>
    </rPh>
    <phoneticPr fontId="2"/>
  </si>
  <si>
    <t>遅刻・早退</t>
    <rPh sb="0" eb="2">
      <t>チコク</t>
    </rPh>
    <rPh sb="3" eb="5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</si>
  <si>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</si>
  <si>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特　記　事　項</t>
    <rPh sb="0" eb="1">
      <t>トク</t>
    </rPh>
    <rPh sb="2" eb="3">
      <t>キ</t>
    </rPh>
    <rPh sb="4" eb="5">
      <t>コト</t>
    </rPh>
    <rPh sb="6" eb="7">
      <t>コウ</t>
    </rPh>
    <phoneticPr fontId="2"/>
  </si>
  <si>
    <t>合計</t>
    <rPh sb="0" eb="2">
      <t>ゴウケイ</t>
    </rPh>
    <phoneticPr fontId="2"/>
  </si>
  <si>
    <t>補足</t>
    <rPh sb="0" eb="2">
      <t>ホソク</t>
    </rPh>
    <phoneticPr fontId="2"/>
  </si>
  <si>
    <t>1)</t>
  </si>
  <si>
    <t>下記の時間は残業時間には含まない。</t>
    <rPh sb="6" eb="8">
      <t>ザンギョウ</t>
    </rPh>
    <phoneticPr fontId="2"/>
  </si>
  <si>
    <t xml:space="preserve">   </t>
  </si>
  <si>
    <t>2)</t>
  </si>
  <si>
    <t>サン・エム・システム株式会社</t>
    <phoneticPr fontId="2"/>
  </si>
  <si>
    <t>責任者</t>
    <rPh sb="0" eb="3">
      <t>セキニンシャ</t>
    </rPh>
    <phoneticPr fontId="2"/>
  </si>
  <si>
    <t>※出社時刻によってシフトします。</t>
    <rPh sb="1" eb="3">
      <t>シュッシャ</t>
    </rPh>
    <rPh sb="3" eb="5">
      <t>ジコク</t>
    </rPh>
    <phoneticPr fontId="10"/>
  </si>
  <si>
    <t>記入時間は0.5H単位で記入計算し、0.5H未満は切り捨てる。</t>
    <phoneticPr fontId="2"/>
  </si>
  <si>
    <t>(1)昼食休(12:00～13:00)</t>
    <phoneticPr fontId="2"/>
  </si>
  <si>
    <t>(2)夕休(17:30～18:00)</t>
    <rPh sb="3" eb="4">
      <t>ユウ</t>
    </rPh>
    <rPh sb="4" eb="5">
      <t>キュウ</t>
    </rPh>
    <phoneticPr fontId="2"/>
  </si>
  <si>
    <t>松木妙子</t>
    <rPh sb="0" eb="2">
      <t>マツキ</t>
    </rPh>
    <rPh sb="2" eb="4">
      <t>タエコ</t>
    </rPh>
    <phoneticPr fontId="11"/>
  </si>
  <si>
    <t>記入時間は0.5H単位で記入計算し、0.5H未満は切り捨てる。</t>
    <phoneticPr fontId="2"/>
  </si>
  <si>
    <t>サン・エム・システム本社</t>
    <rPh sb="10" eb="12">
      <t>ホンシャ</t>
    </rPh>
    <phoneticPr fontId="12"/>
  </si>
  <si>
    <t>王　陸洋</t>
    <rPh sb="0" eb="1">
      <t>オウ</t>
    </rPh>
    <rPh sb="2" eb="3">
      <t>リク</t>
    </rPh>
    <rPh sb="3" eb="4">
      <t>ヨウ</t>
    </rPh>
    <phoneticPr fontId="12"/>
  </si>
  <si>
    <t>休み</t>
    <rPh sb="0" eb="1">
      <t>ヤス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</si>
</sst>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¥&quot;#,##0;[Red]&quot;¥&quot;\-#,##0"/>
    <numFmt numFmtId="176" formatCode="0.0_ "/>
    <numFmt numFmtId="177" formatCode="d"/>
    <numFmt numFmtId="178" formatCode="aaa"/>
    <numFmt numFmtId="179" formatCode="0.00_ "/>
    <numFmt numFmtId="180" formatCode="[$-411]ggge&quot;年&quot;m&quot;月度　勤怠報告書&quot;"/>
    <numFmt numFmtId="181" formatCode="0_ "/>
    <numFmt numFmtId="182" formatCode="[h]:mm"/>
    <numFmt numFmtId="183" formatCode="0.0"/>
    <numFmt numFmtId="184" formatCode="#,##0.00&quot;h&quot;"/>
    <numFmt numFmtId="185" formatCode="#,##0.00_ "/>
    <numFmt numFmtId="186" formatCode="&quot;(&quot;#,##0.00&quot;h)&quot;"/>
  </numFmts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明朝"/>
      <family val="3"/>
      <charset val="128"/>
    </font>
    <font>
      <b/>
      <u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ゴシック"/>
      <family val="3"/>
      <charset val="128"/>
    </font>
    <font>
      <sz val="1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明朝"/>
      <family val="3"/>
      <charset val="128"/>
    </font>
    <font>
      <sz val="6"/>
      <name val="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6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2" borderId="3" xfId="0" applyFont="1" applyFill="1" applyBorder="1" applyAlignment="1"/>
    <xf numFmtId="0" fontId="4" fillId="0" borderId="4" xfId="0" applyFont="1" applyBorder="1" applyAlignment="1" applyProtection="1"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7" fillId="2" borderId="3" xfId="0" applyFont="1" applyFill="1" applyBorder="1" applyAlignment="1"/>
    <xf numFmtId="0" fontId="4" fillId="0" borderId="5" xfId="0" applyFont="1" applyBorder="1" applyAlignment="1" applyProtection="1"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177" fontId="4" fillId="0" borderId="1" xfId="0" applyNumberFormat="1" applyFont="1" applyBorder="1" applyAlignment="1" applyProtection="1">
      <alignment horizontal="center"/>
      <protection locked="0"/>
    </xf>
    <xf numFmtId="178" fontId="4" fillId="0" borderId="1" xfId="0" applyNumberFormat="1" applyFont="1" applyBorder="1" applyAlignment="1" applyProtection="1">
      <alignment horizontal="center"/>
      <protection locked="0"/>
    </xf>
    <xf numFmtId="20" fontId="4" fillId="2" borderId="1" xfId="1" applyNumberFormat="1" applyFont="1" applyFill="1" applyBorder="1" applyAlignment="1">
      <alignment horizontal="center"/>
    </xf>
    <xf numFmtId="20" fontId="4" fillId="2" borderId="1" xfId="1" quotePrefix="1" applyNumberFormat="1" applyFont="1" applyFill="1" applyBorder="1" applyAlignment="1">
      <alignment horizontal="center"/>
    </xf>
    <xf numFmtId="179" fontId="4" fillId="3" borderId="1" xfId="0" applyNumberFormat="1" applyFont="1" applyFill="1" applyBorder="1" applyAlignment="1" applyProtection="1">
      <alignment horizontal="center"/>
      <protection locked="0"/>
    </xf>
    <xf numFmtId="179" fontId="4" fillId="0" borderId="1" xfId="0" applyNumberFormat="1" applyFont="1" applyBorder="1" applyAlignment="1" applyProtection="1">
      <alignment horizontal="center"/>
      <protection locked="0"/>
    </xf>
    <xf numFmtId="181" fontId="4" fillId="0" borderId="1" xfId="0" applyNumberFormat="1" applyFont="1" applyBorder="1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9" fontId="6" fillId="3" borderId="1" xfId="0" applyNumberFormat="1" applyFont="1" applyFill="1" applyBorder="1" applyAlignment="1" applyProtection="1">
      <alignment horizontal="center"/>
      <protection locked="0"/>
    </xf>
    <xf numFmtId="181" fontId="6" fillId="3" borderId="1" xfId="0" applyNumberFormat="1" applyFont="1" applyFill="1" applyBorder="1" applyAlignment="1" applyProtection="1">
      <alignment horizontal="center"/>
      <protection locked="0"/>
    </xf>
    <xf numFmtId="176" fontId="6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8" fillId="0" borderId="10" xfId="0" applyNumberFormat="1" applyFont="1" applyBorder="1" applyAlignment="1" applyProtection="1">
      <alignment vertical="center"/>
      <protection locked="0"/>
    </xf>
    <xf numFmtId="176" fontId="8" fillId="0" borderId="11" xfId="0" applyNumberFormat="1" applyFont="1" applyFill="1" applyBorder="1" applyAlignment="1" applyProtection="1">
      <alignment vertical="center"/>
      <protection locked="0"/>
    </xf>
    <xf numFmtId="0" fontId="8" fillId="0" borderId="0" xfId="2" applyFont="1" applyBorder="1" applyAlignment="1" applyProtection="1">
      <alignment vertical="center"/>
      <protection locked="0"/>
    </xf>
    <xf numFmtId="182" fontId="4" fillId="2" borderId="1" xfId="1" applyNumberFormat="1" applyFont="1" applyFill="1" applyBorder="1" applyAlignment="1">
      <alignment horizontal="center"/>
    </xf>
    <xf numFmtId="182" fontId="4" fillId="2" borderId="1" xfId="1" quotePrefix="1" applyNumberFormat="1" applyFont="1" applyFill="1" applyBorder="1" applyAlignment="1">
      <alignment horizontal="center"/>
    </xf>
    <xf numFmtId="182" fontId="4" fillId="0" borderId="7" xfId="0" applyNumberFormat="1" applyFont="1" applyBorder="1" applyAlignment="1" applyProtection="1">
      <protection locked="0"/>
    </xf>
    <xf numFmtId="183" fontId="4" fillId="0" borderId="7" xfId="0" applyNumberFormat="1" applyFont="1" applyBorder="1" applyAlignment="1" applyProtection="1">
      <protection locked="0"/>
    </xf>
    <xf numFmtId="183" fontId="6" fillId="3" borderId="1" xfId="0" applyNumberFormat="1" applyFont="1" applyFill="1" applyBorder="1" applyAlignment="1" applyProtection="1">
      <alignment horizontal="center"/>
      <protection locked="0"/>
    </xf>
    <xf numFmtId="2" fontId="4" fillId="4" borderId="1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6" fillId="3" borderId="1" xfId="0" applyNumberFormat="1" applyFont="1" applyFill="1" applyBorder="1" applyAlignment="1" applyProtection="1">
      <alignment horizontal="center"/>
      <protection locked="0"/>
    </xf>
    <xf numFmtId="20" fontId="4" fillId="0" borderId="0" xfId="0" applyNumberFormat="1" applyFont="1" applyAlignment="1" applyProtection="1">
      <alignment vertical="center"/>
      <protection locked="0"/>
    </xf>
    <xf numFmtId="20" fontId="4" fillId="0" borderId="5" xfId="0" applyNumberFormat="1" applyFont="1" applyBorder="1" applyAlignment="1" applyProtection="1">
      <alignment vertical="center"/>
      <protection locked="0"/>
    </xf>
    <xf numFmtId="2" fontId="4" fillId="0" borderId="1" xfId="0" applyNumberFormat="1" applyFont="1" applyFill="1" applyBorder="1" applyAlignment="1" applyProtection="1">
      <alignment horizontal="center"/>
      <protection locked="0"/>
    </xf>
    <xf numFmtId="20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84" fontId="4" fillId="0" borderId="0" xfId="0" applyNumberFormat="1" applyFont="1" applyBorder="1" applyAlignment="1" applyProtection="1">
      <alignment vertical="center"/>
      <protection locked="0"/>
    </xf>
    <xf numFmtId="185" fontId="4" fillId="0" borderId="0" xfId="0" applyNumberFormat="1" applyFont="1" applyBorder="1" applyAlignment="1" applyProtection="1">
      <alignment vertical="center"/>
      <protection locked="0"/>
    </xf>
    <xf numFmtId="186" fontId="4" fillId="0" borderId="0" xfId="0" applyNumberFormat="1" applyFont="1" applyBorder="1" applyAlignment="1" applyProtection="1"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180" fontId="3" fillId="0" borderId="0" xfId="0" applyNumberFormat="1" applyFont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right" vertical="center"/>
      <protection locked="0"/>
    </xf>
    <xf numFmtId="0" fontId="9" fillId="0" borderId="7" xfId="0" applyFont="1" applyBorder="1" applyAlignment="1" applyProtection="1">
      <alignment horizontal="right" vertical="center"/>
      <protection locked="0"/>
    </xf>
    <xf numFmtId="0" fontId="9" fillId="0" borderId="8" xfId="0" applyFont="1" applyBorder="1" applyAlignment="1" applyProtection="1">
      <alignment horizontal="right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3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</cellXfs>
  <cellStyles count="3">
    <cellStyle name="通貨" xfId="1" builtinId="7"/>
    <cellStyle name="標準" xfId="0" builtinId="0"/>
    <cellStyle name="標準_Sheet1" xfId="2"/>
  </cellStyles>
  <dxfs count="2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31" zoomScale="75" workbookViewId="0">
      <selection activeCell="F13" sqref="F13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42095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 t="s">
        <v>2</v>
      </c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42095</v>
      </c>
      <c r="B9" s="21">
        <f t="shared" ref="B9:B39" si="0">A9</f>
        <v>42095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42096</v>
      </c>
      <c r="B10" s="21">
        <f t="shared" si="0"/>
        <v>42096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42097</v>
      </c>
      <c r="B11" s="21">
        <f t="shared" si="0"/>
        <v>42097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42098</v>
      </c>
      <c r="B12" s="21">
        <f t="shared" si="0"/>
        <v>42098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42099</v>
      </c>
      <c r="B13" s="21">
        <f t="shared" si="0"/>
        <v>42099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42100</v>
      </c>
      <c r="B14" s="21">
        <f t="shared" si="0"/>
        <v>42100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42101</v>
      </c>
      <c r="B15" s="21">
        <f t="shared" si="0"/>
        <v>42101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42102</v>
      </c>
      <c r="B16" s="21">
        <f t="shared" si="0"/>
        <v>42102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42103</v>
      </c>
      <c r="B17" s="21">
        <f t="shared" si="0"/>
        <v>42103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42104</v>
      </c>
      <c r="B18" s="21">
        <f t="shared" si="0"/>
        <v>42104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42105</v>
      </c>
      <c r="B19" s="21">
        <f t="shared" si="0"/>
        <v>42105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42106</v>
      </c>
      <c r="B20" s="21">
        <f t="shared" si="0"/>
        <v>42106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42107</v>
      </c>
      <c r="B21" s="21">
        <f t="shared" si="0"/>
        <v>42107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42108</v>
      </c>
      <c r="B22" s="21">
        <f t="shared" si="0"/>
        <v>42108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42109</v>
      </c>
      <c r="B23" s="21">
        <f t="shared" si="0"/>
        <v>42109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42110</v>
      </c>
      <c r="B24" s="21">
        <f t="shared" si="0"/>
        <v>42110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42111</v>
      </c>
      <c r="B25" s="21">
        <f t="shared" si="0"/>
        <v>42111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42112</v>
      </c>
      <c r="B26" s="21">
        <f t="shared" si="0"/>
        <v>42112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42113</v>
      </c>
      <c r="B27" s="21">
        <f t="shared" si="0"/>
        <v>42113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42114</v>
      </c>
      <c r="B28" s="21">
        <f t="shared" si="0"/>
        <v>42114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42115</v>
      </c>
      <c r="B29" s="21">
        <f t="shared" si="0"/>
        <v>42115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42116</v>
      </c>
      <c r="B30" s="21">
        <f t="shared" si="0"/>
        <v>42116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42117</v>
      </c>
      <c r="B31" s="21">
        <f t="shared" si="0"/>
        <v>42117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42118</v>
      </c>
      <c r="B32" s="21">
        <f t="shared" si="0"/>
        <v>42118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42119</v>
      </c>
      <c r="B33" s="21">
        <f t="shared" si="0"/>
        <v>42119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42120</v>
      </c>
      <c r="B34" s="21">
        <f t="shared" si="0"/>
        <v>42120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42121</v>
      </c>
      <c r="B35" s="21">
        <f t="shared" si="0"/>
        <v>42121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42122</v>
      </c>
      <c r="B36" s="21">
        <f t="shared" si="0"/>
        <v>42122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42123</v>
      </c>
      <c r="B37" s="21">
        <f t="shared" si="0"/>
        <v>42123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42124</v>
      </c>
      <c r="B38" s="21">
        <f t="shared" si="0"/>
        <v>42124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 t="str">
        <f>IF(MONTH(A37+2)=MONTH(A37),A37+2,"--")</f>
        <v>--</v>
      </c>
      <c r="B39" s="21" t="str">
        <f t="shared" si="0"/>
        <v>--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54:K54"/>
    <mergeCell ref="J55:K55"/>
    <mergeCell ref="C3:F3"/>
    <mergeCell ref="J39:L39"/>
    <mergeCell ref="J41:L41"/>
    <mergeCell ref="J52:K52"/>
    <mergeCell ref="J53:K53"/>
    <mergeCell ref="J35:L35"/>
    <mergeCell ref="J37:L37"/>
    <mergeCell ref="J38:L38"/>
    <mergeCell ref="J28:L28"/>
    <mergeCell ref="J29:L29"/>
    <mergeCell ref="J30:L30"/>
    <mergeCell ref="J36:L36"/>
    <mergeCell ref="J31:L31"/>
    <mergeCell ref="J32:L32"/>
    <mergeCell ref="J33:L33"/>
    <mergeCell ref="J34:L34"/>
    <mergeCell ref="J23:L23"/>
    <mergeCell ref="J24:L24"/>
    <mergeCell ref="J25:L25"/>
    <mergeCell ref="J26:L26"/>
    <mergeCell ref="J27:L27"/>
    <mergeCell ref="J18:L18"/>
    <mergeCell ref="J19:L19"/>
    <mergeCell ref="J20:L20"/>
    <mergeCell ref="J21:L21"/>
    <mergeCell ref="J22:L22"/>
    <mergeCell ref="J9:L9"/>
    <mergeCell ref="J10:L10"/>
    <mergeCell ref="A1:L1"/>
    <mergeCell ref="A56:L56"/>
    <mergeCell ref="A41:D41"/>
    <mergeCell ref="J7:L7"/>
    <mergeCell ref="A4:B4"/>
    <mergeCell ref="A5:B5"/>
    <mergeCell ref="A2:B3"/>
    <mergeCell ref="J11:L11"/>
    <mergeCell ref="J12:L12"/>
    <mergeCell ref="J13:L13"/>
    <mergeCell ref="J14:L14"/>
    <mergeCell ref="J15:L15"/>
    <mergeCell ref="J16:L16"/>
    <mergeCell ref="J17:L17"/>
  </mergeCells>
  <phoneticPr fontId="2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view="pageBreakPreview" zoomScaleNormal="70" zoomScaleSheetLayoutView="100" workbookViewId="0">
      <selection activeCell="J19" sqref="J19:L19"/>
    </sheetView>
  </sheetViews>
  <sheetFormatPr defaultColWidth="9" defaultRowHeight="13.2"/>
  <cols>
    <col min="1" max="2" width="5.33203125" style="2" bestFit="1" customWidth="1"/>
    <col min="3" max="5" width="10.6640625" style="2" customWidth="1"/>
    <col min="6" max="6" width="9.44140625" style="2" bestFit="1" customWidth="1"/>
    <col min="7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44409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 t="s">
        <v>28</v>
      </c>
      <c r="D3" s="75"/>
      <c r="E3" s="75"/>
      <c r="F3" s="7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J4" s="9"/>
      <c r="K4" s="9"/>
      <c r="L4" s="9"/>
    </row>
    <row r="5" spans="1:12" ht="30" customHeight="1">
      <c r="A5" s="70" t="s">
        <v>3</v>
      </c>
      <c r="B5" s="70"/>
      <c r="C5" s="10" t="s">
        <v>29</v>
      </c>
      <c r="D5" s="10"/>
      <c r="E5" s="10"/>
      <c r="F5" s="10"/>
      <c r="I5" s="49"/>
      <c r="J5" s="50"/>
      <c r="K5" s="12"/>
      <c r="L5" s="12"/>
    </row>
    <row r="6" spans="1:12">
      <c r="L6" s="13"/>
    </row>
    <row r="7" spans="1:12" ht="22.5" customHeight="1">
      <c r="A7" s="15" t="s">
        <v>4</v>
      </c>
      <c r="B7" s="15" t="s">
        <v>5</v>
      </c>
      <c r="C7" s="15" t="s">
        <v>6</v>
      </c>
      <c r="D7" s="15" t="s">
        <v>7</v>
      </c>
      <c r="E7" s="15" t="s">
        <v>8</v>
      </c>
      <c r="F7" s="15" t="s">
        <v>9</v>
      </c>
      <c r="G7" s="15" t="s">
        <v>10</v>
      </c>
      <c r="H7" s="4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18.899999999999999" customHeight="1">
      <c r="A9" s="20">
        <f>A1</f>
        <v>44409</v>
      </c>
      <c r="B9" s="21">
        <f t="shared" ref="B9:B39" si="0">A9</f>
        <v>44409</v>
      </c>
      <c r="C9" s="40"/>
      <c r="D9" s="41"/>
      <c r="E9" s="46" t="str">
        <f t="shared" ref="E9:E11" si="1">IF(AND(C9&lt;&gt;"",D9&lt;&gt;""),(DAY(D9)*24+HOUR(D9)+MINUTE(D9)/60)-(DAY(C9)*24+HOUR(C9)+MINUTE(C9)/60),"")</f>
        <v/>
      </c>
      <c r="F9" s="45"/>
      <c r="G9" s="45" t="str">
        <f t="shared" ref="G9:G40" si="2">IF(AND(C9&lt;&gt;"",D9&lt;&gt;"",F9&lt;&gt;""),E9-F9,"")</f>
        <v/>
      </c>
      <c r="H9" s="26"/>
      <c r="I9" s="27"/>
      <c r="J9" s="57"/>
      <c r="K9" s="58"/>
      <c r="L9" s="59"/>
    </row>
    <row r="10" spans="1:12" ht="18.899999999999999" customHeight="1">
      <c r="A10" s="20">
        <f t="shared" ref="A10:A36" si="3">A9+1</f>
        <v>44410</v>
      </c>
      <c r="B10" s="21">
        <f t="shared" si="0"/>
        <v>44410</v>
      </c>
      <c r="C10" s="40">
        <v>0.375</v>
      </c>
      <c r="D10" s="41">
        <v>0.75</v>
      </c>
      <c r="E10" s="46">
        <f t="shared" si="1"/>
        <v>9</v>
      </c>
      <c r="F10" s="45">
        <v>1</v>
      </c>
      <c r="G10" s="46">
        <f t="shared" si="2"/>
        <v>8</v>
      </c>
      <c r="H10" s="26"/>
      <c r="I10" s="27"/>
      <c r="J10" s="57"/>
      <c r="K10" s="58"/>
      <c r="L10" s="59"/>
    </row>
    <row r="11" spans="1:12" ht="18.899999999999999" customHeight="1">
      <c r="A11" s="20">
        <f t="shared" si="3"/>
        <v>44411</v>
      </c>
      <c r="B11" s="21">
        <f t="shared" si="0"/>
        <v>44411</v>
      </c>
      <c r="C11" s="40">
        <v>0.375</v>
      </c>
      <c r="D11" s="41">
        <v>0.75</v>
      </c>
      <c r="E11" s="46">
        <f t="shared" si="1"/>
        <v>9</v>
      </c>
      <c r="F11" s="45">
        <v>1</v>
      </c>
      <c r="G11" s="46">
        <f t="shared" si="2"/>
        <v>8</v>
      </c>
      <c r="H11" s="26"/>
      <c r="I11" s="27"/>
      <c r="J11" s="57"/>
      <c r="K11" s="58"/>
      <c r="L11" s="59"/>
    </row>
    <row r="12" spans="1:12" ht="18.899999999999999" customHeight="1">
      <c r="A12" s="20">
        <f t="shared" si="3"/>
        <v>44412</v>
      </c>
      <c r="B12" s="21">
        <f t="shared" si="0"/>
        <v>44412</v>
      </c>
      <c r="C12" s="40">
        <v>0.375</v>
      </c>
      <c r="D12" s="41">
        <v>0.75</v>
      </c>
      <c r="E12" s="46">
        <f>IF(AND(C12&lt;&gt;"",D12&lt;&gt;""),(DAY(D12)*24+HOUR(D12)+MINUTE(D12)/60)-(DAY(C12)*24+HOUR(C12)+MINUTE(C12)/60),"")</f>
        <v>9</v>
      </c>
      <c r="F12" s="45">
        <v>1</v>
      </c>
      <c r="G12" s="46">
        <f t="shared" si="2"/>
        <v>8</v>
      </c>
      <c r="H12" s="26"/>
      <c r="I12" s="27"/>
      <c r="J12" s="57"/>
      <c r="K12" s="58"/>
      <c r="L12" s="59"/>
    </row>
    <row r="13" spans="1:12" ht="18.899999999999999" customHeight="1">
      <c r="A13" s="20">
        <f t="shared" si="3"/>
        <v>44413</v>
      </c>
      <c r="B13" s="21">
        <f t="shared" si="0"/>
        <v>44413</v>
      </c>
      <c r="C13" s="40">
        <v>0.375</v>
      </c>
      <c r="D13" s="41">
        <v>0.75</v>
      </c>
      <c r="E13" s="46">
        <f>IF(AND(C13&lt;&gt;"",D13&lt;&gt;""),(DAY(D13)*24+HOUR(D13)+MINUTE(D13)/60)-(DAY(C13)*24+HOUR(C13)+MINUTE(C13)/60),"")</f>
        <v>9</v>
      </c>
      <c r="F13" s="45">
        <v>1</v>
      </c>
      <c r="G13" s="46">
        <f t="shared" si="2"/>
        <v>8</v>
      </c>
      <c r="H13" s="26"/>
      <c r="I13" s="27"/>
      <c r="J13" s="57"/>
      <c r="K13" s="58"/>
      <c r="L13" s="59"/>
    </row>
    <row r="14" spans="1:12" ht="18.899999999999999" customHeight="1">
      <c r="A14" s="20">
        <f t="shared" si="3"/>
        <v>44414</v>
      </c>
      <c r="B14" s="21">
        <f t="shared" si="0"/>
        <v>44414</v>
      </c>
      <c r="C14" s="40">
        <v>0.375</v>
      </c>
      <c r="D14" s="41">
        <v>0.75</v>
      </c>
      <c r="E14" s="46">
        <f>IF(AND(C14&lt;&gt;"",D14&lt;&gt;""),(DAY(D14)*24+HOUR(D14)+MINUTE(D14)/60)-(DAY(C14)*24+HOUR(C14)+MINUTE(C14)/60),"")</f>
        <v>9</v>
      </c>
      <c r="F14" s="45">
        <v>1</v>
      </c>
      <c r="G14" s="46">
        <f t="shared" si="2"/>
        <v>8</v>
      </c>
      <c r="H14" s="26"/>
      <c r="I14" s="27"/>
      <c r="J14" s="57"/>
      <c r="K14" s="58"/>
      <c r="L14" s="59"/>
    </row>
    <row r="15" spans="1:12" ht="18.899999999999999" customHeight="1">
      <c r="A15" s="20">
        <f t="shared" si="3"/>
        <v>44415</v>
      </c>
      <c r="B15" s="21">
        <f t="shared" si="0"/>
        <v>44415</v>
      </c>
      <c r="C15" s="40"/>
      <c r="D15" s="41"/>
      <c r="E15" s="46" t="str">
        <f>IF(AND(C15&lt;&gt;"",D15&lt;&gt;""),(DAY(D15)*24+HOUR(D15)+MINUTE(D15)/60)-(DAY(C15)*24+HOUR(C15)+MINUTE(C15)/60),"")</f>
        <v/>
      </c>
      <c r="F15" s="45"/>
      <c r="G15" s="46" t="str">
        <f t="shared" si="2"/>
        <v/>
      </c>
      <c r="H15" s="26"/>
      <c r="I15" s="27"/>
      <c r="J15" s="57"/>
      <c r="K15" s="58"/>
      <c r="L15" s="59"/>
    </row>
    <row r="16" spans="1:12" ht="18.899999999999999" customHeight="1">
      <c r="A16" s="20">
        <f t="shared" si="3"/>
        <v>44416</v>
      </c>
      <c r="B16" s="21">
        <f t="shared" si="0"/>
        <v>44416</v>
      </c>
      <c r="C16" s="40"/>
      <c r="D16" s="41"/>
      <c r="E16" s="46" t="str">
        <f t="shared" ref="E16:E39" si="4">IF(AND(C16&lt;&gt;"",D16&lt;&gt;""),(DAY(D16)*24+HOUR(D16)+MINUTE(D16)/60)-(DAY(C16)*24+HOUR(C16)+MINUTE(C16)/60),"")</f>
        <v/>
      </c>
      <c r="F16" s="45"/>
      <c r="G16" s="46" t="str">
        <f t="shared" si="2"/>
        <v/>
      </c>
      <c r="H16" s="26"/>
      <c r="I16" s="27"/>
      <c r="J16" s="57"/>
      <c r="K16" s="58"/>
      <c r="L16" s="59"/>
    </row>
    <row r="17" spans="1:12" ht="18.899999999999999" customHeight="1">
      <c r="A17" s="20">
        <f t="shared" si="3"/>
        <v>44417</v>
      </c>
      <c r="B17" s="21">
        <f t="shared" si="0"/>
        <v>44417</v>
      </c>
      <c r="C17" s="40" t="s">
        <v>30</v>
      </c>
      <c r="D17" s="41"/>
      <c r="E17" s="46" t="str">
        <f t="shared" si="4"/>
        <v/>
      </c>
      <c r="F17" s="45"/>
      <c r="G17" s="46" t="str">
        <f t="shared" si="2"/>
        <v/>
      </c>
      <c r="H17" s="26"/>
      <c r="I17" s="27"/>
      <c r="J17" s="57"/>
      <c r="K17" s="58"/>
      <c r="L17" s="59"/>
    </row>
    <row r="18" spans="1:12" ht="18.899999999999999" customHeight="1">
      <c r="A18" s="20">
        <f t="shared" si="3"/>
        <v>44418</v>
      </c>
      <c r="B18" s="21">
        <f t="shared" si="0"/>
        <v>44418</v>
      </c>
      <c r="C18" s="40">
        <v>0.375</v>
      </c>
      <c r="D18" s="41">
        <v>0.75</v>
      </c>
      <c r="E18" s="46">
        <f t="shared" si="4"/>
        <v>9</v>
      </c>
      <c r="F18" s="45">
        <v>1</v>
      </c>
      <c r="G18" s="46">
        <f t="shared" si="2"/>
        <v>8</v>
      </c>
      <c r="H18" s="26"/>
      <c r="I18" s="27"/>
      <c r="J18" s="57"/>
      <c r="K18" s="60"/>
      <c r="L18" s="61"/>
    </row>
    <row r="19" spans="1:12" ht="18.899999999999999" customHeight="1">
      <c r="A19" s="20">
        <f t="shared" si="3"/>
        <v>44419</v>
      </c>
      <c r="B19" s="21">
        <f t="shared" si="0"/>
        <v>44419</v>
      </c>
      <c r="C19" s="40">
        <v>0.375</v>
      </c>
      <c r="D19" s="41">
        <v>0.75</v>
      </c>
      <c r="E19" s="46">
        <f t="shared" si="4"/>
        <v>9</v>
      </c>
      <c r="F19" s="45">
        <v>1</v>
      </c>
      <c r="G19" s="46">
        <f t="shared" si="2"/>
        <v>8</v>
      </c>
      <c r="H19" s="26"/>
      <c r="I19" s="27"/>
      <c r="J19" s="57"/>
      <c r="K19" s="60"/>
      <c r="L19" s="61"/>
    </row>
    <row r="20" spans="1:12" ht="18.899999999999999" customHeight="1">
      <c r="A20" s="20">
        <f t="shared" si="3"/>
        <v>44420</v>
      </c>
      <c r="B20" s="21">
        <f t="shared" si="0"/>
        <v>44420</v>
      </c>
      <c r="C20" s="40">
        <v>0.375</v>
      </c>
      <c r="D20" s="41">
        <v>0.75</v>
      </c>
      <c r="E20" s="46">
        <f t="shared" si="4"/>
        <v>9</v>
      </c>
      <c r="F20" s="45">
        <v>1</v>
      </c>
      <c r="G20" s="46">
        <f t="shared" si="2"/>
        <v>8</v>
      </c>
      <c r="H20" s="26"/>
      <c r="I20" s="27"/>
      <c r="J20" s="57"/>
      <c r="K20" s="58"/>
      <c r="L20" s="59"/>
    </row>
    <row r="21" spans="1:12" ht="18.899999999999999" customHeight="1">
      <c r="A21" s="20">
        <f t="shared" si="3"/>
        <v>44421</v>
      </c>
      <c r="B21" s="21">
        <f t="shared" si="0"/>
        <v>44421</v>
      </c>
      <c r="C21" s="40" t="s">
        <v>30</v>
      </c>
      <c r="D21" s="41"/>
      <c r="E21" s="46" t="str">
        <f t="shared" si="4"/>
        <v/>
      </c>
      <c r="F21" s="45"/>
      <c r="G21" s="46" t="str">
        <f t="shared" si="2"/>
        <v/>
      </c>
      <c r="H21" s="26"/>
      <c r="I21" s="27"/>
      <c r="J21" s="57"/>
      <c r="K21" s="58"/>
      <c r="L21" s="59"/>
    </row>
    <row r="22" spans="1:12" ht="18.899999999999999" customHeight="1">
      <c r="A22" s="20">
        <f t="shared" si="3"/>
        <v>44422</v>
      </c>
      <c r="B22" s="21">
        <f t="shared" si="0"/>
        <v>44422</v>
      </c>
      <c r="C22" s="40"/>
      <c r="D22" s="41"/>
      <c r="E22" s="46" t="str">
        <f t="shared" si="4"/>
        <v/>
      </c>
      <c r="F22" s="45"/>
      <c r="G22" s="46" t="str">
        <f t="shared" si="2"/>
        <v/>
      </c>
      <c r="H22" s="26"/>
      <c r="I22" s="27"/>
      <c r="J22" s="57"/>
      <c r="K22" s="58"/>
      <c r="L22" s="59"/>
    </row>
    <row r="23" spans="1:12" ht="18.899999999999999" customHeight="1">
      <c r="A23" s="20">
        <f t="shared" si="3"/>
        <v>44423</v>
      </c>
      <c r="B23" s="21">
        <f t="shared" si="0"/>
        <v>44423</v>
      </c>
      <c r="C23" s="40"/>
      <c r="D23" s="41"/>
      <c r="E23" s="46" t="str">
        <f t="shared" si="4"/>
        <v/>
      </c>
      <c r="F23" s="45"/>
      <c r="G23" s="46" t="str">
        <f t="shared" si="2"/>
        <v/>
      </c>
      <c r="H23" s="26"/>
      <c r="I23" s="27"/>
      <c r="J23" s="57"/>
      <c r="K23" s="58"/>
      <c r="L23" s="59"/>
    </row>
    <row r="24" spans="1:12" ht="18.899999999999999" customHeight="1">
      <c r="A24" s="20">
        <f t="shared" si="3"/>
        <v>44424</v>
      </c>
      <c r="B24" s="21">
        <f t="shared" si="0"/>
        <v>44424</v>
      </c>
      <c r="C24" s="40" t="s">
        <v>30</v>
      </c>
      <c r="D24" s="41"/>
      <c r="E24" s="46" t="str">
        <f t="shared" si="4"/>
        <v/>
      </c>
      <c r="F24" s="45"/>
      <c r="G24" s="46" t="str">
        <f t="shared" si="2"/>
        <v/>
      </c>
      <c r="H24" s="26"/>
      <c r="I24" s="27"/>
      <c r="J24" s="79"/>
      <c r="K24" s="60"/>
      <c r="L24" s="61"/>
    </row>
    <row r="25" spans="1:12" ht="18.899999999999999" customHeight="1">
      <c r="A25" s="20">
        <f t="shared" si="3"/>
        <v>44425</v>
      </c>
      <c r="B25" s="21">
        <f t="shared" si="0"/>
        <v>44425</v>
      </c>
      <c r="C25" s="40">
        <v>0.375</v>
      </c>
      <c r="D25" s="41">
        <v>0.75</v>
      </c>
      <c r="E25" s="46">
        <f t="shared" si="4"/>
        <v>9</v>
      </c>
      <c r="F25" s="45">
        <v>1</v>
      </c>
      <c r="G25" s="46">
        <f t="shared" si="2"/>
        <v>8</v>
      </c>
      <c r="H25" s="26"/>
      <c r="I25" s="27"/>
      <c r="J25" s="57"/>
      <c r="K25" s="60"/>
      <c r="L25" s="61"/>
    </row>
    <row r="26" spans="1:12" ht="18.899999999999999" customHeight="1">
      <c r="A26" s="20">
        <f t="shared" si="3"/>
        <v>44426</v>
      </c>
      <c r="B26" s="21">
        <f t="shared" si="0"/>
        <v>44426</v>
      </c>
      <c r="C26" s="40">
        <v>0.375</v>
      </c>
      <c r="D26" s="41">
        <v>0.75</v>
      </c>
      <c r="E26" s="46">
        <f t="shared" si="4"/>
        <v>9</v>
      </c>
      <c r="F26" s="45">
        <v>1</v>
      </c>
      <c r="G26" s="46">
        <f t="shared" si="2"/>
        <v>8</v>
      </c>
      <c r="H26" s="26"/>
      <c r="I26" s="27"/>
      <c r="J26" s="57"/>
      <c r="K26" s="60"/>
      <c r="L26" s="61"/>
    </row>
    <row r="27" spans="1:12" ht="18.899999999999999" customHeight="1">
      <c r="A27" s="20">
        <f t="shared" si="3"/>
        <v>44427</v>
      </c>
      <c r="B27" s="21">
        <f t="shared" si="0"/>
        <v>44427</v>
      </c>
      <c r="C27" s="40">
        <v>0.375</v>
      </c>
      <c r="D27" s="41">
        <v>0.75</v>
      </c>
      <c r="E27" s="46">
        <f t="shared" si="4"/>
        <v>9</v>
      </c>
      <c r="F27" s="45">
        <v>1</v>
      </c>
      <c r="G27" s="46">
        <f t="shared" si="2"/>
        <v>8</v>
      </c>
      <c r="H27" s="26"/>
      <c r="I27" s="27"/>
      <c r="J27" s="57"/>
      <c r="K27" s="58"/>
      <c r="L27" s="59"/>
    </row>
    <row r="28" spans="1:12" ht="18.899999999999999" customHeight="1">
      <c r="A28" s="20">
        <f t="shared" si="3"/>
        <v>44428</v>
      </c>
      <c r="B28" s="21">
        <f t="shared" si="0"/>
        <v>44428</v>
      </c>
      <c r="C28" s="40">
        <v>0.375</v>
      </c>
      <c r="D28" s="41">
        <v>0.75</v>
      </c>
      <c r="E28" s="46">
        <f t="shared" si="4"/>
        <v>9</v>
      </c>
      <c r="F28" s="45">
        <v>1</v>
      </c>
      <c r="G28" s="46">
        <f t="shared" si="2"/>
        <v>8</v>
      </c>
      <c r="H28" s="26"/>
      <c r="I28" s="27"/>
      <c r="J28" s="57"/>
      <c r="K28" s="58"/>
      <c r="L28" s="59"/>
    </row>
    <row r="29" spans="1:12" ht="18.899999999999999" customHeight="1">
      <c r="A29" s="20">
        <f t="shared" si="3"/>
        <v>44429</v>
      </c>
      <c r="B29" s="21">
        <f t="shared" si="0"/>
        <v>44429</v>
      </c>
      <c r="C29" s="40"/>
      <c r="D29" s="41"/>
      <c r="E29" s="46" t="str">
        <f t="shared" si="4"/>
        <v/>
      </c>
      <c r="F29" s="45"/>
      <c r="G29" s="46" t="str">
        <f t="shared" si="2"/>
        <v/>
      </c>
      <c r="H29" s="26"/>
      <c r="I29" s="27"/>
      <c r="J29" s="57"/>
      <c r="K29" s="58"/>
      <c r="L29" s="59"/>
    </row>
    <row r="30" spans="1:12" ht="18.899999999999999" customHeight="1">
      <c r="A30" s="20">
        <f t="shared" si="3"/>
        <v>44430</v>
      </c>
      <c r="B30" s="21">
        <f t="shared" si="0"/>
        <v>44430</v>
      </c>
      <c r="C30" s="40"/>
      <c r="D30" s="41"/>
      <c r="E30" s="46" t="str">
        <f t="shared" si="4"/>
        <v/>
      </c>
      <c r="F30" s="45"/>
      <c r="G30" s="46" t="str">
        <f t="shared" si="2"/>
        <v/>
      </c>
      <c r="H30" s="26"/>
      <c r="I30" s="27"/>
      <c r="J30" s="57"/>
      <c r="K30" s="58"/>
      <c r="L30" s="59"/>
    </row>
    <row r="31" spans="1:12" ht="18.899999999999999" customHeight="1">
      <c r="A31" s="20">
        <f t="shared" si="3"/>
        <v>44431</v>
      </c>
      <c r="B31" s="21">
        <f t="shared" si="0"/>
        <v>44431</v>
      </c>
      <c r="C31" s="40">
        <v>0.375</v>
      </c>
      <c r="D31" s="41">
        <v>0.75</v>
      </c>
      <c r="E31" s="46">
        <f t="shared" si="4"/>
        <v>9</v>
      </c>
      <c r="F31" s="45">
        <v>1</v>
      </c>
      <c r="G31" s="46">
        <f t="shared" si="2"/>
        <v>8</v>
      </c>
      <c r="H31" s="26"/>
      <c r="I31" s="27"/>
      <c r="J31" s="57"/>
      <c r="K31" s="58"/>
      <c r="L31" s="59"/>
    </row>
    <row r="32" spans="1:12" ht="18.899999999999999" customHeight="1">
      <c r="A32" s="20">
        <f t="shared" si="3"/>
        <v>44432</v>
      </c>
      <c r="B32" s="21">
        <f t="shared" si="0"/>
        <v>44432</v>
      </c>
      <c r="C32" s="40">
        <v>0.375</v>
      </c>
      <c r="D32" s="41">
        <v>0.75</v>
      </c>
      <c r="E32" s="46">
        <f t="shared" si="4"/>
        <v>9</v>
      </c>
      <c r="F32" s="45">
        <v>1</v>
      </c>
      <c r="G32" s="46">
        <f t="shared" si="2"/>
        <v>8</v>
      </c>
      <c r="H32" s="26"/>
      <c r="I32" s="27"/>
      <c r="J32" s="57"/>
      <c r="K32" s="60"/>
      <c r="L32" s="61"/>
    </row>
    <row r="33" spans="1:12" ht="18.899999999999999" customHeight="1">
      <c r="A33" s="20">
        <f t="shared" si="3"/>
        <v>44433</v>
      </c>
      <c r="B33" s="21">
        <f t="shared" si="0"/>
        <v>44433</v>
      </c>
      <c r="C33" s="40">
        <v>0.375</v>
      </c>
      <c r="D33" s="41">
        <v>0.75</v>
      </c>
      <c r="E33" s="46">
        <f t="shared" si="4"/>
        <v>9</v>
      </c>
      <c r="F33" s="45">
        <v>1</v>
      </c>
      <c r="G33" s="46">
        <f t="shared" si="2"/>
        <v>8</v>
      </c>
      <c r="H33" s="26"/>
      <c r="I33" s="27"/>
      <c r="J33" s="57"/>
      <c r="K33" s="60"/>
      <c r="L33" s="61"/>
    </row>
    <row r="34" spans="1:12" ht="18.899999999999999" customHeight="1">
      <c r="A34" s="20">
        <f t="shared" si="3"/>
        <v>44434</v>
      </c>
      <c r="B34" s="21">
        <f t="shared" si="0"/>
        <v>44434</v>
      </c>
      <c r="C34" s="40">
        <v>0.375</v>
      </c>
      <c r="D34" s="41">
        <v>0.79166666666666663</v>
      </c>
      <c r="E34" s="46">
        <f t="shared" si="4"/>
        <v>10</v>
      </c>
      <c r="F34" s="45">
        <v>1</v>
      </c>
      <c r="G34" s="46">
        <f t="shared" si="2"/>
        <v>9</v>
      </c>
      <c r="H34" s="26"/>
      <c r="I34" s="27"/>
      <c r="J34" s="57"/>
      <c r="K34" s="58"/>
      <c r="L34" s="59"/>
    </row>
    <row r="35" spans="1:12" ht="18.899999999999999" customHeight="1">
      <c r="A35" s="20">
        <f t="shared" si="3"/>
        <v>44435</v>
      </c>
      <c r="B35" s="21">
        <f t="shared" si="0"/>
        <v>44435</v>
      </c>
      <c r="C35" s="40">
        <v>0.375</v>
      </c>
      <c r="D35" s="41">
        <v>0.75</v>
      </c>
      <c r="E35" s="46">
        <f t="shared" si="4"/>
        <v>9</v>
      </c>
      <c r="F35" s="45">
        <v>1.5</v>
      </c>
      <c r="G35" s="46">
        <f t="shared" si="2"/>
        <v>7.5</v>
      </c>
      <c r="H35" s="26"/>
      <c r="I35" s="27"/>
      <c r="J35" s="57"/>
      <c r="K35" s="58"/>
      <c r="L35" s="59"/>
    </row>
    <row r="36" spans="1:12" ht="18.899999999999999" customHeight="1">
      <c r="A36" s="20">
        <f t="shared" si="3"/>
        <v>44436</v>
      </c>
      <c r="B36" s="21">
        <f t="shared" si="0"/>
        <v>44436</v>
      </c>
      <c r="C36" s="40"/>
      <c r="D36" s="41"/>
      <c r="E36" s="46" t="str">
        <f t="shared" si="4"/>
        <v/>
      </c>
      <c r="F36" s="45"/>
      <c r="G36" s="46" t="str">
        <f t="shared" si="2"/>
        <v/>
      </c>
      <c r="H36" s="26"/>
      <c r="I36" s="27"/>
      <c r="J36" s="57"/>
      <c r="K36" s="58"/>
      <c r="L36" s="59"/>
    </row>
    <row r="37" spans="1:12" ht="18.899999999999999" customHeight="1">
      <c r="A37" s="20">
        <f>IF(MONTH(A36+1)=MONTH(A36),A36+1,"--")</f>
        <v>44437</v>
      </c>
      <c r="B37" s="21">
        <f t="shared" si="0"/>
        <v>44437</v>
      </c>
      <c r="C37" s="40"/>
      <c r="D37" s="41"/>
      <c r="E37" s="46" t="str">
        <f t="shared" si="4"/>
        <v/>
      </c>
      <c r="F37" s="45"/>
      <c r="G37" s="46" t="str">
        <f t="shared" si="2"/>
        <v/>
      </c>
      <c r="H37" s="26"/>
      <c r="I37" s="27"/>
      <c r="J37" s="57"/>
      <c r="K37" s="58"/>
      <c r="L37" s="59"/>
    </row>
    <row r="38" spans="1:12" ht="18.899999999999999" customHeight="1">
      <c r="A38" s="20">
        <f>IF(MONTH(A36+2)=MONTH(A36),A36+2,"--")</f>
        <v>44438</v>
      </c>
      <c r="B38" s="21">
        <f t="shared" si="0"/>
        <v>44438</v>
      </c>
      <c r="C38" s="40">
        <v>0.375</v>
      </c>
      <c r="D38" s="41">
        <v>0.75</v>
      </c>
      <c r="E38" s="46">
        <f t="shared" si="4"/>
        <v>9</v>
      </c>
      <c r="F38" s="45">
        <v>1</v>
      </c>
      <c r="G38" s="46">
        <f t="shared" si="2"/>
        <v>8</v>
      </c>
      <c r="H38" s="26"/>
      <c r="I38" s="27"/>
      <c r="J38" s="57"/>
      <c r="K38" s="58"/>
      <c r="L38" s="59"/>
    </row>
    <row r="39" spans="1:12" ht="18.899999999999999" customHeight="1">
      <c r="A39" s="20">
        <f>IF(MONTH(A37+2)=MONTH(A37),A37+2,"--")</f>
        <v>44439</v>
      </c>
      <c r="B39" s="21">
        <f t="shared" si="0"/>
        <v>44439</v>
      </c>
      <c r="C39" s="40">
        <v>0.375</v>
      </c>
      <c r="D39" s="41">
        <v>0.75</v>
      </c>
      <c r="E39" s="46">
        <f t="shared" si="4"/>
        <v>9</v>
      </c>
      <c r="F39" s="45">
        <v>1</v>
      </c>
      <c r="G39" s="46">
        <f t="shared" si="2"/>
        <v>8</v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42"/>
      <c r="D40" s="42"/>
      <c r="E40" s="43"/>
      <c r="F40" s="51"/>
      <c r="G40" s="46" t="str">
        <f t="shared" si="2"/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44">
        <f>SUM(E9:E39)</f>
        <v>172</v>
      </c>
      <c r="F41" s="47">
        <f>SUM(F9:F39)</f>
        <v>19.5</v>
      </c>
      <c r="G41" s="48">
        <f>SUM(G9:G39)</f>
        <v>152.5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27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/>
      <c r="D44" s="52"/>
      <c r="E44" s="53"/>
      <c r="F44" s="52"/>
      <c r="G44" s="56"/>
      <c r="H44" s="34"/>
      <c r="I44" s="55"/>
      <c r="J44" s="54"/>
      <c r="K44" s="35"/>
      <c r="L44" s="36"/>
    </row>
    <row r="45" spans="1:12" ht="14.4">
      <c r="A45" s="31"/>
      <c r="B45" s="32"/>
      <c r="C45" s="33"/>
      <c r="D45" s="52"/>
      <c r="E45" s="53"/>
      <c r="F45" s="52"/>
      <c r="G45" s="56"/>
      <c r="H45" s="34"/>
      <c r="I45" s="35"/>
      <c r="J45" s="35"/>
      <c r="K45" s="35"/>
      <c r="L45" s="36"/>
    </row>
    <row r="46" spans="1:12" ht="14.4">
      <c r="A46" s="31"/>
      <c r="B46" s="32"/>
      <c r="C46" s="39"/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/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/>
      <c r="C49" s="33"/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2"/>
  <conditionalFormatting sqref="G10:L10 A10:E10 G16:L39 A11:B12 A9:L9 H14:L15 A21:C21 E21 A14:D14 A22:E39 A15:E20">
    <cfRule type="expression" dxfId="27" priority="29">
      <formula>WEEKDAY($A9)=7</formula>
    </cfRule>
    <cfRule type="expression" dxfId="26" priority="30">
      <formula>WEEKDAY($A9)=1</formula>
    </cfRule>
  </conditionalFormatting>
  <conditionalFormatting sqref="F10 F14:F40">
    <cfRule type="expression" dxfId="25" priority="27">
      <formula>WEEKDAY($A10)=7</formula>
    </cfRule>
    <cfRule type="expression" dxfId="24" priority="28">
      <formula>WEEKDAY($A10)=1</formula>
    </cfRule>
  </conditionalFormatting>
  <conditionalFormatting sqref="G11:L12 E11:E12">
    <cfRule type="expression" dxfId="23" priority="25">
      <formula>WEEKDAY($A11)=7</formula>
    </cfRule>
    <cfRule type="expression" dxfId="22" priority="26">
      <formula>WEEKDAY($A11)=1</formula>
    </cfRule>
  </conditionalFormatting>
  <conditionalFormatting sqref="F11:F12">
    <cfRule type="expression" dxfId="21" priority="23">
      <formula>WEEKDAY($A11)=7</formula>
    </cfRule>
    <cfRule type="expression" dxfId="20" priority="24">
      <formula>WEEKDAY($A11)=1</formula>
    </cfRule>
  </conditionalFormatting>
  <conditionalFormatting sqref="G13:L13 A13:B13 E13:E14 G14:G15">
    <cfRule type="expression" dxfId="19" priority="21">
      <formula>WEEKDAY($A13)=7</formula>
    </cfRule>
    <cfRule type="expression" dxfId="18" priority="22">
      <formula>WEEKDAY($A13)=1</formula>
    </cfRule>
  </conditionalFormatting>
  <conditionalFormatting sqref="F13">
    <cfRule type="expression" dxfId="17" priority="17">
      <formula>WEEKDAY($A13)=7</formula>
    </cfRule>
    <cfRule type="expression" dxfId="16" priority="18">
      <formula>WEEKDAY($A13)=1</formula>
    </cfRule>
  </conditionalFormatting>
  <conditionalFormatting sqref="C13">
    <cfRule type="expression" dxfId="15" priority="15">
      <formula>WEEKDAY($A13)=7</formula>
    </cfRule>
    <cfRule type="expression" dxfId="14" priority="16">
      <formula>WEEKDAY($A13)=1</formula>
    </cfRule>
  </conditionalFormatting>
  <conditionalFormatting sqref="D21">
    <cfRule type="expression" dxfId="11" priority="11">
      <formula>WEEKDAY($A21)=7</formula>
    </cfRule>
    <cfRule type="expression" dxfId="10" priority="12">
      <formula>WEEKDAY($A21)=1</formula>
    </cfRule>
  </conditionalFormatting>
  <conditionalFormatting sqref="D11">
    <cfRule type="expression" dxfId="9" priority="9">
      <formula>WEEKDAY($A11)=7</formula>
    </cfRule>
    <cfRule type="expression" dxfId="8" priority="10">
      <formula>WEEKDAY($A11)=1</formula>
    </cfRule>
  </conditionalFormatting>
  <conditionalFormatting sqref="D12">
    <cfRule type="expression" dxfId="7" priority="7">
      <formula>WEEKDAY($A12)=7</formula>
    </cfRule>
    <cfRule type="expression" dxfId="6" priority="8">
      <formula>WEEKDAY($A12)=1</formula>
    </cfRule>
  </conditionalFormatting>
  <conditionalFormatting sqref="D13">
    <cfRule type="expression" dxfId="5" priority="5">
      <formula>WEEKDAY($A13)=7</formula>
    </cfRule>
    <cfRule type="expression" dxfId="4" priority="6">
      <formula>WEEKDAY($A13)=1</formula>
    </cfRule>
  </conditionalFormatting>
  <conditionalFormatting sqref="C12">
    <cfRule type="expression" dxfId="3" priority="3">
      <formula>WEEKDAY($A12)=7</formula>
    </cfRule>
    <cfRule type="expression" dxfId="2" priority="4">
      <formula>WEEKDAY($A12)=1</formula>
    </cfRule>
  </conditionalFormatting>
  <conditionalFormatting sqref="C11">
    <cfRule type="expression" dxfId="1" priority="1">
      <formula>WEEKDAY($A11)=7</formula>
    </cfRule>
    <cfRule type="expression" dxfId="0" priority="2">
      <formula>WEEKDAY($A11)=1</formula>
    </cfRule>
  </conditionalFormatting>
  <dataValidations count="1">
    <dataValidation type="time" operator="notBetween" allowBlank="1" showInputMessage="1" showErrorMessage="1" errorTitle="指定範囲外" error="退社時刻として17:21～17:29は指定できません" sqref="D9:D39">
      <formula1>0.722916666666667</formula1>
      <formula2>0.728472222222222</formula2>
    </dataValidation>
  </dataValidations>
  <pageMargins left="0.47244094488188981" right="0.31496062992125984" top="0.31496062992125984" bottom="0.31496062992125984" header="0.31496062992125984" footer="0.31496062992125984"/>
  <pageSetup paperSize="9"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31" zoomScale="75" workbookViewId="0">
      <selection activeCell="F13" sqref="F13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42125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 t="s">
        <v>2</v>
      </c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42125</v>
      </c>
      <c r="B9" s="21">
        <f t="shared" ref="B9:B39" si="0">A9</f>
        <v>42125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42126</v>
      </c>
      <c r="B10" s="21">
        <f t="shared" si="0"/>
        <v>42126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42127</v>
      </c>
      <c r="B11" s="21">
        <f t="shared" si="0"/>
        <v>42127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42128</v>
      </c>
      <c r="B12" s="21">
        <f t="shared" si="0"/>
        <v>42128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42129</v>
      </c>
      <c r="B13" s="21">
        <f t="shared" si="0"/>
        <v>42129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42130</v>
      </c>
      <c r="B14" s="21">
        <f t="shared" si="0"/>
        <v>42130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42131</v>
      </c>
      <c r="B15" s="21">
        <f t="shared" si="0"/>
        <v>42131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42132</v>
      </c>
      <c r="B16" s="21">
        <f t="shared" si="0"/>
        <v>42132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42133</v>
      </c>
      <c r="B17" s="21">
        <f t="shared" si="0"/>
        <v>42133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42134</v>
      </c>
      <c r="B18" s="21">
        <f t="shared" si="0"/>
        <v>42134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42135</v>
      </c>
      <c r="B19" s="21">
        <f t="shared" si="0"/>
        <v>42135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42136</v>
      </c>
      <c r="B20" s="21">
        <f t="shared" si="0"/>
        <v>42136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42137</v>
      </c>
      <c r="B21" s="21">
        <f t="shared" si="0"/>
        <v>42137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42138</v>
      </c>
      <c r="B22" s="21">
        <f t="shared" si="0"/>
        <v>42138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42139</v>
      </c>
      <c r="B23" s="21">
        <f t="shared" si="0"/>
        <v>42139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42140</v>
      </c>
      <c r="B24" s="21">
        <f t="shared" si="0"/>
        <v>42140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42141</v>
      </c>
      <c r="B25" s="21">
        <f t="shared" si="0"/>
        <v>42141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42142</v>
      </c>
      <c r="B26" s="21">
        <f t="shared" si="0"/>
        <v>42142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42143</v>
      </c>
      <c r="B27" s="21">
        <f t="shared" si="0"/>
        <v>42143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42144</v>
      </c>
      <c r="B28" s="21">
        <f t="shared" si="0"/>
        <v>42144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42145</v>
      </c>
      <c r="B29" s="21">
        <f t="shared" si="0"/>
        <v>42145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42146</v>
      </c>
      <c r="B30" s="21">
        <f t="shared" si="0"/>
        <v>42146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42147</v>
      </c>
      <c r="B31" s="21">
        <f t="shared" si="0"/>
        <v>42147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42148</v>
      </c>
      <c r="B32" s="21">
        <f t="shared" si="0"/>
        <v>42148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42149</v>
      </c>
      <c r="B33" s="21">
        <f t="shared" si="0"/>
        <v>42149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42150</v>
      </c>
      <c r="B34" s="21">
        <f t="shared" si="0"/>
        <v>42150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42151</v>
      </c>
      <c r="B35" s="21">
        <f t="shared" si="0"/>
        <v>42151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42152</v>
      </c>
      <c r="B36" s="21">
        <f t="shared" si="0"/>
        <v>42152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42153</v>
      </c>
      <c r="B37" s="21">
        <f t="shared" si="0"/>
        <v>42153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42154</v>
      </c>
      <c r="B38" s="21">
        <f t="shared" si="0"/>
        <v>42154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>
        <f>IF(MONTH(A37+2)=MONTH(A37),A37+2,"--")</f>
        <v>42155</v>
      </c>
      <c r="B39" s="21">
        <f t="shared" si="0"/>
        <v>42155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34" zoomScale="75" workbookViewId="0">
      <selection activeCell="F13" sqref="F13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42156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 t="s">
        <v>2</v>
      </c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42156</v>
      </c>
      <c r="B9" s="21">
        <f t="shared" ref="B9:B39" si="0">A9</f>
        <v>42156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42157</v>
      </c>
      <c r="B10" s="21">
        <f t="shared" si="0"/>
        <v>42157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42158</v>
      </c>
      <c r="B11" s="21">
        <f t="shared" si="0"/>
        <v>42158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42159</v>
      </c>
      <c r="B12" s="21">
        <f t="shared" si="0"/>
        <v>42159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42160</v>
      </c>
      <c r="B13" s="21">
        <f t="shared" si="0"/>
        <v>42160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42161</v>
      </c>
      <c r="B14" s="21">
        <f t="shared" si="0"/>
        <v>42161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42162</v>
      </c>
      <c r="B15" s="21">
        <f t="shared" si="0"/>
        <v>42162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42163</v>
      </c>
      <c r="B16" s="21">
        <f t="shared" si="0"/>
        <v>42163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42164</v>
      </c>
      <c r="B17" s="21">
        <f t="shared" si="0"/>
        <v>42164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42165</v>
      </c>
      <c r="B18" s="21">
        <f t="shared" si="0"/>
        <v>42165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42166</v>
      </c>
      <c r="B19" s="21">
        <f t="shared" si="0"/>
        <v>42166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42167</v>
      </c>
      <c r="B20" s="21">
        <f t="shared" si="0"/>
        <v>42167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42168</v>
      </c>
      <c r="B21" s="21">
        <f t="shared" si="0"/>
        <v>42168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42169</v>
      </c>
      <c r="B22" s="21">
        <f t="shared" si="0"/>
        <v>42169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42170</v>
      </c>
      <c r="B23" s="21">
        <f t="shared" si="0"/>
        <v>42170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42171</v>
      </c>
      <c r="B24" s="21">
        <f t="shared" si="0"/>
        <v>42171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42172</v>
      </c>
      <c r="B25" s="21">
        <f t="shared" si="0"/>
        <v>42172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42173</v>
      </c>
      <c r="B26" s="21">
        <f t="shared" si="0"/>
        <v>42173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42174</v>
      </c>
      <c r="B27" s="21">
        <f t="shared" si="0"/>
        <v>42174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42175</v>
      </c>
      <c r="B28" s="21">
        <f t="shared" si="0"/>
        <v>42175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42176</v>
      </c>
      <c r="B29" s="21">
        <f t="shared" si="0"/>
        <v>42176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42177</v>
      </c>
      <c r="B30" s="21">
        <f t="shared" si="0"/>
        <v>42177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42178</v>
      </c>
      <c r="B31" s="21">
        <f t="shared" si="0"/>
        <v>42178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42179</v>
      </c>
      <c r="B32" s="21">
        <f t="shared" si="0"/>
        <v>42179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42180</v>
      </c>
      <c r="B33" s="21">
        <f t="shared" si="0"/>
        <v>42180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42181</v>
      </c>
      <c r="B34" s="21">
        <f t="shared" si="0"/>
        <v>42181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42182</v>
      </c>
      <c r="B35" s="21">
        <f t="shared" si="0"/>
        <v>42182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42183</v>
      </c>
      <c r="B36" s="21">
        <f t="shared" si="0"/>
        <v>42183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42184</v>
      </c>
      <c r="B37" s="21">
        <f t="shared" si="0"/>
        <v>42184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42185</v>
      </c>
      <c r="B38" s="21">
        <f t="shared" si="0"/>
        <v>42185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 t="str">
        <f>IF(MONTH(A37+2)=MONTH(A37),A37+2,"--")</f>
        <v>--</v>
      </c>
      <c r="B39" s="21" t="str">
        <f t="shared" si="0"/>
        <v>--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zoomScale="75" workbookViewId="0">
      <selection activeCell="F13" sqref="F13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42186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42186</v>
      </c>
      <c r="B9" s="21">
        <f t="shared" ref="B9:B39" si="0">A9</f>
        <v>42186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42187</v>
      </c>
      <c r="B10" s="21">
        <f t="shared" si="0"/>
        <v>42187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42188</v>
      </c>
      <c r="B11" s="21">
        <f t="shared" si="0"/>
        <v>42188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42189</v>
      </c>
      <c r="B12" s="21">
        <f t="shared" si="0"/>
        <v>42189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42190</v>
      </c>
      <c r="B13" s="21">
        <f t="shared" si="0"/>
        <v>42190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42191</v>
      </c>
      <c r="B14" s="21">
        <f t="shared" si="0"/>
        <v>42191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42192</v>
      </c>
      <c r="B15" s="21">
        <f t="shared" si="0"/>
        <v>42192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42193</v>
      </c>
      <c r="B16" s="21">
        <f t="shared" si="0"/>
        <v>42193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42194</v>
      </c>
      <c r="B17" s="21">
        <f t="shared" si="0"/>
        <v>42194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42195</v>
      </c>
      <c r="B18" s="21">
        <f t="shared" si="0"/>
        <v>42195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42196</v>
      </c>
      <c r="B19" s="21">
        <f t="shared" si="0"/>
        <v>42196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42197</v>
      </c>
      <c r="B20" s="21">
        <f t="shared" si="0"/>
        <v>42197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42198</v>
      </c>
      <c r="B21" s="21">
        <f t="shared" si="0"/>
        <v>42198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42199</v>
      </c>
      <c r="B22" s="21">
        <f t="shared" si="0"/>
        <v>42199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42200</v>
      </c>
      <c r="B23" s="21">
        <f t="shared" si="0"/>
        <v>42200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42201</v>
      </c>
      <c r="B24" s="21">
        <f t="shared" si="0"/>
        <v>42201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42202</v>
      </c>
      <c r="B25" s="21">
        <f t="shared" si="0"/>
        <v>42202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42203</v>
      </c>
      <c r="B26" s="21">
        <f t="shared" si="0"/>
        <v>42203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42204</v>
      </c>
      <c r="B27" s="21">
        <f t="shared" si="0"/>
        <v>42204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42205</v>
      </c>
      <c r="B28" s="21">
        <f t="shared" si="0"/>
        <v>42205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42206</v>
      </c>
      <c r="B29" s="21">
        <f t="shared" si="0"/>
        <v>42206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42207</v>
      </c>
      <c r="B30" s="21">
        <f t="shared" si="0"/>
        <v>42207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42208</v>
      </c>
      <c r="B31" s="21">
        <f t="shared" si="0"/>
        <v>42208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42209</v>
      </c>
      <c r="B32" s="21">
        <f t="shared" si="0"/>
        <v>42209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42210</v>
      </c>
      <c r="B33" s="21">
        <f t="shared" si="0"/>
        <v>42210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42211</v>
      </c>
      <c r="B34" s="21">
        <f t="shared" si="0"/>
        <v>42211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42212</v>
      </c>
      <c r="B35" s="21">
        <f t="shared" si="0"/>
        <v>42212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42213</v>
      </c>
      <c r="B36" s="21">
        <f t="shared" si="0"/>
        <v>42213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42214</v>
      </c>
      <c r="B37" s="21">
        <f t="shared" si="0"/>
        <v>42214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42215</v>
      </c>
      <c r="B38" s="21">
        <f t="shared" si="0"/>
        <v>42215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>
        <f>IF(MONTH(A37+2)=MONTH(A37),A37+2,"--")</f>
        <v>42216</v>
      </c>
      <c r="B39" s="21">
        <f t="shared" si="0"/>
        <v>42216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D13" zoomScale="75" workbookViewId="0">
      <selection activeCell="F13" sqref="F13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42217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 t="s">
        <v>26</v>
      </c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42217</v>
      </c>
      <c r="B9" s="21">
        <f t="shared" ref="B9:B39" si="0">A9</f>
        <v>42217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42218</v>
      </c>
      <c r="B10" s="21">
        <f t="shared" si="0"/>
        <v>42218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42219</v>
      </c>
      <c r="B11" s="21">
        <f t="shared" si="0"/>
        <v>42219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42220</v>
      </c>
      <c r="B12" s="21">
        <f t="shared" si="0"/>
        <v>42220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42221</v>
      </c>
      <c r="B13" s="21">
        <f t="shared" si="0"/>
        <v>42221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42222</v>
      </c>
      <c r="B14" s="21">
        <f t="shared" si="0"/>
        <v>42222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42223</v>
      </c>
      <c r="B15" s="21">
        <f t="shared" si="0"/>
        <v>42223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42224</v>
      </c>
      <c r="B16" s="21">
        <f t="shared" si="0"/>
        <v>42224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42225</v>
      </c>
      <c r="B17" s="21">
        <f t="shared" si="0"/>
        <v>42225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42226</v>
      </c>
      <c r="B18" s="21">
        <f t="shared" si="0"/>
        <v>42226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42227</v>
      </c>
      <c r="B19" s="21">
        <f t="shared" si="0"/>
        <v>42227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42228</v>
      </c>
      <c r="B20" s="21">
        <f t="shared" si="0"/>
        <v>42228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42229</v>
      </c>
      <c r="B21" s="21">
        <f t="shared" si="0"/>
        <v>42229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42230</v>
      </c>
      <c r="B22" s="21">
        <f t="shared" si="0"/>
        <v>42230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42231</v>
      </c>
      <c r="B23" s="21">
        <f t="shared" si="0"/>
        <v>42231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42232</v>
      </c>
      <c r="B24" s="21">
        <f t="shared" si="0"/>
        <v>42232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42233</v>
      </c>
      <c r="B25" s="21">
        <f t="shared" si="0"/>
        <v>42233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42234</v>
      </c>
      <c r="B26" s="21">
        <f t="shared" si="0"/>
        <v>42234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42235</v>
      </c>
      <c r="B27" s="21">
        <f t="shared" si="0"/>
        <v>42235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42236</v>
      </c>
      <c r="B28" s="21">
        <f t="shared" si="0"/>
        <v>42236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42237</v>
      </c>
      <c r="B29" s="21">
        <f t="shared" si="0"/>
        <v>42237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42238</v>
      </c>
      <c r="B30" s="21">
        <f t="shared" si="0"/>
        <v>42238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42239</v>
      </c>
      <c r="B31" s="21">
        <f t="shared" si="0"/>
        <v>42239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42240</v>
      </c>
      <c r="B32" s="21">
        <f t="shared" si="0"/>
        <v>42240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42241</v>
      </c>
      <c r="B33" s="21">
        <f t="shared" si="0"/>
        <v>42241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42242</v>
      </c>
      <c r="B34" s="21">
        <f t="shared" si="0"/>
        <v>42242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42243</v>
      </c>
      <c r="B35" s="21">
        <f t="shared" si="0"/>
        <v>42243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42244</v>
      </c>
      <c r="B36" s="21">
        <f t="shared" si="0"/>
        <v>42244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42245</v>
      </c>
      <c r="B37" s="21">
        <f t="shared" si="0"/>
        <v>42245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42246</v>
      </c>
      <c r="B38" s="21">
        <f t="shared" si="0"/>
        <v>42246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>
        <f>IF(MONTH(A37+2)=MONTH(A37),A37+2,"--")</f>
        <v>42247</v>
      </c>
      <c r="B39" s="21">
        <f t="shared" si="0"/>
        <v>42247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zoomScale="75" workbookViewId="0">
      <selection activeCell="J17" sqref="I17:L17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42248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42248</v>
      </c>
      <c r="B9" s="21">
        <f t="shared" ref="B9:B39" si="0">A9</f>
        <v>42248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42249</v>
      </c>
      <c r="B10" s="21">
        <f t="shared" si="0"/>
        <v>42249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42250</v>
      </c>
      <c r="B11" s="21">
        <f t="shared" si="0"/>
        <v>42250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42251</v>
      </c>
      <c r="B12" s="21">
        <f t="shared" si="0"/>
        <v>42251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42252</v>
      </c>
      <c r="B13" s="21">
        <f t="shared" si="0"/>
        <v>42252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42253</v>
      </c>
      <c r="B14" s="21">
        <f t="shared" si="0"/>
        <v>42253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42254</v>
      </c>
      <c r="B15" s="21">
        <f t="shared" si="0"/>
        <v>42254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42255</v>
      </c>
      <c r="B16" s="21">
        <f t="shared" si="0"/>
        <v>42255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42256</v>
      </c>
      <c r="B17" s="21">
        <f t="shared" si="0"/>
        <v>42256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42257</v>
      </c>
      <c r="B18" s="21">
        <f t="shared" si="0"/>
        <v>42257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42258</v>
      </c>
      <c r="B19" s="21">
        <f t="shared" si="0"/>
        <v>42258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42259</v>
      </c>
      <c r="B20" s="21">
        <f t="shared" si="0"/>
        <v>42259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42260</v>
      </c>
      <c r="B21" s="21">
        <f t="shared" si="0"/>
        <v>42260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42261</v>
      </c>
      <c r="B22" s="21">
        <f t="shared" si="0"/>
        <v>42261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42262</v>
      </c>
      <c r="B23" s="21">
        <f t="shared" si="0"/>
        <v>42262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42263</v>
      </c>
      <c r="B24" s="21">
        <f t="shared" si="0"/>
        <v>42263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42264</v>
      </c>
      <c r="B25" s="21">
        <f t="shared" si="0"/>
        <v>42264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42265</v>
      </c>
      <c r="B26" s="21">
        <f t="shared" si="0"/>
        <v>42265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42266</v>
      </c>
      <c r="B27" s="21">
        <f t="shared" si="0"/>
        <v>42266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42267</v>
      </c>
      <c r="B28" s="21">
        <f t="shared" si="0"/>
        <v>42267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42268</v>
      </c>
      <c r="B29" s="21">
        <f t="shared" si="0"/>
        <v>42268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42269</v>
      </c>
      <c r="B30" s="21">
        <f t="shared" si="0"/>
        <v>42269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42270</v>
      </c>
      <c r="B31" s="21">
        <f t="shared" si="0"/>
        <v>42270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42271</v>
      </c>
      <c r="B32" s="21">
        <f t="shared" si="0"/>
        <v>42271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42272</v>
      </c>
      <c r="B33" s="21">
        <f t="shared" si="0"/>
        <v>42272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42273</v>
      </c>
      <c r="B34" s="21">
        <f t="shared" si="0"/>
        <v>42273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42274</v>
      </c>
      <c r="B35" s="21">
        <f t="shared" si="0"/>
        <v>42274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42275</v>
      </c>
      <c r="B36" s="21">
        <f t="shared" si="0"/>
        <v>42275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42276</v>
      </c>
      <c r="B37" s="21">
        <f t="shared" si="0"/>
        <v>42276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42277</v>
      </c>
      <c r="B38" s="21">
        <f t="shared" si="0"/>
        <v>42277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 t="str">
        <f>IF(MONTH(A37+2)=MONTH(A37),A37+2,"--")</f>
        <v>--</v>
      </c>
      <c r="B39" s="21" t="str">
        <f t="shared" si="0"/>
        <v>--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zoomScale="75" workbookViewId="0">
      <selection activeCell="J17" sqref="I17:L17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42278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42278</v>
      </c>
      <c r="B9" s="21">
        <f t="shared" ref="B9:B39" si="0">A9</f>
        <v>42278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42279</v>
      </c>
      <c r="B10" s="21">
        <f t="shared" si="0"/>
        <v>42279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42280</v>
      </c>
      <c r="B11" s="21">
        <f t="shared" si="0"/>
        <v>42280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42281</v>
      </c>
      <c r="B12" s="21">
        <f t="shared" si="0"/>
        <v>42281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42282</v>
      </c>
      <c r="B13" s="21">
        <f t="shared" si="0"/>
        <v>42282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42283</v>
      </c>
      <c r="B14" s="21">
        <f t="shared" si="0"/>
        <v>42283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42284</v>
      </c>
      <c r="B15" s="21">
        <f t="shared" si="0"/>
        <v>42284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42285</v>
      </c>
      <c r="B16" s="21">
        <f t="shared" si="0"/>
        <v>42285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42286</v>
      </c>
      <c r="B17" s="21">
        <f t="shared" si="0"/>
        <v>42286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42287</v>
      </c>
      <c r="B18" s="21">
        <f t="shared" si="0"/>
        <v>42287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42288</v>
      </c>
      <c r="B19" s="21">
        <f t="shared" si="0"/>
        <v>42288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42289</v>
      </c>
      <c r="B20" s="21">
        <f t="shared" si="0"/>
        <v>42289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42290</v>
      </c>
      <c r="B21" s="21">
        <f t="shared" si="0"/>
        <v>42290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42291</v>
      </c>
      <c r="B22" s="21">
        <f t="shared" si="0"/>
        <v>42291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42292</v>
      </c>
      <c r="B23" s="21">
        <f t="shared" si="0"/>
        <v>42292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42293</v>
      </c>
      <c r="B24" s="21">
        <f t="shared" si="0"/>
        <v>42293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42294</v>
      </c>
      <c r="B25" s="21">
        <f t="shared" si="0"/>
        <v>42294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42295</v>
      </c>
      <c r="B26" s="21">
        <f t="shared" si="0"/>
        <v>42295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42296</v>
      </c>
      <c r="B27" s="21">
        <f t="shared" si="0"/>
        <v>42296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42297</v>
      </c>
      <c r="B28" s="21">
        <f t="shared" si="0"/>
        <v>42297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42298</v>
      </c>
      <c r="B29" s="21">
        <f t="shared" si="0"/>
        <v>42298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42299</v>
      </c>
      <c r="B30" s="21">
        <f t="shared" si="0"/>
        <v>42299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42300</v>
      </c>
      <c r="B31" s="21">
        <f t="shared" si="0"/>
        <v>42300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42301</v>
      </c>
      <c r="B32" s="21">
        <f t="shared" si="0"/>
        <v>42301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42302</v>
      </c>
      <c r="B33" s="21">
        <f t="shared" si="0"/>
        <v>42302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42303</v>
      </c>
      <c r="B34" s="21">
        <f t="shared" si="0"/>
        <v>42303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42304</v>
      </c>
      <c r="B35" s="21">
        <f t="shared" si="0"/>
        <v>42304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42305</v>
      </c>
      <c r="B36" s="21">
        <f t="shared" si="0"/>
        <v>42305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42306</v>
      </c>
      <c r="B37" s="21">
        <f t="shared" si="0"/>
        <v>42306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42307</v>
      </c>
      <c r="B38" s="21">
        <f t="shared" si="0"/>
        <v>42307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>
        <f>IF(MONTH(A37+2)=MONTH(A37),A37+2,"--")</f>
        <v>42308</v>
      </c>
      <c r="B39" s="21">
        <f t="shared" si="0"/>
        <v>42308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zoomScale="75" workbookViewId="0">
      <selection activeCell="J17" sqref="I17:L17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42309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42309</v>
      </c>
      <c r="B9" s="21">
        <f t="shared" ref="B9:B39" si="0">A9</f>
        <v>42309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42310</v>
      </c>
      <c r="B10" s="21">
        <f t="shared" si="0"/>
        <v>42310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42311</v>
      </c>
      <c r="B11" s="21">
        <f t="shared" si="0"/>
        <v>42311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42312</v>
      </c>
      <c r="B12" s="21">
        <f t="shared" si="0"/>
        <v>42312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42313</v>
      </c>
      <c r="B13" s="21">
        <f t="shared" si="0"/>
        <v>42313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42314</v>
      </c>
      <c r="B14" s="21">
        <f t="shared" si="0"/>
        <v>42314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42315</v>
      </c>
      <c r="B15" s="21">
        <f t="shared" si="0"/>
        <v>42315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42316</v>
      </c>
      <c r="B16" s="21">
        <f t="shared" si="0"/>
        <v>42316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42317</v>
      </c>
      <c r="B17" s="21">
        <f t="shared" si="0"/>
        <v>42317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42318</v>
      </c>
      <c r="B18" s="21">
        <f t="shared" si="0"/>
        <v>42318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42319</v>
      </c>
      <c r="B19" s="21">
        <f t="shared" si="0"/>
        <v>42319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42320</v>
      </c>
      <c r="B20" s="21">
        <f t="shared" si="0"/>
        <v>42320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42321</v>
      </c>
      <c r="B21" s="21">
        <f t="shared" si="0"/>
        <v>42321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42322</v>
      </c>
      <c r="B22" s="21">
        <f t="shared" si="0"/>
        <v>42322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42323</v>
      </c>
      <c r="B23" s="21">
        <f t="shared" si="0"/>
        <v>42323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42324</v>
      </c>
      <c r="B24" s="21">
        <f t="shared" si="0"/>
        <v>42324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42325</v>
      </c>
      <c r="B25" s="21">
        <f t="shared" si="0"/>
        <v>42325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42326</v>
      </c>
      <c r="B26" s="21">
        <f t="shared" si="0"/>
        <v>42326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42327</v>
      </c>
      <c r="B27" s="21">
        <f t="shared" si="0"/>
        <v>42327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42328</v>
      </c>
      <c r="B28" s="21">
        <f t="shared" si="0"/>
        <v>42328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42329</v>
      </c>
      <c r="B29" s="21">
        <f t="shared" si="0"/>
        <v>42329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42330</v>
      </c>
      <c r="B30" s="21">
        <f t="shared" si="0"/>
        <v>42330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42331</v>
      </c>
      <c r="B31" s="21">
        <f t="shared" si="0"/>
        <v>42331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42332</v>
      </c>
      <c r="B32" s="21">
        <f t="shared" si="0"/>
        <v>42332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42333</v>
      </c>
      <c r="B33" s="21">
        <f t="shared" si="0"/>
        <v>42333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42334</v>
      </c>
      <c r="B34" s="21">
        <f t="shared" si="0"/>
        <v>42334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42335</v>
      </c>
      <c r="B35" s="21">
        <f t="shared" si="0"/>
        <v>42335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42336</v>
      </c>
      <c r="B36" s="21">
        <f t="shared" si="0"/>
        <v>42336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42337</v>
      </c>
      <c r="B37" s="21">
        <f t="shared" si="0"/>
        <v>42337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42338</v>
      </c>
      <c r="B38" s="21">
        <f t="shared" si="0"/>
        <v>42338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 t="str">
        <f>IF(MONTH(A37+2)=MONTH(A37),A37+2,"--")</f>
        <v>--</v>
      </c>
      <c r="B39" s="21" t="str">
        <f t="shared" si="0"/>
        <v>--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zoomScale="75" workbookViewId="0">
      <selection activeCell="J17" sqref="I17:L17"/>
    </sheetView>
  </sheetViews>
  <sheetFormatPr defaultColWidth="9" defaultRowHeight="13.2"/>
  <cols>
    <col min="1" max="2" width="5.33203125" style="2" bestFit="1" customWidth="1"/>
    <col min="3" max="7" width="10.6640625" style="2" customWidth="1"/>
    <col min="8" max="8" width="11.21875" style="2" customWidth="1"/>
    <col min="9" max="9" width="11.21875" style="1" customWidth="1"/>
    <col min="10" max="12" width="13.77734375" style="1" customWidth="1"/>
    <col min="13" max="16384" width="9" style="1"/>
  </cols>
  <sheetData>
    <row r="1" spans="1:12" ht="50.25" customHeight="1">
      <c r="A1" s="62">
        <v>42309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" customHeight="1">
      <c r="A2" s="71" t="s">
        <v>0</v>
      </c>
      <c r="B2" s="71"/>
      <c r="H2" s="3"/>
      <c r="J2" s="4"/>
      <c r="K2" s="4" t="s">
        <v>21</v>
      </c>
      <c r="L2" s="4" t="s">
        <v>1</v>
      </c>
    </row>
    <row r="3" spans="1:12" ht="33.75" customHeight="1">
      <c r="A3" s="72"/>
      <c r="B3" s="72"/>
      <c r="C3" s="75"/>
      <c r="D3" s="75"/>
      <c r="E3" s="75"/>
      <c r="F3" s="75"/>
      <c r="H3" s="5"/>
      <c r="J3" s="6"/>
      <c r="K3" s="6"/>
      <c r="L3" s="6"/>
    </row>
    <row r="4" spans="1:12" ht="33.75" customHeight="1">
      <c r="A4" s="70"/>
      <c r="B4" s="70"/>
      <c r="C4" s="7"/>
      <c r="D4" s="7"/>
      <c r="E4" s="7"/>
      <c r="F4" s="7"/>
      <c r="H4" s="8"/>
      <c r="J4" s="9"/>
      <c r="K4" s="9"/>
      <c r="L4" s="9"/>
    </row>
    <row r="5" spans="1:12" ht="30" customHeight="1">
      <c r="A5" s="70" t="s">
        <v>3</v>
      </c>
      <c r="B5" s="70"/>
      <c r="C5" s="10"/>
      <c r="D5" s="10"/>
      <c r="E5" s="10"/>
      <c r="F5" s="10"/>
      <c r="H5" s="11"/>
      <c r="J5" s="12"/>
      <c r="K5" s="12"/>
      <c r="L5" s="12"/>
    </row>
    <row r="6" spans="1:12">
      <c r="L6" s="13"/>
    </row>
    <row r="7" spans="1:12" ht="22.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3" t="s">
        <v>11</v>
      </c>
      <c r="I7" s="15" t="s">
        <v>12</v>
      </c>
      <c r="J7" s="67" t="s">
        <v>13</v>
      </c>
      <c r="K7" s="68"/>
      <c r="L7" s="69"/>
    </row>
    <row r="8" spans="1:12" ht="2.25" customHeight="1">
      <c r="A8" s="16"/>
      <c r="B8" s="17"/>
      <c r="C8" s="17"/>
      <c r="D8" s="17"/>
      <c r="E8" s="17"/>
      <c r="F8" s="17"/>
      <c r="G8" s="17"/>
      <c r="H8" s="17"/>
      <c r="I8" s="18"/>
      <c r="J8" s="18"/>
      <c r="K8" s="18"/>
      <c r="L8" s="19"/>
    </row>
    <row r="9" spans="1:12" ht="22.5" customHeight="1">
      <c r="A9" s="20">
        <f>A1</f>
        <v>42309</v>
      </c>
      <c r="B9" s="21">
        <f t="shared" ref="B9:B39" si="0">A9</f>
        <v>42309</v>
      </c>
      <c r="C9" s="22"/>
      <c r="D9" s="23"/>
      <c r="E9" s="24" t="str">
        <f>IF(AND(C9&lt;&gt;"",D9&lt;&gt;""),ROUNDDOWN((DAY(D9)*24+HOUR(D9)+(MINUTE(D9)/60)-(DAY(C9)*24+HOUR(C9)+(MINUTE(C9)/60)))*4,0)/4,"")</f>
        <v/>
      </c>
      <c r="F9" s="25"/>
      <c r="G9" s="24" t="str">
        <f>IF(AND(C9&lt;&gt;"",D9&lt;&gt;"",F9&lt;&gt;""),E9-F9,"")</f>
        <v/>
      </c>
      <c r="H9" s="26"/>
      <c r="I9" s="27"/>
      <c r="J9" s="57"/>
      <c r="K9" s="58"/>
      <c r="L9" s="59"/>
    </row>
    <row r="10" spans="1:12" ht="22.5" customHeight="1">
      <c r="A10" s="20">
        <f t="shared" ref="A10:A36" si="1">A9+1</f>
        <v>42310</v>
      </c>
      <c r="B10" s="21">
        <f t="shared" si="0"/>
        <v>42310</v>
      </c>
      <c r="C10" s="22"/>
      <c r="D10" s="23"/>
      <c r="E10" s="24" t="str">
        <f>IF(AND(C10&lt;&gt;"",D10&lt;&gt;""),ROUNDDOWN((DAY(D10)*24+HOUR(D10)+(MINUTE(D10)/60)-(DAY(C10)*24+HOUR(C10)+(MINUTE(C10)/60)))*4,0)/4,"")</f>
        <v/>
      </c>
      <c r="F10" s="25"/>
      <c r="G10" s="24" t="str">
        <f>IF(AND(C10&lt;&gt;"",D10&lt;&gt;"",F10&lt;&gt;""),E10-F10,"")</f>
        <v/>
      </c>
      <c r="H10" s="26"/>
      <c r="I10" s="27"/>
      <c r="J10" s="57"/>
      <c r="K10" s="60"/>
      <c r="L10" s="61"/>
    </row>
    <row r="11" spans="1:12" ht="22.5" customHeight="1">
      <c r="A11" s="20">
        <f t="shared" si="1"/>
        <v>42311</v>
      </c>
      <c r="B11" s="21">
        <f t="shared" si="0"/>
        <v>42311</v>
      </c>
      <c r="C11" s="22"/>
      <c r="D11" s="23"/>
      <c r="E11" s="24" t="str">
        <f t="shared" ref="E11:E36" si="2">IF(AND(C11&lt;&gt;"",D11&lt;&gt;""),ROUNDDOWN((DAY(D11)*24+HOUR(D11)+(MINUTE(D11)/60)-(DAY(C11)*24+HOUR(C11)+(MINUTE(C11)/60)))*4,0)/4,"")</f>
        <v/>
      </c>
      <c r="F11" s="25"/>
      <c r="G11" s="24" t="str">
        <f t="shared" ref="G11:G36" si="3">IF(AND(C11&lt;&gt;"",D11&lt;&gt;"",F11&lt;&gt;""),E11-F11,"")</f>
        <v/>
      </c>
      <c r="H11" s="26"/>
      <c r="I11" s="27"/>
      <c r="J11" s="57"/>
      <c r="K11" s="60"/>
      <c r="L11" s="61"/>
    </row>
    <row r="12" spans="1:12" ht="22.5" customHeight="1">
      <c r="A12" s="20">
        <f t="shared" si="1"/>
        <v>42312</v>
      </c>
      <c r="B12" s="21">
        <f t="shared" si="0"/>
        <v>42312</v>
      </c>
      <c r="C12" s="22"/>
      <c r="D12" s="23"/>
      <c r="E12" s="24" t="str">
        <f t="shared" si="2"/>
        <v/>
      </c>
      <c r="F12" s="25"/>
      <c r="G12" s="24" t="str">
        <f t="shared" si="3"/>
        <v/>
      </c>
      <c r="H12" s="26"/>
      <c r="I12" s="27"/>
      <c r="J12" s="57"/>
      <c r="K12" s="60"/>
      <c r="L12" s="61"/>
    </row>
    <row r="13" spans="1:12" ht="22.5" customHeight="1">
      <c r="A13" s="20">
        <f t="shared" si="1"/>
        <v>42313</v>
      </c>
      <c r="B13" s="21">
        <f t="shared" si="0"/>
        <v>42313</v>
      </c>
      <c r="C13" s="22"/>
      <c r="D13" s="23"/>
      <c r="E13" s="24" t="str">
        <f t="shared" si="2"/>
        <v/>
      </c>
      <c r="F13" s="25"/>
      <c r="G13" s="24" t="str">
        <f t="shared" si="3"/>
        <v/>
      </c>
      <c r="H13" s="26"/>
      <c r="I13" s="27"/>
      <c r="J13" s="57"/>
      <c r="K13" s="60"/>
      <c r="L13" s="61"/>
    </row>
    <row r="14" spans="1:12" ht="22.5" customHeight="1">
      <c r="A14" s="20">
        <f t="shared" si="1"/>
        <v>42314</v>
      </c>
      <c r="B14" s="21">
        <f t="shared" si="0"/>
        <v>42314</v>
      </c>
      <c r="C14" s="22"/>
      <c r="D14" s="23"/>
      <c r="E14" s="24" t="str">
        <f t="shared" si="2"/>
        <v/>
      </c>
      <c r="F14" s="25"/>
      <c r="G14" s="24" t="str">
        <f t="shared" si="3"/>
        <v/>
      </c>
      <c r="H14" s="26"/>
      <c r="I14" s="27"/>
      <c r="J14" s="57"/>
      <c r="K14" s="60"/>
      <c r="L14" s="61"/>
    </row>
    <row r="15" spans="1:12" ht="22.5" customHeight="1">
      <c r="A15" s="20">
        <f t="shared" si="1"/>
        <v>42315</v>
      </c>
      <c r="B15" s="21">
        <f t="shared" si="0"/>
        <v>42315</v>
      </c>
      <c r="C15" s="22"/>
      <c r="D15" s="23"/>
      <c r="E15" s="24" t="str">
        <f t="shared" si="2"/>
        <v/>
      </c>
      <c r="F15" s="25"/>
      <c r="G15" s="24" t="str">
        <f t="shared" si="3"/>
        <v/>
      </c>
      <c r="H15" s="26"/>
      <c r="I15" s="27"/>
      <c r="J15" s="57"/>
      <c r="K15" s="60"/>
      <c r="L15" s="61"/>
    </row>
    <row r="16" spans="1:12" ht="22.5" customHeight="1">
      <c r="A16" s="20">
        <f t="shared" si="1"/>
        <v>42316</v>
      </c>
      <c r="B16" s="21">
        <f t="shared" si="0"/>
        <v>42316</v>
      </c>
      <c r="C16" s="22"/>
      <c r="D16" s="23"/>
      <c r="E16" s="24" t="str">
        <f t="shared" si="2"/>
        <v/>
      </c>
      <c r="F16" s="25"/>
      <c r="G16" s="24" t="str">
        <f t="shared" si="3"/>
        <v/>
      </c>
      <c r="H16" s="26"/>
      <c r="I16" s="27"/>
      <c r="J16" s="57"/>
      <c r="K16" s="60"/>
      <c r="L16" s="61"/>
    </row>
    <row r="17" spans="1:12" ht="22.5" customHeight="1">
      <c r="A17" s="20">
        <f t="shared" si="1"/>
        <v>42317</v>
      </c>
      <c r="B17" s="21">
        <f t="shared" si="0"/>
        <v>42317</v>
      </c>
      <c r="C17" s="22"/>
      <c r="D17" s="23"/>
      <c r="E17" s="24" t="str">
        <f t="shared" si="2"/>
        <v/>
      </c>
      <c r="F17" s="25"/>
      <c r="G17" s="24" t="str">
        <f t="shared" si="3"/>
        <v/>
      </c>
      <c r="H17" s="26"/>
      <c r="I17" s="27"/>
      <c r="J17" s="57"/>
      <c r="K17" s="60"/>
      <c r="L17" s="61"/>
    </row>
    <row r="18" spans="1:12" ht="22.5" customHeight="1">
      <c r="A18" s="20">
        <f t="shared" si="1"/>
        <v>42318</v>
      </c>
      <c r="B18" s="21">
        <f t="shared" si="0"/>
        <v>42318</v>
      </c>
      <c r="C18" s="22"/>
      <c r="D18" s="23"/>
      <c r="E18" s="24" t="str">
        <f t="shared" si="2"/>
        <v/>
      </c>
      <c r="F18" s="25"/>
      <c r="G18" s="24" t="str">
        <f t="shared" si="3"/>
        <v/>
      </c>
      <c r="H18" s="26"/>
      <c r="I18" s="27"/>
      <c r="J18" s="57"/>
      <c r="K18" s="60"/>
      <c r="L18" s="61"/>
    </row>
    <row r="19" spans="1:12" ht="22.5" customHeight="1">
      <c r="A19" s="20">
        <f t="shared" si="1"/>
        <v>42319</v>
      </c>
      <c r="B19" s="21">
        <f t="shared" si="0"/>
        <v>42319</v>
      </c>
      <c r="C19" s="22"/>
      <c r="D19" s="23"/>
      <c r="E19" s="24" t="str">
        <f t="shared" si="2"/>
        <v/>
      </c>
      <c r="F19" s="25"/>
      <c r="G19" s="24" t="str">
        <f t="shared" si="3"/>
        <v/>
      </c>
      <c r="H19" s="26"/>
      <c r="I19" s="27"/>
      <c r="J19" s="57"/>
      <c r="K19" s="60"/>
      <c r="L19" s="61"/>
    </row>
    <row r="20" spans="1:12" ht="22.5" customHeight="1">
      <c r="A20" s="20">
        <f t="shared" si="1"/>
        <v>42320</v>
      </c>
      <c r="B20" s="21">
        <f t="shared" si="0"/>
        <v>42320</v>
      </c>
      <c r="C20" s="22"/>
      <c r="D20" s="23"/>
      <c r="E20" s="24" t="str">
        <f t="shared" si="2"/>
        <v/>
      </c>
      <c r="F20" s="25"/>
      <c r="G20" s="24" t="str">
        <f t="shared" si="3"/>
        <v/>
      </c>
      <c r="H20" s="26"/>
      <c r="I20" s="27"/>
      <c r="J20" s="57"/>
      <c r="K20" s="60"/>
      <c r="L20" s="61"/>
    </row>
    <row r="21" spans="1:12" ht="22.5" customHeight="1">
      <c r="A21" s="20">
        <f t="shared" si="1"/>
        <v>42321</v>
      </c>
      <c r="B21" s="21">
        <f t="shared" si="0"/>
        <v>42321</v>
      </c>
      <c r="C21" s="22"/>
      <c r="D21" s="23"/>
      <c r="E21" s="24" t="str">
        <f t="shared" si="2"/>
        <v/>
      </c>
      <c r="F21" s="25"/>
      <c r="G21" s="24" t="str">
        <f t="shared" si="3"/>
        <v/>
      </c>
      <c r="H21" s="26"/>
      <c r="I21" s="27"/>
      <c r="J21" s="57"/>
      <c r="K21" s="60"/>
      <c r="L21" s="61"/>
    </row>
    <row r="22" spans="1:12" ht="22.5" customHeight="1">
      <c r="A22" s="20">
        <f t="shared" si="1"/>
        <v>42322</v>
      </c>
      <c r="B22" s="21">
        <f t="shared" si="0"/>
        <v>42322</v>
      </c>
      <c r="C22" s="22"/>
      <c r="D22" s="23"/>
      <c r="E22" s="24" t="str">
        <f t="shared" si="2"/>
        <v/>
      </c>
      <c r="F22" s="25"/>
      <c r="G22" s="24" t="str">
        <f t="shared" si="3"/>
        <v/>
      </c>
      <c r="H22" s="26"/>
      <c r="I22" s="27"/>
      <c r="J22" s="57"/>
      <c r="K22" s="60"/>
      <c r="L22" s="61"/>
    </row>
    <row r="23" spans="1:12" ht="22.5" customHeight="1">
      <c r="A23" s="20">
        <f t="shared" si="1"/>
        <v>42323</v>
      </c>
      <c r="B23" s="21">
        <f t="shared" si="0"/>
        <v>42323</v>
      </c>
      <c r="C23" s="22"/>
      <c r="D23" s="23"/>
      <c r="E23" s="24" t="str">
        <f t="shared" si="2"/>
        <v/>
      </c>
      <c r="F23" s="25"/>
      <c r="G23" s="24" t="str">
        <f t="shared" si="3"/>
        <v/>
      </c>
      <c r="H23" s="26"/>
      <c r="I23" s="27"/>
      <c r="J23" s="57"/>
      <c r="K23" s="60"/>
      <c r="L23" s="61"/>
    </row>
    <row r="24" spans="1:12" ht="22.5" customHeight="1">
      <c r="A24" s="20">
        <f t="shared" si="1"/>
        <v>42324</v>
      </c>
      <c r="B24" s="21">
        <f t="shared" si="0"/>
        <v>42324</v>
      </c>
      <c r="C24" s="22"/>
      <c r="D24" s="23"/>
      <c r="E24" s="24" t="str">
        <f t="shared" si="2"/>
        <v/>
      </c>
      <c r="F24" s="25"/>
      <c r="G24" s="24" t="str">
        <f t="shared" si="3"/>
        <v/>
      </c>
      <c r="H24" s="26"/>
      <c r="I24" s="27"/>
      <c r="J24" s="57"/>
      <c r="K24" s="60"/>
      <c r="L24" s="61"/>
    </row>
    <row r="25" spans="1:12" ht="22.5" customHeight="1">
      <c r="A25" s="20">
        <f t="shared" si="1"/>
        <v>42325</v>
      </c>
      <c r="B25" s="21">
        <f t="shared" si="0"/>
        <v>42325</v>
      </c>
      <c r="C25" s="22"/>
      <c r="D25" s="23"/>
      <c r="E25" s="24" t="str">
        <f t="shared" si="2"/>
        <v/>
      </c>
      <c r="F25" s="25"/>
      <c r="G25" s="24" t="str">
        <f t="shared" si="3"/>
        <v/>
      </c>
      <c r="H25" s="26"/>
      <c r="I25" s="27"/>
      <c r="J25" s="57"/>
      <c r="K25" s="60"/>
      <c r="L25" s="61"/>
    </row>
    <row r="26" spans="1:12" ht="22.5" customHeight="1">
      <c r="A26" s="20">
        <f t="shared" si="1"/>
        <v>42326</v>
      </c>
      <c r="B26" s="21">
        <f t="shared" si="0"/>
        <v>42326</v>
      </c>
      <c r="C26" s="22"/>
      <c r="D26" s="23"/>
      <c r="E26" s="24" t="str">
        <f t="shared" si="2"/>
        <v/>
      </c>
      <c r="F26" s="25"/>
      <c r="G26" s="24" t="str">
        <f t="shared" si="3"/>
        <v/>
      </c>
      <c r="H26" s="26"/>
      <c r="I26" s="27"/>
      <c r="J26" s="57"/>
      <c r="K26" s="60"/>
      <c r="L26" s="61"/>
    </row>
    <row r="27" spans="1:12" ht="22.5" customHeight="1">
      <c r="A27" s="20">
        <f t="shared" si="1"/>
        <v>42327</v>
      </c>
      <c r="B27" s="21">
        <f t="shared" si="0"/>
        <v>42327</v>
      </c>
      <c r="C27" s="22"/>
      <c r="D27" s="23"/>
      <c r="E27" s="24" t="str">
        <f t="shared" si="2"/>
        <v/>
      </c>
      <c r="F27" s="25"/>
      <c r="G27" s="24" t="str">
        <f t="shared" si="3"/>
        <v/>
      </c>
      <c r="H27" s="26"/>
      <c r="I27" s="27"/>
      <c r="J27" s="57"/>
      <c r="K27" s="60"/>
      <c r="L27" s="61"/>
    </row>
    <row r="28" spans="1:12" ht="22.5" customHeight="1">
      <c r="A28" s="20">
        <f t="shared" si="1"/>
        <v>42328</v>
      </c>
      <c r="B28" s="21">
        <f t="shared" si="0"/>
        <v>42328</v>
      </c>
      <c r="C28" s="22"/>
      <c r="D28" s="23"/>
      <c r="E28" s="24" t="str">
        <f t="shared" si="2"/>
        <v/>
      </c>
      <c r="F28" s="25"/>
      <c r="G28" s="24" t="str">
        <f t="shared" si="3"/>
        <v/>
      </c>
      <c r="H28" s="26"/>
      <c r="I28" s="27"/>
      <c r="J28" s="57"/>
      <c r="K28" s="60"/>
      <c r="L28" s="61"/>
    </row>
    <row r="29" spans="1:12" ht="22.5" customHeight="1">
      <c r="A29" s="20">
        <f t="shared" si="1"/>
        <v>42329</v>
      </c>
      <c r="B29" s="21">
        <f t="shared" si="0"/>
        <v>42329</v>
      </c>
      <c r="C29" s="22"/>
      <c r="D29" s="23"/>
      <c r="E29" s="24" t="str">
        <f t="shared" si="2"/>
        <v/>
      </c>
      <c r="F29" s="25"/>
      <c r="G29" s="24" t="str">
        <f t="shared" si="3"/>
        <v/>
      </c>
      <c r="H29" s="26"/>
      <c r="I29" s="27"/>
      <c r="J29" s="57"/>
      <c r="K29" s="60"/>
      <c r="L29" s="61"/>
    </row>
    <row r="30" spans="1:12" ht="22.5" customHeight="1">
      <c r="A30" s="20">
        <f t="shared" si="1"/>
        <v>42330</v>
      </c>
      <c r="B30" s="21">
        <f t="shared" si="0"/>
        <v>42330</v>
      </c>
      <c r="C30" s="22"/>
      <c r="D30" s="23"/>
      <c r="E30" s="24" t="str">
        <f t="shared" si="2"/>
        <v/>
      </c>
      <c r="F30" s="25"/>
      <c r="G30" s="24" t="str">
        <f t="shared" si="3"/>
        <v/>
      </c>
      <c r="H30" s="26"/>
      <c r="I30" s="27"/>
      <c r="J30" s="57"/>
      <c r="K30" s="60"/>
      <c r="L30" s="61"/>
    </row>
    <row r="31" spans="1:12" ht="22.5" customHeight="1">
      <c r="A31" s="20">
        <f t="shared" si="1"/>
        <v>42331</v>
      </c>
      <c r="B31" s="21">
        <f t="shared" si="0"/>
        <v>42331</v>
      </c>
      <c r="C31" s="22"/>
      <c r="D31" s="22"/>
      <c r="E31" s="24" t="str">
        <f t="shared" si="2"/>
        <v/>
      </c>
      <c r="F31" s="25"/>
      <c r="G31" s="24" t="str">
        <f t="shared" si="3"/>
        <v/>
      </c>
      <c r="H31" s="26"/>
      <c r="I31" s="27"/>
      <c r="J31" s="57"/>
      <c r="K31" s="60"/>
      <c r="L31" s="61"/>
    </row>
    <row r="32" spans="1:12" ht="22.5" customHeight="1">
      <c r="A32" s="20">
        <f t="shared" si="1"/>
        <v>42332</v>
      </c>
      <c r="B32" s="21">
        <f t="shared" si="0"/>
        <v>42332</v>
      </c>
      <c r="C32" s="22"/>
      <c r="D32" s="23"/>
      <c r="E32" s="24" t="str">
        <f t="shared" si="2"/>
        <v/>
      </c>
      <c r="F32" s="25"/>
      <c r="G32" s="24" t="str">
        <f t="shared" si="3"/>
        <v/>
      </c>
      <c r="H32" s="26"/>
      <c r="I32" s="27"/>
      <c r="J32" s="57"/>
      <c r="K32" s="60"/>
      <c r="L32" s="61"/>
    </row>
    <row r="33" spans="1:12" ht="22.5" customHeight="1">
      <c r="A33" s="20">
        <f t="shared" si="1"/>
        <v>42333</v>
      </c>
      <c r="B33" s="21">
        <f t="shared" si="0"/>
        <v>42333</v>
      </c>
      <c r="C33" s="22"/>
      <c r="D33" s="23"/>
      <c r="E33" s="24" t="str">
        <f t="shared" si="2"/>
        <v/>
      </c>
      <c r="F33" s="25"/>
      <c r="G33" s="24" t="str">
        <f t="shared" si="3"/>
        <v/>
      </c>
      <c r="H33" s="26"/>
      <c r="I33" s="27"/>
      <c r="J33" s="57"/>
      <c r="K33" s="60"/>
      <c r="L33" s="61"/>
    </row>
    <row r="34" spans="1:12" ht="22.5" customHeight="1">
      <c r="A34" s="20">
        <f t="shared" si="1"/>
        <v>42334</v>
      </c>
      <c r="B34" s="21">
        <f t="shared" si="0"/>
        <v>42334</v>
      </c>
      <c r="C34" s="22"/>
      <c r="D34" s="23"/>
      <c r="E34" s="24" t="str">
        <f t="shared" si="2"/>
        <v/>
      </c>
      <c r="F34" s="25"/>
      <c r="G34" s="24" t="str">
        <f t="shared" si="3"/>
        <v/>
      </c>
      <c r="H34" s="26"/>
      <c r="I34" s="27"/>
      <c r="J34" s="57"/>
      <c r="K34" s="60"/>
      <c r="L34" s="61"/>
    </row>
    <row r="35" spans="1:12" ht="22.5" customHeight="1">
      <c r="A35" s="20">
        <f t="shared" si="1"/>
        <v>42335</v>
      </c>
      <c r="B35" s="21">
        <f t="shared" si="0"/>
        <v>42335</v>
      </c>
      <c r="C35" s="22"/>
      <c r="D35" s="23"/>
      <c r="E35" s="24" t="str">
        <f t="shared" si="2"/>
        <v/>
      </c>
      <c r="F35" s="25"/>
      <c r="G35" s="24" t="str">
        <f t="shared" si="3"/>
        <v/>
      </c>
      <c r="H35" s="26"/>
      <c r="I35" s="27"/>
      <c r="J35" s="57"/>
      <c r="K35" s="60"/>
      <c r="L35" s="61"/>
    </row>
    <row r="36" spans="1:12" ht="22.5" customHeight="1">
      <c r="A36" s="20">
        <f t="shared" si="1"/>
        <v>42336</v>
      </c>
      <c r="B36" s="21">
        <f t="shared" si="0"/>
        <v>42336</v>
      </c>
      <c r="C36" s="22"/>
      <c r="D36" s="23"/>
      <c r="E36" s="24" t="str">
        <f t="shared" si="2"/>
        <v/>
      </c>
      <c r="F36" s="25"/>
      <c r="G36" s="24" t="str">
        <f t="shared" si="3"/>
        <v/>
      </c>
      <c r="H36" s="26"/>
      <c r="I36" s="27"/>
      <c r="J36" s="57"/>
      <c r="K36" s="60"/>
      <c r="L36" s="61"/>
    </row>
    <row r="37" spans="1:12" ht="22.5" customHeight="1">
      <c r="A37" s="20">
        <f>IF(MONTH(A36+1)=MONTH(A36),A36+1,"--")</f>
        <v>42337</v>
      </c>
      <c r="B37" s="21">
        <f t="shared" si="0"/>
        <v>42337</v>
      </c>
      <c r="C37" s="22"/>
      <c r="D37" s="23"/>
      <c r="E37" s="24" t="str">
        <f>IF(AND(C37&lt;&gt;"",D37&lt;&gt;""),ROUNDDOWN((DAY(D37)*24+HOUR(D37)+(MINUTE(D37)/60)-(DAY(C37)*24+HOUR(C37)+(MINUTE(C37)/60)))*4,0)/4,"")</f>
        <v/>
      </c>
      <c r="F37" s="25"/>
      <c r="G37" s="24" t="str">
        <f>IF(AND(C37&lt;&gt;"",D37&lt;&gt;"",F37&lt;&gt;""),E37-F37,"")</f>
        <v/>
      </c>
      <c r="H37" s="26"/>
      <c r="I37" s="27"/>
      <c r="J37" s="57"/>
      <c r="K37" s="60"/>
      <c r="L37" s="61"/>
    </row>
    <row r="38" spans="1:12" ht="22.5" customHeight="1">
      <c r="A38" s="20">
        <f>IF(MONTH(A36+2)=MONTH(A36),A36+2,"--")</f>
        <v>42338</v>
      </c>
      <c r="B38" s="21">
        <f t="shared" si="0"/>
        <v>42338</v>
      </c>
      <c r="C38" s="22"/>
      <c r="D38" s="22"/>
      <c r="E38" s="24" t="str">
        <f>IF(AND(C38&lt;&gt;"",D38&lt;&gt;""),ROUNDDOWN((DAY(D38)*24+HOUR(D38)+(MINUTE(D38)/60)-(DAY(C38)*24+HOUR(C38)+(MINUTE(C38)/60)))*4,0)/4,"")</f>
        <v/>
      </c>
      <c r="F38" s="25"/>
      <c r="G38" s="24" t="str">
        <f>IF(AND(C38&lt;&gt;"",D38&lt;&gt;"",F38&lt;&gt;""),E38-F38,"")</f>
        <v/>
      </c>
      <c r="H38" s="26"/>
      <c r="I38" s="27"/>
      <c r="J38" s="57"/>
      <c r="K38" s="60"/>
      <c r="L38" s="61"/>
    </row>
    <row r="39" spans="1:12" ht="22.5" customHeight="1">
      <c r="A39" s="20" t="str">
        <f>IF(MONTH(A37+2)=MONTH(A37),A37+2,"--")</f>
        <v>--</v>
      </c>
      <c r="B39" s="21" t="str">
        <f t="shared" si="0"/>
        <v>--</v>
      </c>
      <c r="C39" s="22"/>
      <c r="D39" s="23"/>
      <c r="E39" s="24" t="str">
        <f>IF(AND(C39&lt;&gt;"",D39&lt;&gt;""),ROUNDDOWN((DAY(D39)*24+HOUR(D39)+(MINUTE(D39)/60)-(DAY(C39)*24+HOUR(C39)+(MINUTE(C39)/60)))*4,0)/4,"")</f>
        <v/>
      </c>
      <c r="F39" s="25"/>
      <c r="G39" s="24" t="str">
        <f>IF(AND(C39&lt;&gt;"",D39&lt;&gt;"",F39&lt;&gt;""),E39-F39,"")</f>
        <v/>
      </c>
      <c r="H39" s="26"/>
      <c r="I39" s="27"/>
      <c r="J39" s="57"/>
      <c r="K39" s="60"/>
      <c r="L39" s="61"/>
    </row>
    <row r="40" spans="1:12" ht="2.25" customHeight="1">
      <c r="A40" s="16"/>
      <c r="B40" s="17"/>
      <c r="C40" s="17"/>
      <c r="D40" s="17"/>
      <c r="E40" s="17"/>
      <c r="F40" s="17"/>
      <c r="G40" s="24" t="str">
        <f>IF(AND(C40&lt;&gt;"",D40&lt;&gt;"",F40&lt;&gt;""),E40-F40,"")</f>
        <v/>
      </c>
      <c r="H40" s="17"/>
      <c r="I40" s="18"/>
      <c r="J40" s="18"/>
      <c r="K40" s="18"/>
      <c r="L40" s="19"/>
    </row>
    <row r="41" spans="1:12" ht="16.2">
      <c r="A41" s="66" t="s">
        <v>14</v>
      </c>
      <c r="B41" s="66"/>
      <c r="C41" s="66"/>
      <c r="D41" s="66"/>
      <c r="E41" s="28">
        <f>SUM(E9:E39)</f>
        <v>0</v>
      </c>
      <c r="F41" s="28">
        <f>SUM(F9:F39)</f>
        <v>0</v>
      </c>
      <c r="G41" s="28">
        <f>SUM(G9:G39)</f>
        <v>0</v>
      </c>
      <c r="H41" s="29">
        <f>SUM(H9:H39)</f>
        <v>0</v>
      </c>
      <c r="I41" s="30">
        <f>SUM(I9:I39)</f>
        <v>0</v>
      </c>
      <c r="J41" s="76"/>
      <c r="K41" s="77"/>
      <c r="L41" s="78"/>
    </row>
    <row r="42" spans="1:12" ht="14.4">
      <c r="A42" s="31" t="s">
        <v>15</v>
      </c>
      <c r="B42" s="32" t="s">
        <v>16</v>
      </c>
      <c r="C42" s="33" t="s">
        <v>17</v>
      </c>
      <c r="D42" s="34"/>
      <c r="E42" s="34"/>
      <c r="F42" s="34"/>
      <c r="G42" s="34"/>
      <c r="H42" s="34"/>
      <c r="I42" s="35"/>
      <c r="J42" s="35"/>
      <c r="K42" s="35"/>
      <c r="L42" s="36"/>
    </row>
    <row r="43" spans="1:12" ht="14.4">
      <c r="A43" s="31"/>
      <c r="B43" s="32"/>
      <c r="C43" s="33"/>
      <c r="D43" s="34"/>
      <c r="E43" s="34"/>
      <c r="F43" s="34"/>
      <c r="G43" s="34"/>
      <c r="H43" s="34"/>
      <c r="I43" s="35"/>
      <c r="J43" s="35"/>
      <c r="K43" s="35"/>
      <c r="L43" s="36"/>
    </row>
    <row r="44" spans="1:12" ht="14.4">
      <c r="A44" s="31"/>
      <c r="B44" s="32"/>
      <c r="C44" s="33" t="s">
        <v>24</v>
      </c>
      <c r="D44" s="34"/>
      <c r="E44" s="34"/>
      <c r="F44" s="34"/>
      <c r="G44" s="34"/>
      <c r="H44" s="34"/>
      <c r="I44" s="35"/>
      <c r="J44" s="35"/>
      <c r="K44" s="35"/>
      <c r="L44" s="36"/>
    </row>
    <row r="45" spans="1:12" ht="14.4">
      <c r="A45" s="31"/>
      <c r="B45" s="32"/>
      <c r="C45" s="33" t="s">
        <v>25</v>
      </c>
      <c r="D45" s="34"/>
      <c r="E45" s="34"/>
      <c r="F45" s="34"/>
      <c r="G45" s="34"/>
      <c r="H45" s="34"/>
      <c r="I45" s="35"/>
      <c r="J45" s="35"/>
      <c r="K45" s="35"/>
      <c r="L45" s="36"/>
    </row>
    <row r="46" spans="1:12" ht="14.4">
      <c r="A46" s="31"/>
      <c r="B46" s="32"/>
      <c r="C46" s="39" t="s">
        <v>22</v>
      </c>
      <c r="D46" s="34"/>
      <c r="E46" s="34"/>
      <c r="F46" s="34"/>
      <c r="G46" s="34"/>
      <c r="H46" s="34"/>
      <c r="I46" s="35"/>
      <c r="J46" s="35"/>
      <c r="K46" s="35"/>
      <c r="L46" s="36"/>
    </row>
    <row r="47" spans="1:12" ht="14.4">
      <c r="A47" s="31"/>
      <c r="B47" s="32" t="s">
        <v>18</v>
      </c>
      <c r="C47" s="39"/>
      <c r="D47" s="34"/>
      <c r="E47" s="34"/>
      <c r="F47" s="34"/>
      <c r="G47" s="34"/>
      <c r="H47" s="34"/>
      <c r="I47" s="35"/>
      <c r="J47" s="35"/>
      <c r="K47" s="35"/>
      <c r="L47" s="36"/>
    </row>
    <row r="48" spans="1:12" ht="14.4">
      <c r="A48" s="31"/>
      <c r="B48" s="32"/>
      <c r="C48" s="39"/>
      <c r="D48" s="34"/>
      <c r="E48" s="34"/>
      <c r="F48" s="34"/>
      <c r="G48" s="34"/>
      <c r="H48" s="34"/>
      <c r="I48" s="35"/>
      <c r="J48" s="35"/>
      <c r="K48" s="35"/>
      <c r="L48" s="36"/>
    </row>
    <row r="49" spans="1:12" ht="14.4">
      <c r="A49" s="31"/>
      <c r="B49" s="32" t="s">
        <v>19</v>
      </c>
      <c r="C49" s="33" t="s">
        <v>23</v>
      </c>
      <c r="D49" s="34"/>
      <c r="E49" s="34"/>
      <c r="F49" s="34"/>
      <c r="G49" s="34"/>
      <c r="H49" s="34"/>
      <c r="I49" s="35"/>
      <c r="J49" s="35"/>
      <c r="K49" s="35"/>
      <c r="L49" s="36"/>
    </row>
    <row r="50" spans="1:12" ht="14.4">
      <c r="A50" s="31"/>
      <c r="B50" s="32"/>
      <c r="C50" s="33"/>
      <c r="D50" s="34"/>
      <c r="E50" s="34"/>
      <c r="F50" s="34"/>
      <c r="G50" s="34"/>
      <c r="H50" s="34"/>
      <c r="I50" s="35"/>
      <c r="J50" s="35"/>
      <c r="K50" s="35"/>
      <c r="L50" s="36"/>
    </row>
    <row r="51" spans="1:12" ht="14.4">
      <c r="A51" s="31"/>
      <c r="B51" s="32"/>
      <c r="C51" s="33"/>
      <c r="D51" s="34"/>
      <c r="E51" s="34"/>
      <c r="F51" s="34"/>
      <c r="G51" s="34"/>
      <c r="H51" s="34"/>
      <c r="I51" s="35"/>
      <c r="J51" s="35"/>
      <c r="K51" s="35"/>
      <c r="L51" s="36"/>
    </row>
    <row r="52" spans="1:12" ht="14.4">
      <c r="A52" s="31"/>
      <c r="B52" s="32"/>
      <c r="C52" s="33"/>
      <c r="D52" s="34"/>
      <c r="E52" s="34"/>
      <c r="F52" s="34"/>
      <c r="G52" s="34"/>
      <c r="H52" s="34"/>
      <c r="I52" s="35"/>
      <c r="J52" s="73"/>
      <c r="K52" s="73"/>
      <c r="L52" s="37"/>
    </row>
    <row r="53" spans="1:12" ht="14.4">
      <c r="A53" s="31"/>
      <c r="B53" s="32"/>
      <c r="C53" s="33"/>
      <c r="D53" s="34"/>
      <c r="E53" s="34"/>
      <c r="F53" s="34"/>
      <c r="G53" s="34"/>
      <c r="H53" s="34"/>
      <c r="I53" s="35"/>
      <c r="J53" s="73"/>
      <c r="K53" s="73"/>
      <c r="L53" s="37"/>
    </row>
    <row r="54" spans="1:12" ht="14.4">
      <c r="A54" s="31"/>
      <c r="B54" s="33"/>
      <c r="C54" s="33"/>
      <c r="D54" s="34"/>
      <c r="E54" s="34"/>
      <c r="F54" s="34"/>
      <c r="G54" s="34"/>
      <c r="H54" s="34"/>
      <c r="I54" s="35"/>
      <c r="J54" s="73"/>
      <c r="K54" s="73"/>
      <c r="L54" s="37"/>
    </row>
    <row r="55" spans="1:12" ht="14.4">
      <c r="A55" s="31"/>
      <c r="B55" s="33"/>
      <c r="C55" s="33"/>
      <c r="D55" s="34"/>
      <c r="E55" s="34"/>
      <c r="F55" s="34"/>
      <c r="G55" s="34"/>
      <c r="H55" s="34"/>
      <c r="I55" s="35"/>
      <c r="J55" s="74"/>
      <c r="K55" s="74"/>
      <c r="L55" s="38"/>
    </row>
    <row r="56" spans="1:12">
      <c r="A56" s="63" t="s">
        <v>20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5"/>
    </row>
  </sheetData>
  <mergeCells count="44">
    <mergeCell ref="J14:L14"/>
    <mergeCell ref="A1:L1"/>
    <mergeCell ref="A2:B3"/>
    <mergeCell ref="C3:F3"/>
    <mergeCell ref="A4:B4"/>
    <mergeCell ref="A5:B5"/>
    <mergeCell ref="J7:L7"/>
    <mergeCell ref="J9:L9"/>
    <mergeCell ref="J10:L10"/>
    <mergeCell ref="J11:L11"/>
    <mergeCell ref="J12:L12"/>
    <mergeCell ref="J13:L13"/>
    <mergeCell ref="J26:L26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38:L38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55:K55"/>
    <mergeCell ref="A56:L56"/>
    <mergeCell ref="J39:L39"/>
    <mergeCell ref="A41:D41"/>
    <mergeCell ref="J41:L41"/>
    <mergeCell ref="J52:K52"/>
    <mergeCell ref="J53:K53"/>
    <mergeCell ref="J54:K54"/>
  </mergeCells>
  <phoneticPr fontId="11"/>
  <pageMargins left="0.47244094488188981" right="0.31496062992125984" top="0.31496062992125984" bottom="0.31496062992125984" header="0.31496062992125984" footer="0.31496062992125984"/>
  <pageSetup paperSize="9" scale="76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201504</vt:lpstr>
      <vt:lpstr>201505</vt:lpstr>
      <vt:lpstr>201506</vt:lpstr>
      <vt:lpstr>201507</vt:lpstr>
      <vt:lpstr>201508</vt:lpstr>
      <vt:lpstr>201509</vt:lpstr>
      <vt:lpstr>201510</vt:lpstr>
      <vt:lpstr>201511 </vt:lpstr>
      <vt:lpstr>201512</vt:lpstr>
      <vt:lpstr>フォーマット</vt:lpstr>
      <vt:lpstr>'201504'!Print_Area</vt:lpstr>
      <vt:lpstr>'201505'!Print_Area</vt:lpstr>
      <vt:lpstr>'201506'!Print_Area</vt:lpstr>
      <vt:lpstr>'201507'!Print_Area</vt:lpstr>
      <vt:lpstr>'201508'!Print_Area</vt:lpstr>
      <vt:lpstr>'201509'!Print_Area</vt:lpstr>
      <vt:lpstr>'201510'!Print_Area</vt:lpstr>
      <vt:lpstr>'201511 '!Print_Area</vt:lpstr>
      <vt:lpstr>'201512'!Print_Area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kyouyu</cp:lastModifiedBy>
  <cp:lastPrinted>2016-12-27T03:54:58Z</cp:lastPrinted>
  <dcterms:created xsi:type="dcterms:W3CDTF">2005-11-02T01:18:00Z</dcterms:created>
  <dcterms:modified xsi:type="dcterms:W3CDTF">2021-07-28T04:10:31Z</dcterms:modified>
</cp:coreProperties>
</file>