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86D88A3-7BC8-4148-A9CE-6977EA18BF0F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巴菲特的新主张" sheetId="1" r:id="rId1"/>
    <sheet name="华信国际" sheetId="2" r:id="rId2"/>
    <sheet name="如何选择成长股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9" i="2"/>
  <c r="B6" i="2"/>
  <c r="B3" i="2"/>
  <c r="B5" i="2"/>
</calcChain>
</file>

<file path=xl/sharedStrings.xml><?xml version="1.0" encoding="utf-8"?>
<sst xmlns="http://schemas.openxmlformats.org/spreadsheetml/2006/main" count="42" uniqueCount="41">
  <si>
    <t>公司增长变量</t>
    <phoneticPr fontId="1" type="noConversion"/>
  </si>
  <si>
    <t>证券收益</t>
    <phoneticPr fontId="1" type="noConversion"/>
  </si>
  <si>
    <t>营业利润变化</t>
    <phoneticPr fontId="1" type="noConversion"/>
  </si>
  <si>
    <t>负债水平</t>
    <phoneticPr fontId="1" type="noConversion"/>
  </si>
  <si>
    <t>资金支出</t>
    <phoneticPr fontId="1" type="noConversion"/>
  </si>
  <si>
    <t>现金收益</t>
    <phoneticPr fontId="1" type="noConversion"/>
  </si>
  <si>
    <t>投资目标</t>
    <phoneticPr fontId="1" type="noConversion"/>
  </si>
  <si>
    <t>以合理的价格购买一家易于理解的公司一部分利益
，这家公司收益在未来5/10/20年中，一定会越来越高。随之时间推移你会发现很少公司符合这个标准-所以当你发现一家这样的公司是，你就应当买下它相当数量的股票</t>
    <phoneticPr fontId="1" type="noConversion"/>
  </si>
  <si>
    <t>投资准则</t>
    <phoneticPr fontId="1" type="noConversion"/>
  </si>
  <si>
    <t>商业活动分析</t>
    <phoneticPr fontId="1" type="noConversion"/>
  </si>
  <si>
    <t>安全边际</t>
    <phoneticPr fontId="1" type="noConversion"/>
  </si>
  <si>
    <t>资产组合管理</t>
    <phoneticPr fontId="1" type="noConversion"/>
  </si>
  <si>
    <t>远离投机</t>
    <phoneticPr fontId="1" type="noConversion"/>
  </si>
  <si>
    <t>投资经验</t>
    <phoneticPr fontId="1" type="noConversion"/>
  </si>
  <si>
    <t>不要随便卖出好的公司，
不要随便买入不符合标准的公司，耐心等待机会。</t>
    <phoneticPr fontId="1" type="noConversion"/>
  </si>
  <si>
    <t>短期波动是购买行为，
长期波动是商业行为</t>
    <phoneticPr fontId="1" type="noConversion"/>
  </si>
  <si>
    <t>寻找影响价格变动的模式</t>
    <phoneticPr fontId="1" type="noConversion"/>
  </si>
  <si>
    <t>商业模式</t>
    <phoneticPr fontId="1" type="noConversion"/>
  </si>
  <si>
    <t>管理模式</t>
    <phoneticPr fontId="1" type="noConversion"/>
  </si>
  <si>
    <t>财务模式</t>
    <phoneticPr fontId="1" type="noConversion"/>
  </si>
  <si>
    <t>保理和贸易预期</t>
    <phoneticPr fontId="1" type="noConversion"/>
  </si>
  <si>
    <t>保理业务</t>
    <phoneticPr fontId="1" type="noConversion"/>
  </si>
  <si>
    <t>第三季度保理坏账计提</t>
    <phoneticPr fontId="1" type="noConversion"/>
  </si>
  <si>
    <t>第三季度保理坏账计提占保理百分比</t>
    <phoneticPr fontId="1" type="noConversion"/>
  </si>
  <si>
    <t>预期180天</t>
    <phoneticPr fontId="1" type="noConversion"/>
  </si>
  <si>
    <t>贸易业务</t>
    <phoneticPr fontId="1" type="noConversion"/>
  </si>
  <si>
    <t>第三季度贸易坏账计提</t>
    <phoneticPr fontId="1" type="noConversion"/>
  </si>
  <si>
    <t>第三季度贸易坏账计提占贸易百分比</t>
    <phoneticPr fontId="1" type="noConversion"/>
  </si>
  <si>
    <t>上半年已经计提坏账准备</t>
    <phoneticPr fontId="1" type="noConversion"/>
  </si>
  <si>
    <t>已经总共计提的坏账</t>
    <phoneticPr fontId="1" type="noConversion"/>
  </si>
  <si>
    <t>已经计提坏账占总的坏账百分比</t>
    <phoneticPr fontId="1" type="noConversion"/>
  </si>
  <si>
    <t>过去的线索</t>
    <phoneticPr fontId="1" type="noConversion"/>
  </si>
  <si>
    <t>经营管理理念发生变化</t>
    <phoneticPr fontId="1" type="noConversion"/>
  </si>
  <si>
    <t>研究支出</t>
    <phoneticPr fontId="1" type="noConversion"/>
  </si>
  <si>
    <t>持有若干类别的普通股占有较大的优势</t>
    <phoneticPr fontId="1" type="noConversion"/>
  </si>
  <si>
    <t>了解公司的强项和弱项</t>
    <phoneticPr fontId="1" type="noConversion"/>
  </si>
  <si>
    <t>竞争对手</t>
    <phoneticPr fontId="1" type="noConversion"/>
  </si>
  <si>
    <t>客户</t>
    <phoneticPr fontId="1" type="noConversion"/>
  </si>
  <si>
    <t>供应商</t>
    <phoneticPr fontId="1" type="noConversion"/>
  </si>
  <si>
    <t>前雇员（需要确认可靠性)</t>
    <phoneticPr fontId="1" type="noConversion"/>
  </si>
  <si>
    <t>闲聊来源和目标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</si>
</sst>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7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opLeftCell="A4" workbookViewId="0">
      <selection activeCell="A3" sqref="A3"/>
    </sheetView>
  </sheetViews>
  <sheetFormatPr defaultRowHeight="14.25" x14ac:dyDescent="0.2"/>
  <cols>
    <col min="1" max="1" width="16.75" customWidth="1"/>
    <col min="2" max="2" width="43.75" customWidth="1"/>
    <col min="3" max="3" width="14.375" customWidth="1"/>
    <col min="4" max="4" width="20.625" customWidth="1"/>
    <col min="5" max="5" width="21.375" customWidth="1"/>
  </cols>
  <sheetData>
    <row r="1" spans="1:5" ht="18.75" customHeight="1" x14ac:dyDescent="0.2">
      <c r="A1" s="2" t="s">
        <v>0</v>
      </c>
      <c r="B1" s="1" t="s">
        <v>6</v>
      </c>
      <c r="C1" s="1" t="s">
        <v>8</v>
      </c>
      <c r="D1" s="1" t="s">
        <v>13</v>
      </c>
      <c r="E1" s="1" t="s">
        <v>16</v>
      </c>
    </row>
    <row r="2" spans="1:5" ht="71.25" x14ac:dyDescent="0.2">
      <c r="A2" t="s">
        <v>1</v>
      </c>
      <c r="B2" s="6" t="s">
        <v>7</v>
      </c>
      <c r="C2" t="s">
        <v>9</v>
      </c>
      <c r="D2" s="3" t="s">
        <v>14</v>
      </c>
      <c r="E2" t="s">
        <v>17</v>
      </c>
    </row>
    <row r="3" spans="1:5" ht="28.5" x14ac:dyDescent="0.2">
      <c r="A3" t="s">
        <v>2</v>
      </c>
      <c r="B3" s="7"/>
      <c r="C3" t="s">
        <v>10</v>
      </c>
      <c r="D3" s="3" t="s">
        <v>15</v>
      </c>
      <c r="E3" t="s">
        <v>18</v>
      </c>
    </row>
    <row r="4" spans="1:5" x14ac:dyDescent="0.2">
      <c r="A4" t="s">
        <v>3</v>
      </c>
      <c r="B4" s="7"/>
      <c r="C4" t="s">
        <v>11</v>
      </c>
      <c r="E4" t="s">
        <v>19</v>
      </c>
    </row>
    <row r="5" spans="1:5" x14ac:dyDescent="0.2">
      <c r="A5" t="s">
        <v>4</v>
      </c>
      <c r="B5" s="7"/>
      <c r="C5" t="s">
        <v>12</v>
      </c>
    </row>
    <row r="6" spans="1:5" x14ac:dyDescent="0.2">
      <c r="A6" t="s">
        <v>5</v>
      </c>
      <c r="B6" s="7"/>
    </row>
  </sheetData>
  <mergeCells count="1">
    <mergeCell ref="B2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G10" sqref="G10"/>
    </sheetView>
  </sheetViews>
  <sheetFormatPr defaultRowHeight="14.25" x14ac:dyDescent="0.2"/>
  <cols>
    <col min="1" max="1" width="32.25" customWidth="1"/>
  </cols>
  <sheetData>
    <row r="1" spans="1:2" x14ac:dyDescent="0.2">
      <c r="A1" t="s">
        <v>20</v>
      </c>
      <c r="B1">
        <v>51.95</v>
      </c>
    </row>
    <row r="2" spans="1:2" x14ac:dyDescent="0.2">
      <c r="A2" t="s">
        <v>21</v>
      </c>
      <c r="B2" s="4">
        <v>25.945</v>
      </c>
    </row>
    <row r="3" spans="1:2" x14ac:dyDescent="0.2">
      <c r="A3" t="s">
        <v>24</v>
      </c>
      <c r="B3" s="4">
        <f>25.945*0.72</f>
        <v>18.680399999999999</v>
      </c>
    </row>
    <row r="4" spans="1:2" x14ac:dyDescent="0.2">
      <c r="A4" t="s">
        <v>22</v>
      </c>
      <c r="B4">
        <v>5.01</v>
      </c>
    </row>
    <row r="5" spans="1:2" x14ac:dyDescent="0.2">
      <c r="A5" t="s">
        <v>23</v>
      </c>
      <c r="B5" s="5">
        <f>5.01/25.945</f>
        <v>0.1931007901329736</v>
      </c>
    </row>
    <row r="6" spans="1:2" x14ac:dyDescent="0.2">
      <c r="A6" t="s">
        <v>25</v>
      </c>
      <c r="B6" s="4">
        <f>3.78*6.97</f>
        <v>26.346599999999999</v>
      </c>
    </row>
    <row r="7" spans="1:2" x14ac:dyDescent="0.2">
      <c r="A7" t="s">
        <v>24</v>
      </c>
      <c r="B7">
        <v>26.35</v>
      </c>
    </row>
    <row r="8" spans="1:2" x14ac:dyDescent="0.2">
      <c r="A8" t="s">
        <v>26</v>
      </c>
      <c r="B8">
        <v>0.5</v>
      </c>
    </row>
    <row r="9" spans="1:2" x14ac:dyDescent="0.2">
      <c r="A9" t="s">
        <v>27</v>
      </c>
      <c r="B9" s="5">
        <f>0.5/26.35</f>
        <v>1.8975332068311195E-2</v>
      </c>
    </row>
    <row r="10" spans="1:2" x14ac:dyDescent="0.2">
      <c r="A10" t="s">
        <v>28</v>
      </c>
      <c r="B10">
        <v>6.18</v>
      </c>
    </row>
    <row r="11" spans="1:2" x14ac:dyDescent="0.2">
      <c r="A11" t="s">
        <v>29</v>
      </c>
      <c r="B11">
        <f>B4+B8+B10</f>
        <v>11.69</v>
      </c>
    </row>
    <row r="12" spans="1:2" x14ac:dyDescent="0.2">
      <c r="A12" t="s">
        <v>30</v>
      </c>
      <c r="B12" s="5">
        <f>11.69/51.95</f>
        <v>0.22502406159769006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workbookViewId="0">
      <selection activeCell="C9" sqref="C9"/>
    </sheetView>
  </sheetViews>
  <sheetFormatPr defaultRowHeight="14.25" x14ac:dyDescent="0.2"/>
  <cols>
    <col min="1" max="1" width="22.375" customWidth="1"/>
    <col min="2" max="2" width="34" customWidth="1"/>
  </cols>
  <sheetData>
    <row r="1" spans="1:2" x14ac:dyDescent="0.2">
      <c r="A1" s="1" t="s">
        <v>31</v>
      </c>
    </row>
    <row r="2" spans="1:2" x14ac:dyDescent="0.2">
      <c r="B2" t="s">
        <v>32</v>
      </c>
    </row>
    <row r="3" spans="1:2" x14ac:dyDescent="0.2">
      <c r="B3" t="s">
        <v>33</v>
      </c>
    </row>
    <row r="4" spans="1:2" x14ac:dyDescent="0.2">
      <c r="B4" t="s">
        <v>34</v>
      </c>
    </row>
    <row r="5" spans="1:2" x14ac:dyDescent="0.2">
      <c r="A5" s="1" t="s">
        <v>40</v>
      </c>
    </row>
    <row r="6" spans="1:2" x14ac:dyDescent="0.2">
      <c r="B6" t="s">
        <v>35</v>
      </c>
    </row>
    <row r="7" spans="1:2" x14ac:dyDescent="0.2">
      <c r="B7" t="s">
        <v>36</v>
      </c>
    </row>
    <row r="8" spans="1:2" x14ac:dyDescent="0.2">
      <c r="B8" t="s">
        <v>37</v>
      </c>
    </row>
    <row r="9" spans="1:2" x14ac:dyDescent="0.2">
      <c r="B9" t="s">
        <v>38</v>
      </c>
    </row>
    <row r="10" spans="1:2" x14ac:dyDescent="0.2">
      <c r="B10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巴菲特的新主张</vt:lpstr>
      <vt:lpstr>华信国际</vt:lpstr>
      <vt:lpstr>如何选择成长股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2018-11-07T07:16:46Z</dcterms:modified>
</cp:coreProperties>
</file>