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总费用" sheetId="1" r:id="rId1"/>
    <sheet name="灯具" sheetId="2" r:id="rId2"/>
    <sheet name="清单" sheetId="3" r:id="rId3"/>
    <sheet name="欠款" sheetId="4" r:id="rId4"/>
  </sheets>
  <calcPr calcId="145621"/>
</workbook>
</file>

<file path=xl/calcChain.xml><?xml version="1.0" encoding="utf-8"?>
<calcChain xmlns="http://schemas.openxmlformats.org/spreadsheetml/2006/main">
  <c r="D4" i="4" l="1"/>
  <c r="B2" i="4" l="1"/>
  <c r="B1" i="4" l="1"/>
  <c r="E4" i="4" s="1"/>
  <c r="E2" i="4" l="1"/>
  <c r="D1" i="4"/>
  <c r="B6" i="4"/>
  <c r="D10" i="4" s="1"/>
  <c r="B13" i="1"/>
</calcChain>
</file>

<file path=xl/sharedStrings.xml><?xml version="1.0" encoding="utf-8"?>
<sst xmlns="http://schemas.openxmlformats.org/spreadsheetml/2006/main" count="32" uniqueCount="30">
  <si>
    <t>物业垃圾费</t>
    <phoneticPr fontId="1" type="noConversion"/>
  </si>
  <si>
    <t>地板</t>
    <phoneticPr fontId="1" type="noConversion"/>
  </si>
  <si>
    <t>插座和开关</t>
    <phoneticPr fontId="1" type="noConversion"/>
  </si>
  <si>
    <t>热水器安装</t>
    <phoneticPr fontId="1" type="noConversion"/>
  </si>
  <si>
    <t>热水器</t>
    <phoneticPr fontId="1" type="noConversion"/>
  </si>
  <si>
    <t>油烟机</t>
    <phoneticPr fontId="1" type="noConversion"/>
  </si>
  <si>
    <t>浴霸</t>
    <phoneticPr fontId="1" type="noConversion"/>
  </si>
  <si>
    <t>8个灯</t>
    <phoneticPr fontId="1" type="noConversion"/>
  </si>
  <si>
    <t>（餐厅吊灯，厨房LED平板灯，门厅，客厅，阳台，过道，大小卧室都是吸顶灯)</t>
    <phoneticPr fontId="1" type="noConversion"/>
  </si>
  <si>
    <t>马桶坑距（30CM）</t>
    <phoneticPr fontId="1" type="noConversion"/>
  </si>
  <si>
    <t>洗脸盆（90CM宽，45CM深，安装墙左手50CM宽，脸盆靠的那面墙120CM）</t>
    <phoneticPr fontId="1" type="noConversion"/>
  </si>
  <si>
    <t>天天 ：667738320531</t>
    <phoneticPr fontId="1" type="noConversion"/>
  </si>
  <si>
    <t>油烟机阀门管</t>
    <phoneticPr fontId="1" type="noConversion"/>
  </si>
  <si>
    <t>浴盆马桶</t>
    <phoneticPr fontId="1" type="noConversion"/>
  </si>
  <si>
    <t>灯具</t>
    <phoneticPr fontId="1" type="noConversion"/>
  </si>
  <si>
    <t>沙发、床、衣柜</t>
    <phoneticPr fontId="1" type="noConversion"/>
  </si>
  <si>
    <t>复兴门 d 口 （建设银行信用卡，身份证）30w，年利率4.8%  周六日休息</t>
    <phoneticPr fontId="1" type="noConversion"/>
  </si>
  <si>
    <t>大包</t>
    <phoneticPr fontId="1" type="noConversion"/>
  </si>
  <si>
    <t>建设银行消费贷</t>
    <phoneticPr fontId="1" type="noConversion"/>
  </si>
  <si>
    <t>建行车贷</t>
    <phoneticPr fontId="1" type="noConversion"/>
  </si>
  <si>
    <t>微粒贷</t>
    <phoneticPr fontId="1" type="noConversion"/>
  </si>
  <si>
    <t>花呗</t>
    <phoneticPr fontId="1" type="noConversion"/>
  </si>
  <si>
    <t>建行房贷</t>
    <phoneticPr fontId="1" type="noConversion"/>
  </si>
  <si>
    <t>02日</t>
    <phoneticPr fontId="1" type="noConversion"/>
  </si>
  <si>
    <t>23日</t>
    <phoneticPr fontId="1" type="noConversion"/>
  </si>
  <si>
    <t>华夏银行</t>
    <phoneticPr fontId="1" type="noConversion"/>
  </si>
  <si>
    <t>26日</t>
    <phoneticPr fontId="1" type="noConversion"/>
  </si>
  <si>
    <t>交通银行</t>
    <phoneticPr fontId="1" type="noConversion"/>
  </si>
  <si>
    <t>15日</t>
    <phoneticPr fontId="1" type="noConversion"/>
  </si>
  <si>
    <t>9日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</si>
</sst>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1" sqref="D11"/>
    </sheetView>
  </sheetViews>
  <sheetFormatPr defaultRowHeight="13.5" x14ac:dyDescent="0.15"/>
  <cols>
    <col min="1" max="1" width="17.625" customWidth="1"/>
  </cols>
  <sheetData>
    <row r="1" spans="1:2" x14ac:dyDescent="0.15">
      <c r="A1" t="s">
        <v>17</v>
      </c>
      <c r="B1">
        <v>60000</v>
      </c>
    </row>
    <row r="2" spans="1:2" x14ac:dyDescent="0.15">
      <c r="A2" t="s">
        <v>0</v>
      </c>
      <c r="B2">
        <v>778</v>
      </c>
    </row>
    <row r="3" spans="1:2" x14ac:dyDescent="0.15">
      <c r="A3" t="s">
        <v>1</v>
      </c>
      <c r="B3">
        <v>9500</v>
      </c>
    </row>
    <row r="4" spans="1:2" x14ac:dyDescent="0.15">
      <c r="A4" t="s">
        <v>2</v>
      </c>
      <c r="B4">
        <v>769</v>
      </c>
    </row>
    <row r="5" spans="1:2" x14ac:dyDescent="0.15">
      <c r="A5" t="s">
        <v>3</v>
      </c>
      <c r="B5">
        <v>289</v>
      </c>
    </row>
    <row r="6" spans="1:2" x14ac:dyDescent="0.15">
      <c r="A6" t="s">
        <v>4</v>
      </c>
      <c r="B6">
        <v>999</v>
      </c>
    </row>
    <row r="7" spans="1:2" x14ac:dyDescent="0.15">
      <c r="A7" t="s">
        <v>5</v>
      </c>
      <c r="B7">
        <v>2899</v>
      </c>
    </row>
    <row r="8" spans="1:2" x14ac:dyDescent="0.15">
      <c r="A8" t="s">
        <v>6</v>
      </c>
      <c r="B8">
        <v>749</v>
      </c>
    </row>
    <row r="9" spans="1:2" x14ac:dyDescent="0.15">
      <c r="A9" t="s">
        <v>13</v>
      </c>
      <c r="B9">
        <v>2080</v>
      </c>
    </row>
    <row r="10" spans="1:2" x14ac:dyDescent="0.15">
      <c r="A10" t="s">
        <v>14</v>
      </c>
      <c r="B10">
        <v>1500</v>
      </c>
    </row>
    <row r="11" spans="1:2" x14ac:dyDescent="0.15">
      <c r="A11" t="s">
        <v>15</v>
      </c>
      <c r="B11">
        <v>21500</v>
      </c>
    </row>
    <row r="12" spans="1:2" x14ac:dyDescent="0.15">
      <c r="A12" t="s">
        <v>12</v>
      </c>
      <c r="B12">
        <v>80</v>
      </c>
    </row>
    <row r="13" spans="1:2" x14ac:dyDescent="0.15">
      <c r="B13">
        <f>SUM(B1:B12)</f>
        <v>101143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2" sqref="C12"/>
    </sheetView>
  </sheetViews>
  <sheetFormatPr defaultRowHeight="13.5" x14ac:dyDescent="0.15"/>
  <sheetData>
    <row r="1" spans="1:2" x14ac:dyDescent="0.15">
      <c r="A1" t="s">
        <v>7</v>
      </c>
      <c r="B1" t="s">
        <v>8</v>
      </c>
    </row>
    <row r="2" spans="1:2" x14ac:dyDescent="0.15">
      <c r="A2" t="s">
        <v>9</v>
      </c>
    </row>
    <row r="3" spans="1:2" x14ac:dyDescent="0.15">
      <c r="A3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9" sqref="D19"/>
    </sheetView>
  </sheetViews>
  <sheetFormatPr defaultRowHeight="13.5" x14ac:dyDescent="0.15"/>
  <cols>
    <col min="1" max="1" width="33.625" customWidth="1"/>
  </cols>
  <sheetData>
    <row r="1" spans="1:1" x14ac:dyDescent="0.15">
      <c r="A1" s="1" t="s">
        <v>11</v>
      </c>
    </row>
    <row r="2" spans="1:1" x14ac:dyDescent="0.15">
      <c r="A2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0" sqref="B10"/>
    </sheetView>
  </sheetViews>
  <sheetFormatPr defaultRowHeight="13.5" x14ac:dyDescent="0.15"/>
  <cols>
    <col min="1" max="1" width="13.875" customWidth="1"/>
  </cols>
  <sheetData>
    <row r="1" spans="1:5" x14ac:dyDescent="0.15">
      <c r="A1" s="2" t="s">
        <v>18</v>
      </c>
      <c r="B1" s="3">
        <f>3333.33+480</f>
        <v>3813.33</v>
      </c>
      <c r="C1" s="3" t="s">
        <v>24</v>
      </c>
      <c r="D1">
        <f>B1+B2+B3</f>
        <v>13963.17</v>
      </c>
    </row>
    <row r="2" spans="1:5" x14ac:dyDescent="0.15">
      <c r="A2" s="3" t="s">
        <v>19</v>
      </c>
      <c r="B2" s="3">
        <f>5666.67+41.67</f>
        <v>5708.34</v>
      </c>
      <c r="C2" s="3" t="s">
        <v>24</v>
      </c>
      <c r="E2">
        <f>B1+B2</f>
        <v>9521.67</v>
      </c>
    </row>
    <row r="3" spans="1:5" x14ac:dyDescent="0.15">
      <c r="A3" t="s">
        <v>20</v>
      </c>
      <c r="B3">
        <v>4441.5</v>
      </c>
      <c r="C3" t="s">
        <v>24</v>
      </c>
    </row>
    <row r="4" spans="1:5" x14ac:dyDescent="0.15">
      <c r="A4" s="2" t="s">
        <v>21</v>
      </c>
      <c r="B4" s="3">
        <v>522.36</v>
      </c>
      <c r="C4" t="s">
        <v>29</v>
      </c>
      <c r="D4">
        <f>B4+B5</f>
        <v>2718.6600000000003</v>
      </c>
      <c r="E4">
        <f>B1+B2+B3</f>
        <v>13963.17</v>
      </c>
    </row>
    <row r="5" spans="1:5" x14ac:dyDescent="0.15">
      <c r="A5" s="2" t="s">
        <v>22</v>
      </c>
      <c r="B5" s="3">
        <v>2196.3000000000002</v>
      </c>
      <c r="C5" t="s">
        <v>23</v>
      </c>
    </row>
    <row r="6" spans="1:5" x14ac:dyDescent="0.15">
      <c r="B6">
        <f>SUM(B1:B5)</f>
        <v>16681.830000000002</v>
      </c>
    </row>
    <row r="7" spans="1:5" x14ac:dyDescent="0.15">
      <c r="A7" t="s">
        <v>25</v>
      </c>
    </row>
    <row r="8" spans="1:5" x14ac:dyDescent="0.15">
      <c r="B8" s="2">
        <v>30000</v>
      </c>
      <c r="C8" s="2" t="s">
        <v>26</v>
      </c>
    </row>
    <row r="9" spans="1:5" x14ac:dyDescent="0.15">
      <c r="A9" t="s">
        <v>27</v>
      </c>
    </row>
    <row r="10" spans="1:5" x14ac:dyDescent="0.15">
      <c r="B10">
        <v>36000</v>
      </c>
      <c r="D10">
        <f>B6+B10</f>
        <v>52681.83</v>
      </c>
    </row>
    <row r="11" spans="1:5" x14ac:dyDescent="0.15">
      <c r="C11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总费用</vt:lpstr>
      <vt:lpstr>灯具</vt:lpstr>
      <vt:lpstr>清单</vt:lpstr>
      <vt:lpstr>欠款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2018-03-05T07:51:22Z</dcterms:modified>
</cp:coreProperties>
</file>