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05" windowHeight="3525"/>
  </bookViews>
  <sheets>
    <sheet name="第3章 范围分解与功能点估计" sheetId="3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a">#REF!</definedName>
    <definedName name="\i">#REF!</definedName>
    <definedName name="_xlnm._FilterDatabase" localSheetId="0" hidden="1">'第3章 范围分解与功能点估计'!$B$6:$L$120</definedName>
    <definedName name="_Regression_X" hidden="1">#REF!</definedName>
    <definedName name="A">#REF!</definedName>
    <definedName name="CellSum当初MSK">[1]ＡＰ用山積表!$H$17</definedName>
    <definedName name="CellSum当初MTB">[1]ＡＰ用山積表!$H$16</definedName>
    <definedName name="CellSum当初投資">[1]ＡＰ用投資諸費!$D$6</definedName>
    <definedName name="CellSum当初以外">[1]ＡＰ用山積表!$H$25</definedName>
    <definedName name="CellSum当初諸費">[1]ＡＰ用投資諸費!$D$8</definedName>
    <definedName name="CellSum実績MSK">[1]ＡＰ用山積表!$H$49</definedName>
    <definedName name="CellSum実績MTB">[1]ＡＰ用山積表!$H$48</definedName>
    <definedName name="CellSum実績投資">[1]ＡＰ用投資諸費!$H$6</definedName>
    <definedName name="CellSum実績以外">[1]ＡＰ用山積表!$H$57</definedName>
    <definedName name="CellSum実績諸費">[1]ＡＰ用投資諸費!$H$8</definedName>
    <definedName name="CellSum修正MSK">[1]ＡＰ用山積表!$H$33</definedName>
    <definedName name="CellSum修正MTB">[1]ＡＰ用山積表!$H$32</definedName>
    <definedName name="CellSum修正投資">[1]ＡＰ用投資諸費!$F$6</definedName>
    <definedName name="CellSum修正以外">[1]ＡＰ用山積表!$H$41</definedName>
    <definedName name="CellSum修正諸費">[1]ＡＰ用投資諸費!$F$8</definedName>
    <definedName name="Cell報告">#REF!</definedName>
    <definedName name="Cell当初MSK">[1]ＡＰ用山積表!$P$17</definedName>
    <definedName name="Cell当初MTB">[1]ＡＰ用山積表!$P$16</definedName>
    <definedName name="Cell当初投資">[1]ＡＰ用投資諸費!$D$11</definedName>
    <definedName name="Cell当初以外">[1]ＡＰ用山積表!$P$18</definedName>
    <definedName name="Cell当初諸費">[1]ＡＰ用投資諸費!$D$31</definedName>
    <definedName name="Cell進捗">#REF!</definedName>
    <definedName name="Cell開始開発">'[2]#REF'!$F$21</definedName>
    <definedName name="Cell日付">#REF!</definedName>
    <definedName name="Cell実績">#REF!</definedName>
    <definedName name="Cell実績MSK">[1]ＡＰ用山積表!$P$49</definedName>
    <definedName name="Cell実績MTB">[1]ＡＰ用山積表!$P$48</definedName>
    <definedName name="Cell実績投資">[1]ＡＰ用投資諸費!$J$6</definedName>
    <definedName name="Cell実績以外">[1]ＡＰ用山積表!$P$50</definedName>
    <definedName name="Cell実績諸費">[1]ＡＰ用投資諸費!$J$8</definedName>
    <definedName name="Cell項目">#REF!</definedName>
    <definedName name="Cell修正MSK">[1]ＡＰ用山積表!$P$33</definedName>
    <definedName name="Cell修正MTB">[1]ＡＰ用山積表!$P$32</definedName>
    <definedName name="Cell修正投資">[1]ＡＰ用投資諸費!$F$11</definedName>
    <definedName name="Cell修正以外">[1]ＡＰ用山積表!$P$34</definedName>
    <definedName name="Cell修正諸費">[1]ＡＰ用投資諸費!$F$31</definedName>
    <definedName name="Cell予定">#REF!</definedName>
    <definedName name="Cell総進捗">#REF!</definedName>
    <definedName name="Cell総完了数">#REF!</definedName>
    <definedName name="Cell総予定数">#REF!</definedName>
    <definedName name="DefectTypesDatabaseRange">[3]DefectTypes!$A$1:$B$11</definedName>
    <definedName name="effort.ta">'[4]General Information'!#REF!</definedName>
    <definedName name="GoalsDatabaseRange">[3]Goals!$A$2:$F$2</definedName>
    <definedName name="IRTLDatabaseRange">[3]IRTL!$A$6:$K$6</definedName>
    <definedName name="LOGDDatabaseRange">[3]LOGD!$A$6:$L$6</definedName>
    <definedName name="LOGTDatabaseRange">[3]LOGT!$A$6:$I$6</definedName>
    <definedName name="PhasesDatabaseRange">[3]Phases!$A$1:$E$25</definedName>
    <definedName name="ProductKind">[5]定义!$E$4:$E$23</definedName>
    <definedName name="ScheduleDatabaseRange">[3]Schedule!$A$7:$AR$7</definedName>
    <definedName name="size.ta">'[4]General Information'!#REF!</definedName>
    <definedName name="StaffName">[5]定义!$D$4:$D$103</definedName>
    <definedName name="SUMSDatabaseRange">[3]SUMS!$A$7:$ER$19</definedName>
    <definedName name="TaskDatabaseRange">[3]Task!$A$7:$AL$7</definedName>
    <definedName name="TeamDatabaseRange">[3]Team!$A$1:$I$1</definedName>
    <definedName name="あ">#REF!</definedName>
    <definedName name="ああ">#REF!</definedName>
    <definedName name="てすと">#REF!</definedName>
    <definedName name="リスク管理票Ｎ">#REF!</definedName>
    <definedName name="作業項目2">#REF!</definedName>
  </definedNames>
  <calcPr calcId="152511"/>
</workbook>
</file>

<file path=xl/calcChain.xml><?xml version="1.0" encoding="utf-8"?>
<calcChain xmlns="http://schemas.openxmlformats.org/spreadsheetml/2006/main">
  <c r="L89" i="32" l="1"/>
  <c r="L88" i="32"/>
  <c r="L84" i="32"/>
  <c r="L83" i="32"/>
  <c r="L82" i="32" l="1"/>
  <c r="L81" i="32"/>
  <c r="L77" i="32"/>
  <c r="L76" i="32"/>
  <c r="L35" i="32"/>
  <c r="L34" i="32"/>
  <c r="L33" i="32"/>
  <c r="L32" i="32"/>
  <c r="L31" i="32"/>
  <c r="L56" i="32" l="1"/>
  <c r="L53" i="32"/>
  <c r="L52" i="32"/>
  <c r="L51" i="32"/>
  <c r="L50" i="32"/>
  <c r="L49" i="32" l="1"/>
  <c r="L47" i="32"/>
  <c r="L46" i="32"/>
  <c r="L42" i="32"/>
  <c r="L41" i="32"/>
  <c r="L40" i="32" l="1"/>
  <c r="L37" i="32"/>
  <c r="L36" i="32"/>
  <c r="L29" i="32"/>
  <c r="L28" i="32"/>
  <c r="L105" i="32"/>
  <c r="L64" i="32"/>
  <c r="R20" i="32" l="1"/>
  <c r="L119" i="32" l="1"/>
  <c r="L107" i="32" l="1"/>
  <c r="L63" i="32" l="1"/>
  <c r="L62" i="32"/>
  <c r="L58" i="32"/>
  <c r="L57" i="32"/>
  <c r="L8" i="32" l="1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65" i="32"/>
  <c r="L66" i="32"/>
  <c r="L70" i="32"/>
  <c r="L71" i="32"/>
  <c r="L101" i="32"/>
  <c r="L102" i="32"/>
  <c r="L103" i="32"/>
  <c r="L104" i="32"/>
  <c r="L106" i="32"/>
  <c r="L7" i="32" l="1"/>
  <c r="D120" i="32" s="1"/>
  <c r="P23" i="32" s="1"/>
</calcChain>
</file>

<file path=xl/comments1.xml><?xml version="1.0" encoding="utf-8"?>
<comments xmlns="http://schemas.openxmlformats.org/spreadsheetml/2006/main">
  <authors>
    <author>作者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影响程度：
0：没有影响
1：偶然影响
2：适度
3：平均
4：重大
5：严重</t>
        </r>
      </text>
    </comment>
  </commentList>
</comments>
</file>

<file path=xl/sharedStrings.xml><?xml version="1.0" encoding="utf-8"?>
<sst xmlns="http://schemas.openxmlformats.org/spreadsheetml/2006/main" count="314" uniqueCount="180">
  <si>
    <t>计算未调整的功能点（UFP)</t>
    <phoneticPr fontId="4" type="noConversion"/>
  </si>
  <si>
    <t>WBS横向分解</t>
    <phoneticPr fontId="4" type="noConversion"/>
  </si>
  <si>
    <t xml:space="preserve"> 适配项目类型：通用</t>
    <phoneticPr fontId="4" type="noConversion"/>
  </si>
  <si>
    <t>项目进度计划</t>
    <phoneticPr fontId="4" type="noConversion"/>
  </si>
  <si>
    <t>版本：</t>
    <phoneticPr fontId="4" type="noConversion"/>
  </si>
  <si>
    <t>系统</t>
    <phoneticPr fontId="4" type="noConversion"/>
  </si>
  <si>
    <t>子系统</t>
    <phoneticPr fontId="4" type="noConversion"/>
  </si>
  <si>
    <t>功能模块</t>
    <phoneticPr fontId="4" type="noConversion"/>
  </si>
  <si>
    <t>功能</t>
    <phoneticPr fontId="4" type="noConversion"/>
  </si>
  <si>
    <t>功能类型</t>
    <phoneticPr fontId="4" type="noConversion"/>
  </si>
  <si>
    <t>功能点数</t>
    <phoneticPr fontId="4" type="noConversion"/>
  </si>
  <si>
    <t>计算调整因子（VAF）</t>
    <phoneticPr fontId="4" type="noConversion"/>
  </si>
  <si>
    <t>序号</t>
    <phoneticPr fontId="4" type="noConversion"/>
  </si>
  <si>
    <t>系统特征值类型</t>
    <phoneticPr fontId="4" type="noConversion"/>
  </si>
  <si>
    <t>得分(0-5)</t>
    <phoneticPr fontId="4" type="noConversion"/>
  </si>
  <si>
    <t>理由/备注</t>
    <phoneticPr fontId="4" type="noConversion"/>
  </si>
  <si>
    <t>数据通讯</t>
    <phoneticPr fontId="4" type="noConversion"/>
  </si>
  <si>
    <t>分布式数据处理</t>
    <phoneticPr fontId="4" type="noConversion"/>
  </si>
  <si>
    <t>性能</t>
    <phoneticPr fontId="4" type="noConversion"/>
  </si>
  <si>
    <t>在线数据输入</t>
    <phoneticPr fontId="4" type="noConversion"/>
  </si>
  <si>
    <t>用户界面友好程度</t>
    <phoneticPr fontId="4" type="noConversion"/>
  </si>
  <si>
    <t>数据在线更新</t>
    <phoneticPr fontId="4" type="noConversion"/>
  </si>
  <si>
    <t>算法</t>
    <phoneticPr fontId="4" type="noConversion"/>
  </si>
  <si>
    <t>可重用性</t>
    <phoneticPr fontId="4" type="noConversion"/>
  </si>
  <si>
    <t>易安装性</t>
    <phoneticPr fontId="4" type="noConversion"/>
  </si>
  <si>
    <t>易操作性</t>
    <phoneticPr fontId="4" type="noConversion"/>
  </si>
  <si>
    <t>多点运行</t>
    <phoneticPr fontId="4" type="noConversion"/>
  </si>
  <si>
    <t>客户化程度</t>
    <phoneticPr fontId="4" type="noConversion"/>
  </si>
  <si>
    <t>总分</t>
    <phoneticPr fontId="4" type="noConversion"/>
  </si>
  <si>
    <t>计算调整后的功能点（FP）</t>
    <phoneticPr fontId="4" type="noConversion"/>
  </si>
  <si>
    <t>配置负载</t>
    <phoneticPr fontId="4" type="noConversion"/>
  </si>
  <si>
    <t>交易处理量</t>
    <phoneticPr fontId="4" type="noConversion"/>
  </si>
  <si>
    <t>未调整的功能点数</t>
    <phoneticPr fontId="3" type="noConversion"/>
  </si>
  <si>
    <t>VFP</t>
    <phoneticPr fontId="4" type="noConversion"/>
  </si>
  <si>
    <t>查询</t>
    <phoneticPr fontId="3" type="noConversion"/>
  </si>
  <si>
    <t>删除</t>
    <phoneticPr fontId="3" type="noConversion"/>
  </si>
  <si>
    <t>系统管理</t>
    <phoneticPr fontId="3" type="noConversion"/>
  </si>
  <si>
    <t>新增</t>
    <phoneticPr fontId="3" type="noConversion"/>
  </si>
  <si>
    <t>角色设置</t>
    <phoneticPr fontId="3" type="noConversion"/>
  </si>
  <si>
    <t>角色信息表</t>
    <phoneticPr fontId="3" type="noConversion"/>
  </si>
  <si>
    <t>修改</t>
    <phoneticPr fontId="3" type="noConversion"/>
  </si>
  <si>
    <t>复杂度</t>
    <phoneticPr fontId="4" type="noConversion"/>
  </si>
  <si>
    <t>ILF</t>
  </si>
  <si>
    <t>EI</t>
  </si>
  <si>
    <t>EO</t>
  </si>
  <si>
    <t>普通</t>
  </si>
  <si>
    <t>简单</t>
  </si>
  <si>
    <t>AFP=UAFP*（0.65+0.01*VAF）</t>
    <phoneticPr fontId="4" type="noConversion"/>
  </si>
  <si>
    <t>权限管理</t>
    <phoneticPr fontId="3" type="noConversion"/>
  </si>
  <si>
    <t>用户信息表</t>
    <phoneticPr fontId="3" type="noConversion"/>
  </si>
  <si>
    <t>用户管理</t>
    <phoneticPr fontId="3" type="noConversion"/>
  </si>
  <si>
    <t>日志管理</t>
    <phoneticPr fontId="3" type="noConversion"/>
  </si>
  <si>
    <t>密码信息表</t>
    <phoneticPr fontId="3" type="noConversion"/>
  </si>
  <si>
    <t>用户删除</t>
    <phoneticPr fontId="3" type="noConversion"/>
  </si>
  <si>
    <t>用户信息修改</t>
    <phoneticPr fontId="3" type="noConversion"/>
  </si>
  <si>
    <t>用户信息查询</t>
    <phoneticPr fontId="3" type="noConversion"/>
  </si>
  <si>
    <t>新增</t>
    <phoneticPr fontId="3" type="noConversion"/>
  </si>
  <si>
    <t>权限信息表</t>
    <phoneticPr fontId="3" type="noConversion"/>
  </si>
  <si>
    <t>密码修改</t>
    <phoneticPr fontId="3" type="noConversion"/>
  </si>
  <si>
    <t>密码修改</t>
    <phoneticPr fontId="3" type="noConversion"/>
  </si>
  <si>
    <t>日志信息表</t>
    <phoneticPr fontId="3" type="noConversion"/>
  </si>
  <si>
    <t>EQ</t>
  </si>
  <si>
    <t>复杂</t>
  </si>
  <si>
    <t>查询</t>
    <phoneticPr fontId="3" type="noConversion"/>
  </si>
  <si>
    <t>生成</t>
    <phoneticPr fontId="3" type="noConversion"/>
  </si>
  <si>
    <t>导出</t>
    <phoneticPr fontId="3" type="noConversion"/>
  </si>
  <si>
    <t>EIF</t>
  </si>
  <si>
    <t>用户添加</t>
    <phoneticPr fontId="3" type="noConversion"/>
  </si>
  <si>
    <t>频道管理</t>
    <phoneticPr fontId="3" type="noConversion"/>
  </si>
  <si>
    <t>子频道管理</t>
    <phoneticPr fontId="3" type="noConversion"/>
  </si>
  <si>
    <t>悦耳后台管理系统（后台）</t>
    <phoneticPr fontId="3" type="noConversion"/>
  </si>
  <si>
    <t>组合频道管理</t>
    <phoneticPr fontId="3" type="noConversion"/>
  </si>
  <si>
    <t>子频道信息表</t>
    <phoneticPr fontId="3" type="noConversion"/>
  </si>
  <si>
    <t>子频道新增</t>
    <phoneticPr fontId="3" type="noConversion"/>
  </si>
  <si>
    <t>子频道修改</t>
    <phoneticPr fontId="3" type="noConversion"/>
  </si>
  <si>
    <t>子频道查询</t>
    <phoneticPr fontId="3" type="noConversion"/>
  </si>
  <si>
    <t>组合频道信息表</t>
    <phoneticPr fontId="3" type="noConversion"/>
  </si>
  <si>
    <t>组合频道新增</t>
    <phoneticPr fontId="3" type="noConversion"/>
  </si>
  <si>
    <t>组合频道修改</t>
    <phoneticPr fontId="3" type="noConversion"/>
  </si>
  <si>
    <t>组合频道查询</t>
    <phoneticPr fontId="3" type="noConversion"/>
  </si>
  <si>
    <t>组合频道删除</t>
    <phoneticPr fontId="3" type="noConversion"/>
  </si>
  <si>
    <t>行业管理</t>
    <phoneticPr fontId="3" type="noConversion"/>
  </si>
  <si>
    <t>曲库管理</t>
    <phoneticPr fontId="3" type="noConversion"/>
  </si>
  <si>
    <t>曲库信息表</t>
    <phoneticPr fontId="3" type="noConversion"/>
  </si>
  <si>
    <t>歌曲上传</t>
    <phoneticPr fontId="3" type="noConversion"/>
  </si>
  <si>
    <t>歌曲查询</t>
    <phoneticPr fontId="3" type="noConversion"/>
  </si>
  <si>
    <t>歌曲删除</t>
    <phoneticPr fontId="3" type="noConversion"/>
  </si>
  <si>
    <t>子频道删除</t>
    <phoneticPr fontId="3" type="noConversion"/>
  </si>
  <si>
    <t>信息修改</t>
    <phoneticPr fontId="3" type="noConversion"/>
  </si>
  <si>
    <t>歌曲添加</t>
    <phoneticPr fontId="3" type="noConversion"/>
  </si>
  <si>
    <t>歌曲查询</t>
    <phoneticPr fontId="3" type="noConversion"/>
  </si>
  <si>
    <t>歌曲删除</t>
    <phoneticPr fontId="3" type="noConversion"/>
  </si>
  <si>
    <t>歌曲音量</t>
    <phoneticPr fontId="3" type="noConversion"/>
  </si>
  <si>
    <t>歌曲试听</t>
    <phoneticPr fontId="3" type="noConversion"/>
  </si>
  <si>
    <t>子频道添加</t>
    <phoneticPr fontId="3" type="noConversion"/>
  </si>
  <si>
    <t>子频道删除</t>
    <phoneticPr fontId="3" type="noConversion"/>
  </si>
  <si>
    <t>歌曲排序</t>
    <phoneticPr fontId="3" type="noConversion"/>
  </si>
  <si>
    <t>歌单导出</t>
    <phoneticPr fontId="3" type="noConversion"/>
  </si>
  <si>
    <t>歌曲试听</t>
    <phoneticPr fontId="3" type="noConversion"/>
  </si>
  <si>
    <t>歌曲下载</t>
    <phoneticPr fontId="3" type="noConversion"/>
  </si>
  <si>
    <t>行业信息表</t>
    <phoneticPr fontId="3" type="noConversion"/>
  </si>
  <si>
    <t>行业添加</t>
    <phoneticPr fontId="3" type="noConversion"/>
  </si>
  <si>
    <t>行业修改</t>
    <phoneticPr fontId="3" type="noConversion"/>
  </si>
  <si>
    <t>行业查询</t>
    <phoneticPr fontId="3" type="noConversion"/>
  </si>
  <si>
    <t>行业删除</t>
    <phoneticPr fontId="3" type="noConversion"/>
  </si>
  <si>
    <t>计划制定</t>
    <phoneticPr fontId="3" type="noConversion"/>
  </si>
  <si>
    <t>三级树形结构</t>
    <phoneticPr fontId="3" type="noConversion"/>
  </si>
  <si>
    <t>客户信息管理</t>
    <phoneticPr fontId="3" type="noConversion"/>
  </si>
  <si>
    <t>客户信息表</t>
    <phoneticPr fontId="3" type="noConversion"/>
  </si>
  <si>
    <t>客户查询</t>
    <phoneticPr fontId="3" type="noConversion"/>
  </si>
  <si>
    <t>客户修改</t>
    <phoneticPr fontId="3" type="noConversion"/>
  </si>
  <si>
    <t>客户插播管理</t>
    <phoneticPr fontId="3" type="noConversion"/>
  </si>
  <si>
    <t>插播信息表</t>
    <phoneticPr fontId="3" type="noConversion"/>
  </si>
  <si>
    <t>插播查询</t>
    <phoneticPr fontId="3" type="noConversion"/>
  </si>
  <si>
    <t>悦耳后台管理系统（客户端）</t>
    <phoneticPr fontId="3" type="noConversion"/>
  </si>
  <si>
    <t>三级功能</t>
    <phoneticPr fontId="3" type="noConversion"/>
  </si>
  <si>
    <t>开发截止时间</t>
    <phoneticPr fontId="3" type="noConversion"/>
  </si>
  <si>
    <t>首页信息</t>
    <phoneticPr fontId="3" type="noConversion"/>
  </si>
  <si>
    <t>用户信息展示</t>
    <phoneticPr fontId="3" type="noConversion"/>
  </si>
  <si>
    <t>用户信息设置</t>
    <phoneticPr fontId="3" type="noConversion"/>
  </si>
  <si>
    <t>我的店铺</t>
    <phoneticPr fontId="3" type="noConversion"/>
  </si>
  <si>
    <t>时间信息显示</t>
    <phoneticPr fontId="3" type="noConversion"/>
  </si>
  <si>
    <t>我的信息</t>
    <phoneticPr fontId="3" type="noConversion"/>
  </si>
  <si>
    <t>播放计划</t>
    <phoneticPr fontId="3" type="noConversion"/>
  </si>
  <si>
    <t>插播计划</t>
    <phoneticPr fontId="3" type="noConversion"/>
  </si>
  <si>
    <t>场景业态</t>
    <phoneticPr fontId="3" type="noConversion"/>
  </si>
  <si>
    <t>显示业态频道</t>
    <phoneticPr fontId="3" type="noConversion"/>
  </si>
  <si>
    <t>三种频道切换</t>
    <phoneticPr fontId="3" type="noConversion"/>
  </si>
  <si>
    <t>各种业态选择</t>
    <phoneticPr fontId="3" type="noConversion"/>
  </si>
  <si>
    <t>进入频道显示</t>
    <phoneticPr fontId="3" type="noConversion"/>
  </si>
  <si>
    <t>频道播放</t>
    <phoneticPr fontId="3" type="noConversion"/>
  </si>
  <si>
    <t>播放控制</t>
    <phoneticPr fontId="3" type="noConversion"/>
  </si>
  <si>
    <t>上一首下一首</t>
    <phoneticPr fontId="3" type="noConversion"/>
  </si>
  <si>
    <t>播放/暂停</t>
    <phoneticPr fontId="3" type="noConversion"/>
  </si>
  <si>
    <t>播放进度</t>
    <phoneticPr fontId="3" type="noConversion"/>
  </si>
  <si>
    <t>音量调节</t>
    <phoneticPr fontId="3" type="noConversion"/>
  </si>
  <si>
    <t>歌声切换</t>
    <phoneticPr fontId="3" type="noConversion"/>
  </si>
  <si>
    <t>播放列表</t>
    <phoneticPr fontId="3" type="noConversion"/>
  </si>
  <si>
    <t>我的收藏</t>
    <phoneticPr fontId="3" type="noConversion"/>
  </si>
  <si>
    <r>
      <rPr>
        <sz val="10"/>
        <color rgb="FFFF0000"/>
        <rFont val="宋体"/>
        <family val="3"/>
        <charset val="134"/>
      </rPr>
      <t>说明：</t>
    </r>
    <r>
      <rPr>
        <sz val="10"/>
        <rFont val="宋体"/>
        <family val="3"/>
        <charset val="134"/>
      </rPr>
      <t>开发截止时间12月22日，12月24日~12月26日 进行第一轮测试。从12月27日~12月31日进行第二轮测试，在1月份第一个工作日进行上线。</t>
    </r>
    <phoneticPr fontId="3" type="noConversion"/>
  </si>
  <si>
    <t>客户新增</t>
    <phoneticPr fontId="3" type="noConversion"/>
  </si>
  <si>
    <t>时段查询</t>
    <phoneticPr fontId="3" type="noConversion"/>
  </si>
  <si>
    <t>时段添加</t>
    <phoneticPr fontId="3" type="noConversion"/>
  </si>
  <si>
    <t>时段删除</t>
    <phoneticPr fontId="3" type="noConversion"/>
  </si>
  <si>
    <t>计划管理</t>
    <phoneticPr fontId="3" type="noConversion"/>
  </si>
  <si>
    <t>播放计划管理</t>
    <phoneticPr fontId="3" type="noConversion"/>
  </si>
  <si>
    <t>播放信息表</t>
    <phoneticPr fontId="3" type="noConversion"/>
  </si>
  <si>
    <t>计划新增</t>
    <phoneticPr fontId="3" type="noConversion"/>
  </si>
  <si>
    <t>时段查询</t>
    <phoneticPr fontId="3" type="noConversion"/>
  </si>
  <si>
    <t>时段添加</t>
    <phoneticPr fontId="3" type="noConversion"/>
  </si>
  <si>
    <t>时段删除</t>
    <phoneticPr fontId="3" type="noConversion"/>
  </si>
  <si>
    <t>计划查询</t>
    <phoneticPr fontId="3" type="noConversion"/>
  </si>
  <si>
    <t>插播发布</t>
    <phoneticPr fontId="3" type="noConversion"/>
  </si>
  <si>
    <t>插播删除</t>
    <phoneticPr fontId="3" type="noConversion"/>
  </si>
  <si>
    <t>音乐删除</t>
    <phoneticPr fontId="3" type="noConversion"/>
  </si>
  <si>
    <t>计划制定</t>
    <phoneticPr fontId="3" type="noConversion"/>
  </si>
  <si>
    <t>录音添加</t>
    <phoneticPr fontId="3" type="noConversion"/>
  </si>
  <si>
    <t>计划添加</t>
    <phoneticPr fontId="3" type="noConversion"/>
  </si>
  <si>
    <t>计划删除</t>
    <phoneticPr fontId="3" type="noConversion"/>
  </si>
  <si>
    <t>计划查询</t>
    <phoneticPr fontId="3" type="noConversion"/>
  </si>
  <si>
    <t>计划修改</t>
    <phoneticPr fontId="3" type="noConversion"/>
  </si>
  <si>
    <t>时段管理</t>
    <phoneticPr fontId="3" type="noConversion"/>
  </si>
  <si>
    <t>时段信息表</t>
    <phoneticPr fontId="3" type="noConversion"/>
  </si>
  <si>
    <t>时段新增</t>
    <phoneticPr fontId="3" type="noConversion"/>
  </si>
  <si>
    <t>频道查询</t>
    <phoneticPr fontId="3" type="noConversion"/>
  </si>
  <si>
    <t>频道添加</t>
    <phoneticPr fontId="3" type="noConversion"/>
  </si>
  <si>
    <t>频道删除</t>
    <phoneticPr fontId="3" type="noConversion"/>
  </si>
  <si>
    <t>频道修改</t>
    <phoneticPr fontId="3" type="noConversion"/>
  </si>
  <si>
    <t>播放器管理</t>
    <phoneticPr fontId="3" type="noConversion"/>
  </si>
  <si>
    <t>用户登录</t>
    <phoneticPr fontId="3" type="noConversion"/>
  </si>
  <si>
    <t>音乐管理</t>
    <phoneticPr fontId="3" type="noConversion"/>
  </si>
  <si>
    <t>音乐添加</t>
    <phoneticPr fontId="3" type="noConversion"/>
  </si>
  <si>
    <t>音乐查询</t>
    <phoneticPr fontId="3" type="noConversion"/>
  </si>
  <si>
    <t>音乐删除</t>
    <phoneticPr fontId="3" type="noConversion"/>
  </si>
  <si>
    <t>客户音乐管理</t>
    <phoneticPr fontId="3" type="noConversion"/>
  </si>
  <si>
    <t>服务管理</t>
    <phoneticPr fontId="3" type="noConversion"/>
  </si>
  <si>
    <t>服务信息表</t>
    <phoneticPr fontId="3" type="noConversion"/>
  </si>
  <si>
    <t>服务新增</t>
    <phoneticPr fontId="3" type="noConversion"/>
  </si>
  <si>
    <t>查询查询</t>
    <phoneticPr fontId="3" type="noConversion"/>
  </si>
  <si>
    <t>服务删除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</si>
</sst>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NT$&quot;* #,##0_-;\-&quot;NT$&quot;* #,##0_-;_-&quot;NT$&quot;* &quot;-&quot;_-;_-@_-"/>
  </numFmts>
  <fonts count="3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</font>
    <font>
      <sz val="14"/>
      <name val="ＭＳ ゴシック"/>
      <family val="3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8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sz val="10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1" fillId="0" borderId="0">
      <alignment vertical="center"/>
    </xf>
    <xf numFmtId="0" fontId="2" fillId="0" borderId="0"/>
    <xf numFmtId="0" fontId="6" fillId="0" borderId="0"/>
    <xf numFmtId="0" fontId="2" fillId="0" borderId="0"/>
    <xf numFmtId="0" fontId="7" fillId="0" borderId="6"/>
    <xf numFmtId="0" fontId="7" fillId="0" borderId="6"/>
    <xf numFmtId="0" fontId="7" fillId="0" borderId="6"/>
    <xf numFmtId="0" fontId="7" fillId="0" borderId="6"/>
    <xf numFmtId="0" fontId="7" fillId="0" borderId="6"/>
    <xf numFmtId="0" fontId="8" fillId="0" borderId="0"/>
    <xf numFmtId="176" fontId="9" fillId="0" borderId="0" applyFont="0" applyFill="0" applyBorder="0" applyAlignment="0" applyProtection="0"/>
    <xf numFmtId="0" fontId="10" fillId="0" borderId="0"/>
    <xf numFmtId="0" fontId="1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2" fillId="28" borderId="15" applyNumberFormat="0" applyFont="0" applyAlignment="0" applyProtection="0">
      <alignment vertical="center"/>
    </xf>
  </cellStyleXfs>
  <cellXfs count="78">
    <xf numFmtId="0" fontId="0" fillId="0" borderId="0" xfId="0"/>
    <xf numFmtId="0" fontId="5" fillId="4" borderId="5" xfId="1" applyFont="1" applyFill="1" applyBorder="1" applyAlignment="1"/>
    <xf numFmtId="0" fontId="5" fillId="4" borderId="0" xfId="1" applyFont="1" applyFill="1" applyAlignment="1"/>
    <xf numFmtId="0" fontId="5" fillId="4" borderId="0" xfId="1" applyFont="1" applyFill="1" applyBorder="1" applyAlignment="1"/>
    <xf numFmtId="0" fontId="30" fillId="2" borderId="4" xfId="1" applyFont="1" applyFill="1" applyBorder="1" applyAlignment="1">
      <alignment vertical="center"/>
    </xf>
    <xf numFmtId="0" fontId="30" fillId="0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/>
    <xf numFmtId="0" fontId="32" fillId="0" borderId="4" xfId="1" applyFont="1" applyFill="1" applyBorder="1" applyAlignment="1">
      <alignment horizontal="center" vertical="center"/>
    </xf>
    <xf numFmtId="0" fontId="32" fillId="5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/>
    </xf>
    <xf numFmtId="0" fontId="30" fillId="3" borderId="4" xfId="1" applyFont="1" applyFill="1" applyBorder="1" applyAlignment="1">
      <alignment horizontal="center" vertical="center"/>
    </xf>
    <xf numFmtId="0" fontId="33" fillId="4" borderId="0" xfId="1" applyFont="1" applyFill="1" applyAlignment="1"/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5" fillId="4" borderId="17" xfId="1" applyFont="1" applyFill="1" applyBorder="1" applyAlignment="1">
      <alignment horizontal="left" wrapText="1"/>
    </xf>
    <xf numFmtId="0" fontId="5" fillId="4" borderId="18" xfId="1" applyFont="1" applyFill="1" applyBorder="1" applyAlignment="1">
      <alignment horizontal="left" wrapText="1"/>
    </xf>
    <xf numFmtId="0" fontId="5" fillId="4" borderId="19" xfId="1" applyFont="1" applyFill="1" applyBorder="1" applyAlignment="1">
      <alignment horizontal="left" wrapText="1"/>
    </xf>
    <xf numFmtId="0" fontId="5" fillId="4" borderId="20" xfId="1" applyFont="1" applyFill="1" applyBorder="1" applyAlignment="1">
      <alignment horizontal="left" wrapText="1"/>
    </xf>
    <xf numFmtId="0" fontId="5" fillId="4" borderId="0" xfId="1" applyFont="1" applyFill="1" applyBorder="1" applyAlignment="1">
      <alignment horizontal="left" wrapText="1"/>
    </xf>
    <xf numFmtId="0" fontId="5" fillId="4" borderId="21" xfId="1" applyFont="1" applyFill="1" applyBorder="1" applyAlignment="1">
      <alignment horizontal="left" wrapText="1"/>
    </xf>
    <xf numFmtId="0" fontId="5" fillId="4" borderId="22" xfId="1" applyFont="1" applyFill="1" applyBorder="1" applyAlignment="1">
      <alignment horizontal="left" wrapText="1"/>
    </xf>
    <xf numFmtId="0" fontId="5" fillId="4" borderId="16" xfId="1" applyFont="1" applyFill="1" applyBorder="1" applyAlignment="1">
      <alignment horizontal="left" wrapText="1"/>
    </xf>
    <xf numFmtId="0" fontId="5" fillId="4" borderId="23" xfId="1" applyFont="1" applyFill="1" applyBorder="1" applyAlignment="1">
      <alignment horizontal="left" wrapText="1"/>
    </xf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0" fillId="3" borderId="4" xfId="1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6" borderId="1" xfId="1" applyFont="1" applyFill="1" applyBorder="1" applyAlignment="1">
      <alignment horizontal="left"/>
    </xf>
    <xf numFmtId="0" fontId="33" fillId="6" borderId="2" xfId="1" applyFont="1" applyFill="1" applyBorder="1" applyAlignment="1">
      <alignment horizontal="left"/>
    </xf>
    <xf numFmtId="0" fontId="30" fillId="2" borderId="1" xfId="1" applyFont="1" applyFill="1" applyBorder="1" applyAlignment="1">
      <alignment horizontal="left" vertical="center"/>
    </xf>
    <xf numFmtId="0" fontId="30" fillId="2" borderId="2" xfId="1" applyFont="1" applyFill="1" applyBorder="1" applyAlignment="1">
      <alignment horizontal="left" vertical="center"/>
    </xf>
    <xf numFmtId="0" fontId="30" fillId="2" borderId="3" xfId="1" applyFont="1" applyFill="1" applyBorder="1" applyAlignment="1">
      <alignment horizontal="left" vertical="center"/>
    </xf>
    <xf numFmtId="0" fontId="31" fillId="3" borderId="1" xfId="1" applyFont="1" applyFill="1" applyBorder="1" applyAlignment="1">
      <alignment horizontal="center" vertical="center"/>
    </xf>
    <xf numFmtId="0" fontId="31" fillId="3" borderId="2" xfId="1" applyFont="1" applyFill="1" applyBorder="1" applyAlignment="1">
      <alignment horizontal="center" vertical="center"/>
    </xf>
    <xf numFmtId="0" fontId="31" fillId="3" borderId="3" xfId="1" applyFont="1" applyFill="1" applyBorder="1" applyAlignment="1">
      <alignment horizontal="center" vertical="center"/>
    </xf>
    <xf numFmtId="0" fontId="31" fillId="3" borderId="4" xfId="1" applyFont="1" applyFill="1" applyBorder="1" applyAlignment="1">
      <alignment horizontal="center" vertical="center"/>
    </xf>
    <xf numFmtId="0" fontId="30" fillId="2" borderId="4" xfId="1" applyFont="1" applyFill="1" applyBorder="1" applyAlignment="1">
      <alignment horizontal="center" vertical="center"/>
    </xf>
    <xf numFmtId="0" fontId="30" fillId="0" borderId="22" xfId="1" applyFont="1" applyFill="1" applyBorder="1" applyAlignment="1">
      <alignment horizontal="center" vertical="center"/>
    </xf>
    <xf numFmtId="0" fontId="30" fillId="0" borderId="25" xfId="1" applyFont="1" applyFill="1" applyBorder="1" applyAlignment="1">
      <alignment horizontal="center" vertical="center"/>
    </xf>
    <xf numFmtId="0" fontId="0" fillId="0" borderId="24" xfId="0" applyBorder="1"/>
    <xf numFmtId="0" fontId="32" fillId="0" borderId="23" xfId="1" applyFont="1" applyFill="1" applyBorder="1" applyAlignment="1">
      <alignment horizontal="center" vertical="center"/>
    </xf>
    <xf numFmtId="0" fontId="32" fillId="0" borderId="25" xfId="1" applyFont="1" applyFill="1" applyBorder="1" applyAlignment="1">
      <alignment horizontal="center" vertical="center"/>
    </xf>
    <xf numFmtId="0" fontId="32" fillId="5" borderId="25" xfId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</cellXfs>
  <cellStyles count="54">
    <cellStyle name="20% - 强调文字颜色 1 2" xfId="16"/>
    <cellStyle name="20% - 强调文字颜色 2 2" xfId="15"/>
    <cellStyle name="20% - 强调文字颜色 3 2" xfId="17"/>
    <cellStyle name="20% - 强调文字颜色 4 2" xfId="19"/>
    <cellStyle name="20% - 强调文字颜色 5 2" xfId="20"/>
    <cellStyle name="20% - 强调文字颜色 6 2" xfId="22"/>
    <cellStyle name="40% - 强调文字颜色 1 2" xfId="25"/>
    <cellStyle name="40% - 强调文字颜色 2 2" xfId="26"/>
    <cellStyle name="40% - 强调文字颜色 3 2" xfId="27"/>
    <cellStyle name="40% - 强调文字颜色 4 2" xfId="29"/>
    <cellStyle name="40% - 强调文字颜色 5 2" xfId="30"/>
    <cellStyle name="40% - 强调文字颜色 6 2" xfId="31"/>
    <cellStyle name="60% - 强调文字颜色 1 2" xfId="32"/>
    <cellStyle name="60% - 强调文字颜色 2 2" xfId="34"/>
    <cellStyle name="60% - 强调文字颜色 3 2" xfId="37"/>
    <cellStyle name="60% - 强调文字颜色 4 2" xfId="38"/>
    <cellStyle name="60% - 强调文字颜色 5 2" xfId="40"/>
    <cellStyle name="60% - 强调文字颜色 6 2" xfId="41"/>
    <cellStyle name="Normal_5cap项目监控数据表20040723" xfId="2"/>
    <cellStyle name="标题 1 2" xfId="42"/>
    <cellStyle name="标题 2 2" xfId="43"/>
    <cellStyle name="标题 3 2" xfId="33"/>
    <cellStyle name="标题 4 2" xfId="35"/>
    <cellStyle name="标题 5" xfId="14"/>
    <cellStyle name="標準_1-1ＱＭＳ改善案" xfId="3"/>
    <cellStyle name="差 2" xfId="28"/>
    <cellStyle name="常规" xfId="0" builtinId="0"/>
    <cellStyle name="常规 2" xfId="1"/>
    <cellStyle name="常规 3" xfId="4"/>
    <cellStyle name="常规 4" xfId="10"/>
    <cellStyle name="好 2" xfId="44"/>
    <cellStyle name="汇总 2" xfId="45"/>
    <cellStyle name="貨幣[0]_laroux" xfId="11"/>
    <cellStyle name="计算 2" xfId="46"/>
    <cellStyle name="检查单元格 2" xfId="47"/>
    <cellStyle name="解释性文本 2" xfId="48"/>
    <cellStyle name="警告文本 2" xfId="36"/>
    <cellStyle name="链接单元格 2" xfId="23"/>
    <cellStyle name="强调文字颜色 1 2" xfId="21"/>
    <cellStyle name="强调文字颜色 2 2" xfId="24"/>
    <cellStyle name="强调文字颜色 3 2" xfId="49"/>
    <cellStyle name="强调文字颜色 4 2" xfId="13"/>
    <cellStyle name="强调文字颜色 5 2" xfId="50"/>
    <cellStyle name="强调文字颜色 6 2" xfId="51"/>
    <cellStyle name="适中 2" xfId="52"/>
    <cellStyle name="输出 2" xfId="39"/>
    <cellStyle name="输入 2" xfId="18"/>
    <cellStyle name="鵜" xfId="5"/>
    <cellStyle name="鵜_Template_项目计划" xfId="6"/>
    <cellStyle name="鵜_Template_项目计划_PE_项目计划模板（V1.1修改）" xfId="7"/>
    <cellStyle name="鵜_Template_项目计划_PE_项目计划模板（V1.1修改）_项目计划书模板" xfId="8"/>
    <cellStyle name="鵜_Template_项目计划_项目计划书模板" xfId="9"/>
    <cellStyle name="样式 1" xfId="12"/>
    <cellStyle name="注释 2" xf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raining\PSP&amp;TSP\2dTSP\TSP%20Workbook.20041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hy\CMMI\OSSP\3.&#31649;&#29702;&#27169;&#26495;\VAIO_&#39033;&#30446;&#35745;&#21010;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18">
          <cell r="P18">
            <v>0</v>
          </cell>
        </row>
        <row r="25">
          <cell r="H25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P34">
            <v>0</v>
          </cell>
        </row>
        <row r="41">
          <cell r="H41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P50">
            <v>0</v>
          </cell>
        </row>
        <row r="57">
          <cell r="H57">
            <v>0</v>
          </cell>
        </row>
      </sheetData>
      <sheetData sheetId="1">
        <row r="6">
          <cell r="D6">
            <v>0</v>
          </cell>
          <cell r="F6">
            <v>0</v>
          </cell>
          <cell r="H6">
            <v>0</v>
          </cell>
          <cell r="J6">
            <v>0</v>
          </cell>
        </row>
        <row r="8">
          <cell r="D8">
            <v>0</v>
          </cell>
          <cell r="F8">
            <v>0</v>
          </cell>
          <cell r="H8">
            <v>0</v>
          </cell>
          <cell r="J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SPi Instructions"/>
      <sheetName val="TSP Instructions"/>
      <sheetName val="PlanGuide"/>
      <sheetName val="QualGuide"/>
      <sheetName val="Project"/>
      <sheetName val="Team"/>
      <sheetName val="Goals"/>
      <sheetName val="Roles"/>
      <sheetName val="SUMP"/>
      <sheetName val="SUMQ"/>
      <sheetName val="SUMS"/>
      <sheetName val="S"/>
      <sheetName val="Task"/>
      <sheetName val="Schedule"/>
      <sheetName val="Risk"/>
      <sheetName val="LOGT"/>
      <sheetName val="LOGD"/>
      <sheetName val="Week"/>
      <sheetName val="IRTL"/>
      <sheetName val="IRWeek"/>
      <sheetName val="DefectTypes"/>
      <sheetName val="Phases"/>
      <sheetName val="QProfParam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Name</v>
          </cell>
          <cell r="C1" t="str">
            <v>Initials</v>
          </cell>
          <cell r="D1" t="str">
            <v>Phone</v>
          </cell>
          <cell r="E1" t="str">
            <v>e-mail</v>
          </cell>
          <cell r="F1" t="str">
            <v>Workbook Filename</v>
          </cell>
          <cell r="G1" t="str">
            <v>Planned Tasks</v>
          </cell>
          <cell r="H1" t="str">
            <v>Planned Task Hours</v>
          </cell>
          <cell r="I1" t="str">
            <v>Planned Schedule Weeks</v>
          </cell>
        </row>
      </sheetData>
      <sheetData sheetId="7">
        <row r="2">
          <cell r="A2" t="str">
            <v>Stakeholders</v>
          </cell>
          <cell r="B2" t="str">
            <v>Goal</v>
          </cell>
          <cell r="C2" t="str">
            <v>Goal</v>
          </cell>
          <cell r="D2" t="str">
            <v>Actual</v>
          </cell>
          <cell r="E2" t="str">
            <v>Who</v>
          </cell>
          <cell r="F2" t="str">
            <v>When</v>
          </cell>
        </row>
      </sheetData>
      <sheetData sheetId="8"/>
      <sheetData sheetId="9"/>
      <sheetData sheetId="10"/>
      <sheetData sheetId="11">
        <row r="7">
          <cell r="A7" t="str">
            <v>ID</v>
          </cell>
          <cell r="B7" t="str">
            <v>Assembly, Sub-Assembly, or Part Name</v>
          </cell>
          <cell r="C7" t="str">
            <v>(A)ssembly or (P)art</v>
          </cell>
          <cell r="D7" t="str">
            <v>Parent Assembly Name</v>
          </cell>
          <cell r="E7" t="str">
            <v>Owner</v>
          </cell>
          <cell r="F7" t="str">
            <v>Size Measure</v>
          </cell>
          <cell r="G7" t="str">
            <v xml:space="preserve">Base </v>
          </cell>
          <cell r="H7" t="str">
            <v xml:space="preserve">Deleted </v>
          </cell>
          <cell r="I7" t="str">
            <v xml:space="preserve">Modified </v>
          </cell>
          <cell r="J7" t="str">
            <v xml:space="preserve">Added </v>
          </cell>
          <cell r="K7" t="str">
            <v xml:space="preserve">Reused </v>
          </cell>
          <cell r="L7" t="str">
            <v xml:space="preserve">New and Changed </v>
          </cell>
          <cell r="M7" t="str">
            <v xml:space="preserve">Total </v>
          </cell>
          <cell r="N7" t="str">
            <v xml:space="preserve">Total New Reuse </v>
          </cell>
          <cell r="O7" t="str">
            <v xml:space="preserve">Base </v>
          </cell>
          <cell r="P7" t="str">
            <v xml:space="preserve">Deleted </v>
          </cell>
          <cell r="Q7" t="str">
            <v xml:space="preserve">Modified </v>
          </cell>
          <cell r="R7" t="str">
            <v xml:space="preserve">Added </v>
          </cell>
          <cell r="S7" t="str">
            <v xml:space="preserve">Reused </v>
          </cell>
          <cell r="T7" t="str">
            <v xml:space="preserve">New and Changed </v>
          </cell>
          <cell r="U7" t="str">
            <v xml:space="preserve">Total </v>
          </cell>
          <cell r="V7" t="str">
            <v xml:space="preserve">Total New Reuse </v>
          </cell>
          <cell r="W7" t="str">
            <v>Planning</v>
          </cell>
          <cell r="X7" t="str">
            <v>Requirements</v>
          </cell>
          <cell r="Y7" t="str">
            <v>System Test Plan</v>
          </cell>
          <cell r="Z7" t="str">
            <v>REQ Inspection</v>
          </cell>
          <cell r="AA7" t="str">
            <v>High-Level Design</v>
          </cell>
          <cell r="AB7" t="str">
            <v>Integration Test Plan</v>
          </cell>
          <cell r="AC7" t="str">
            <v>HLD Inspection</v>
          </cell>
          <cell r="AD7" t="str">
            <v>Detailed Design</v>
          </cell>
          <cell r="AE7" t="str">
            <v>DLD Review</v>
          </cell>
          <cell r="AF7" t="str">
            <v>Test Development</v>
          </cell>
          <cell r="AG7" t="str">
            <v>DLD Inspection</v>
          </cell>
          <cell r="AH7" t="str">
            <v>Code</v>
          </cell>
          <cell r="AI7" t="str">
            <v>Code Review</v>
          </cell>
          <cell r="AJ7" t="str">
            <v>Compile</v>
          </cell>
          <cell r="AK7" t="str">
            <v>Code Inspection</v>
          </cell>
          <cell r="AL7" t="str">
            <v>Unit Test</v>
          </cell>
          <cell r="AM7" t="str">
            <v>Build and Integration Test</v>
          </cell>
          <cell r="AN7" t="str">
            <v>System Test</v>
          </cell>
          <cell r="AO7" t="str">
            <v>Acceptance Test</v>
          </cell>
          <cell r="AP7" t="str">
            <v>Product Life</v>
          </cell>
          <cell r="AQ7" t="str">
            <v>Planning</v>
          </cell>
          <cell r="AR7" t="str">
            <v>Requirements</v>
          </cell>
          <cell r="AS7" t="str">
            <v>System Test Plan</v>
          </cell>
          <cell r="AT7" t="str">
            <v>REQ Inspection</v>
          </cell>
          <cell r="AU7" t="str">
            <v>High-Level Design</v>
          </cell>
          <cell r="AV7" t="str">
            <v>Integration Test Plan</v>
          </cell>
          <cell r="AW7" t="str">
            <v>HLD Inspection</v>
          </cell>
          <cell r="AX7" t="str">
            <v>Detailed Design</v>
          </cell>
          <cell r="AY7" t="str">
            <v>DLD Review</v>
          </cell>
          <cell r="AZ7" t="str">
            <v>Test Development</v>
          </cell>
          <cell r="BA7" t="str">
            <v>DLD Inspection</v>
          </cell>
          <cell r="BB7" t="str">
            <v>Code</v>
          </cell>
          <cell r="BC7" t="str">
            <v>Code Review</v>
          </cell>
          <cell r="BD7" t="str">
            <v>Compile</v>
          </cell>
          <cell r="BE7" t="str">
            <v>Code Inspection</v>
          </cell>
          <cell r="BF7" t="str">
            <v>Unit Test</v>
          </cell>
          <cell r="BG7" t="str">
            <v>Build and Integration Test</v>
          </cell>
          <cell r="BH7" t="str">
            <v>System Test</v>
          </cell>
          <cell r="BI7" t="str">
            <v>Acceptance Test</v>
          </cell>
          <cell r="BJ7" t="str">
            <v>Product Life</v>
          </cell>
          <cell r="BK7" t="str">
            <v>Planning</v>
          </cell>
          <cell r="BL7" t="str">
            <v>Requirements</v>
          </cell>
          <cell r="BM7" t="str">
            <v>System Test Plan</v>
          </cell>
          <cell r="BN7" t="str">
            <v>REQ Inspection</v>
          </cell>
          <cell r="BO7" t="str">
            <v>High-Level Design</v>
          </cell>
          <cell r="BP7" t="str">
            <v>Integration Test Plan</v>
          </cell>
          <cell r="BQ7" t="str">
            <v>HLD Inspection</v>
          </cell>
          <cell r="BR7" t="str">
            <v>Detailed Design</v>
          </cell>
          <cell r="BS7" t="str">
            <v>DLD Review</v>
          </cell>
          <cell r="BT7" t="str">
            <v>Test Development</v>
          </cell>
          <cell r="BU7" t="str">
            <v>DLD Inspection</v>
          </cell>
          <cell r="BV7" t="str">
            <v>Code</v>
          </cell>
          <cell r="BW7" t="str">
            <v>Code Review</v>
          </cell>
          <cell r="BX7" t="str">
            <v>Compile</v>
          </cell>
          <cell r="BY7" t="str">
            <v>Code Inspection</v>
          </cell>
          <cell r="BZ7" t="str">
            <v>Unit Test</v>
          </cell>
          <cell r="CA7" t="str">
            <v>Build and Integration Test</v>
          </cell>
          <cell r="CB7" t="str">
            <v>System Test</v>
          </cell>
          <cell r="CC7" t="str">
            <v>Acceptance Test</v>
          </cell>
          <cell r="CD7" t="str">
            <v>Product Life</v>
          </cell>
          <cell r="CE7" t="str">
            <v>Planning</v>
          </cell>
          <cell r="CF7" t="str">
            <v>Requirements</v>
          </cell>
          <cell r="CG7" t="str">
            <v>System Test Plan</v>
          </cell>
          <cell r="CH7" t="str">
            <v>REQ Inspection</v>
          </cell>
          <cell r="CI7" t="str">
            <v>High-Level Design</v>
          </cell>
          <cell r="CJ7" t="str">
            <v>Integration Test Plan</v>
          </cell>
          <cell r="CK7" t="str">
            <v>HLD Inspection</v>
          </cell>
          <cell r="CL7" t="str">
            <v>Detailed Design</v>
          </cell>
          <cell r="CM7" t="str">
            <v>DLD Review</v>
          </cell>
          <cell r="CN7" t="str">
            <v>Test Development</v>
          </cell>
          <cell r="CO7" t="str">
            <v>DLD Inspection</v>
          </cell>
          <cell r="CP7" t="str">
            <v>Code</v>
          </cell>
          <cell r="CQ7" t="str">
            <v>Code Review</v>
          </cell>
          <cell r="CR7" t="str">
            <v>Compile</v>
          </cell>
          <cell r="CS7" t="str">
            <v>Code Inspection</v>
          </cell>
          <cell r="CT7" t="str">
            <v>Unit Test</v>
          </cell>
          <cell r="CU7" t="str">
            <v>Build and Integration Test</v>
          </cell>
          <cell r="CV7" t="str">
            <v>System Test</v>
          </cell>
          <cell r="CW7" t="str">
            <v>Acceptance Test</v>
          </cell>
          <cell r="CX7" t="str">
            <v>Product Life</v>
          </cell>
          <cell r="CY7" t="str">
            <v>Management and Miscellaneous</v>
          </cell>
          <cell r="CZ7" t="str">
            <v>Launch and Strategy</v>
          </cell>
          <cell r="DA7" t="str">
            <v>Planning</v>
          </cell>
          <cell r="DB7" t="str">
            <v>Requirements</v>
          </cell>
          <cell r="DC7" t="str">
            <v>System Test Plan</v>
          </cell>
          <cell r="DD7" t="str">
            <v>REQ Inspection</v>
          </cell>
          <cell r="DE7" t="str">
            <v>High-Level Design</v>
          </cell>
          <cell r="DF7" t="str">
            <v>Integration Test Plan</v>
          </cell>
          <cell r="DG7" t="str">
            <v>HLD Inspection</v>
          </cell>
          <cell r="DH7" t="str">
            <v>Detailed Design</v>
          </cell>
          <cell r="DI7" t="str">
            <v>DLD Review</v>
          </cell>
          <cell r="DJ7" t="str">
            <v>Test Development</v>
          </cell>
          <cell r="DK7" t="str">
            <v>DLD Inspection</v>
          </cell>
          <cell r="DL7" t="str">
            <v>Code</v>
          </cell>
          <cell r="DM7" t="str">
            <v>Code Review</v>
          </cell>
          <cell r="DN7" t="str">
            <v>Compile</v>
          </cell>
          <cell r="DO7" t="str">
            <v>Code Inspection</v>
          </cell>
          <cell r="DP7" t="str">
            <v>Unit Test</v>
          </cell>
          <cell r="DQ7" t="str">
            <v>Build and Integration Test</v>
          </cell>
          <cell r="DR7" t="str">
            <v>System Test</v>
          </cell>
          <cell r="DS7" t="str">
            <v>Documentation</v>
          </cell>
          <cell r="DT7" t="str">
            <v>Postmortem</v>
          </cell>
          <cell r="DU7" t="str">
            <v>Management and Miscellaneous</v>
          </cell>
          <cell r="DV7" t="str">
            <v>Launch and Strategy</v>
          </cell>
          <cell r="DW7" t="str">
            <v>Planning</v>
          </cell>
          <cell r="DX7" t="str">
            <v>Requirements</v>
          </cell>
          <cell r="DY7" t="str">
            <v>System Test Plan</v>
          </cell>
          <cell r="DZ7" t="str">
            <v>REQ Inspection</v>
          </cell>
          <cell r="EA7" t="str">
            <v>High-Level Design</v>
          </cell>
          <cell r="EB7" t="str">
            <v>Integration Test Plan</v>
          </cell>
          <cell r="EC7" t="str">
            <v>HLD Inspection</v>
          </cell>
          <cell r="ED7" t="str">
            <v>Detailed Design</v>
          </cell>
          <cell r="EE7" t="str">
            <v>DLD Review</v>
          </cell>
          <cell r="EF7" t="str">
            <v>Test Development</v>
          </cell>
          <cell r="EG7" t="str">
            <v>DLD Inspection</v>
          </cell>
          <cell r="EH7" t="str">
            <v>Code</v>
          </cell>
          <cell r="EI7" t="str">
            <v>Code Review</v>
          </cell>
          <cell r="EJ7" t="str">
            <v>Compile</v>
          </cell>
          <cell r="EK7" t="str">
            <v>Code Inspection</v>
          </cell>
          <cell r="EL7" t="str">
            <v>Unit Test</v>
          </cell>
          <cell r="EM7" t="str">
            <v>Build and Integration Test</v>
          </cell>
          <cell r="EN7" t="str">
            <v>System Test</v>
          </cell>
          <cell r="EO7" t="str">
            <v>Documentation</v>
          </cell>
          <cell r="EP7" t="str">
            <v>Postmortem</v>
          </cell>
          <cell r="EQ7" t="str">
            <v>Baseline Plan Date</v>
          </cell>
          <cell r="ER7" t="str">
            <v>Baseline Plan Hours</v>
          </cell>
        </row>
        <row r="8">
          <cell r="A8">
            <v>1</v>
          </cell>
          <cell r="B8" t="str">
            <v>网上书店</v>
          </cell>
          <cell r="C8" t="str">
            <v>A</v>
          </cell>
          <cell r="D8" t="str">
            <v>SYSTEM</v>
          </cell>
          <cell r="F8" t="str">
            <v>LOC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A9">
            <v>2</v>
          </cell>
          <cell r="B9" t="str">
            <v>网上书店需求规格说明书</v>
          </cell>
          <cell r="C9" t="str">
            <v>A</v>
          </cell>
          <cell r="D9" t="str">
            <v>SYSTEM</v>
          </cell>
          <cell r="F9" t="str">
            <v>Req Pages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A10">
            <v>3</v>
          </cell>
          <cell r="B10" t="str">
            <v>网上书店设计规格说明书</v>
          </cell>
          <cell r="C10" t="str">
            <v>A</v>
          </cell>
          <cell r="D10" t="str">
            <v>SYSTEM</v>
          </cell>
          <cell r="F10" t="str">
            <v>HLD Pages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A11">
            <v>4</v>
          </cell>
          <cell r="B11" t="str">
            <v>网上书店详细设计说明书</v>
          </cell>
          <cell r="C11" t="str">
            <v>A</v>
          </cell>
          <cell r="D11" t="str">
            <v>SYSTEM</v>
          </cell>
          <cell r="F11" t="str">
            <v>DLD Lines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</row>
        <row r="12">
          <cell r="A12">
            <v>5</v>
          </cell>
          <cell r="B12" t="str">
            <v>前台系统</v>
          </cell>
          <cell r="C12" t="str">
            <v>A</v>
          </cell>
          <cell r="D12" t="str">
            <v>网上书店</v>
          </cell>
          <cell r="F12" t="str">
            <v>LOC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</row>
        <row r="13">
          <cell r="A13">
            <v>6</v>
          </cell>
          <cell r="B13" t="str">
            <v>前台系统需求规格说明书</v>
          </cell>
          <cell r="C13" t="str">
            <v>P</v>
          </cell>
          <cell r="D13" t="str">
            <v>网上书店需求规格说明书</v>
          </cell>
          <cell r="F13" t="str">
            <v>Req Pages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</row>
        <row r="14">
          <cell r="A14">
            <v>7</v>
          </cell>
          <cell r="B14" t="str">
            <v>前台系统设计规格说明书</v>
          </cell>
          <cell r="C14" t="str">
            <v>P</v>
          </cell>
          <cell r="D14" t="str">
            <v>网上书店设计规格说明书</v>
          </cell>
          <cell r="F14" t="str">
            <v>HLD Pages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</row>
        <row r="15">
          <cell r="A15">
            <v>8</v>
          </cell>
          <cell r="B15" t="str">
            <v>前台系统详细设计说明书</v>
          </cell>
          <cell r="C15" t="str">
            <v>P</v>
          </cell>
          <cell r="D15" t="str">
            <v>网上书店详细设计说明书</v>
          </cell>
          <cell r="F15" t="str">
            <v>DLD Lines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A16">
            <v>9</v>
          </cell>
          <cell r="B16" t="str">
            <v>后台系统需求规格说明书</v>
          </cell>
          <cell r="C16" t="str">
            <v>P</v>
          </cell>
          <cell r="D16" t="str">
            <v>网上书店需求规格说明书</v>
          </cell>
          <cell r="F16" t="str">
            <v>Req Pages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A17">
            <v>10</v>
          </cell>
          <cell r="B17" t="str">
            <v>后台系统设计规格说明书</v>
          </cell>
          <cell r="C17" t="str">
            <v>P</v>
          </cell>
          <cell r="D17" t="str">
            <v>网上书店设计规格说明书</v>
          </cell>
          <cell r="F17" t="str">
            <v>HLD Pages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A18">
            <v>11</v>
          </cell>
          <cell r="B18" t="str">
            <v>后台系统详细设计说明书</v>
          </cell>
          <cell r="C18" t="str">
            <v>P</v>
          </cell>
          <cell r="D18" t="str">
            <v>网上书店详细设计说明书</v>
          </cell>
          <cell r="F18" t="str">
            <v>DLD Lines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>
            <v>12</v>
          </cell>
          <cell r="B19" t="str">
            <v>后台系统</v>
          </cell>
          <cell r="C19" t="str">
            <v>A</v>
          </cell>
          <cell r="D19" t="str">
            <v>网上书店</v>
          </cell>
          <cell r="F19" t="str">
            <v>LOC</v>
          </cell>
        </row>
      </sheetData>
      <sheetData sheetId="12"/>
      <sheetData sheetId="13">
        <row r="7">
          <cell r="A7" t="str">
            <v>Assembly</v>
          </cell>
          <cell r="B7" t="str">
            <v>Phase</v>
          </cell>
          <cell r="C7" t="str">
            <v>Task</v>
          </cell>
          <cell r="D7" t="str">
            <v>Team Leader</v>
          </cell>
          <cell r="E7" t="str">
            <v>Customer Interface Manager</v>
          </cell>
          <cell r="F7" t="str">
            <v>Design Manager</v>
          </cell>
          <cell r="G7" t="str">
            <v>Implementation Manager</v>
          </cell>
          <cell r="H7" t="str">
            <v>Planning Manager</v>
          </cell>
          <cell r="I7" t="str">
            <v/>
          </cell>
          <cell r="J7" t="str">
            <v>Total Resource Hours</v>
          </cell>
          <cell r="K7" t="str">
            <v>Resources</v>
          </cell>
          <cell r="L7" t="str">
            <v>Estimated Size</v>
          </cell>
          <cell r="M7" t="str">
            <v>Size Measure</v>
          </cell>
          <cell r="N7" t="str">
            <v>Rate (per Hr.)</v>
          </cell>
          <cell r="O7" t="str">
            <v>Time in Phase %</v>
          </cell>
          <cell r="P7" t="str">
            <v>Estimated Hours</v>
          </cell>
          <cell r="Q7" t="str">
            <v>Engrs</v>
          </cell>
          <cell r="R7" t="str">
            <v>Plan Hours</v>
          </cell>
          <cell r="S7" t="str">
            <v>Plan Date</v>
          </cell>
          <cell r="T7" t="str">
            <v>Plan Week</v>
          </cell>
          <cell r="U7" t="str">
            <v>Actual Hours</v>
          </cell>
          <cell r="V7" t="str">
            <v>Actual Date</v>
          </cell>
          <cell r="W7" t="str">
            <v>Actual Week</v>
          </cell>
          <cell r="X7" t="str">
            <v>Earned Value</v>
          </cell>
          <cell r="Y7" t="str">
            <v>Cumulative EV</v>
          </cell>
          <cell r="Z7" t="str">
            <v>Cumulative Plan Hours</v>
          </cell>
          <cell r="AA7" t="str">
            <v>Cumulative Plan Value</v>
          </cell>
          <cell r="AB7" t="str">
            <v>Plan Value</v>
          </cell>
          <cell r="AD7" t="str">
            <v>Predicted Date</v>
          </cell>
          <cell r="AE7" t="str">
            <v>Plan Date + Current Slip</v>
          </cell>
          <cell r="AF7" t="str">
            <v>Committed Date</v>
          </cell>
          <cell r="AG7" t="str">
            <v>Baseline Date</v>
          </cell>
          <cell r="AH7" t="str">
            <v>Baseline Plan Hours</v>
          </cell>
          <cell r="AI7" t="str">
            <v>Notes</v>
          </cell>
          <cell r="AJ7" t="str">
            <v>Start Week</v>
          </cell>
          <cell r="AK7" t="str">
            <v>PHISW</v>
          </cell>
          <cell r="AL7" t="str">
            <v>PHIEW</v>
          </cell>
        </row>
      </sheetData>
      <sheetData sheetId="14">
        <row r="7">
          <cell r="A7" t="str">
            <v>Date</v>
          </cell>
          <cell r="B7" t="str">
            <v>Week</v>
          </cell>
          <cell r="C7" t="str">
            <v>Planned Hours</v>
          </cell>
          <cell r="D7" t="str">
            <v>Cumulative Planned Hours</v>
          </cell>
          <cell r="E7" t="str">
            <v>Actual Hours</v>
          </cell>
          <cell r="F7" t="str">
            <v>Cumulative Actual Hours</v>
          </cell>
          <cell r="G7" t="str">
            <v>Planned Value</v>
          </cell>
          <cell r="H7" t="str">
            <v>Cumulative Planned Value</v>
          </cell>
          <cell r="I7" t="str">
            <v>Earned Value</v>
          </cell>
          <cell r="J7" t="str">
            <v>Cumulative EV</v>
          </cell>
          <cell r="K7" t="str">
            <v>Predicted Hours</v>
          </cell>
          <cell r="L7" t="str">
            <v>Cumulative Predicted Hours</v>
          </cell>
          <cell r="M7" t="str">
            <v>Predicted Earned Value</v>
          </cell>
          <cell r="N7" t="str">
            <v>Cumulative Predicted Earned Value</v>
          </cell>
          <cell r="O7" t="str">
            <v>Baseline Plan Hours</v>
          </cell>
          <cell r="P7" t="str">
            <v>Baseline Cumulative Plan Hours</v>
          </cell>
          <cell r="Q7" t="str">
            <v>Baseline Plan Value</v>
          </cell>
          <cell r="R7" t="str">
            <v>Baseline Cumulative Plan Value</v>
          </cell>
          <cell r="S7" t="str">
            <v>Notes</v>
          </cell>
        </row>
      </sheetData>
      <sheetData sheetId="15"/>
      <sheetData sheetId="16">
        <row r="6">
          <cell r="A6" t="str">
            <v>Assembly</v>
          </cell>
          <cell r="B6" t="str">
            <v>Phase</v>
          </cell>
          <cell r="C6" t="str">
            <v>Task</v>
          </cell>
          <cell r="D6" t="str">
            <v>Date</v>
          </cell>
          <cell r="E6" t="str">
            <v>Start</v>
          </cell>
          <cell r="F6" t="str">
            <v>Int.</v>
          </cell>
          <cell r="G6" t="str">
            <v>Stop</v>
          </cell>
          <cell r="H6" t="str">
            <v>Delta</v>
          </cell>
          <cell r="I6" t="str">
            <v>Comments</v>
          </cell>
        </row>
      </sheetData>
      <sheetData sheetId="17">
        <row r="6">
          <cell r="A6" t="str">
            <v>Date</v>
          </cell>
          <cell r="B6" t="str">
            <v>Num</v>
          </cell>
          <cell r="C6" t="str">
            <v>Type</v>
          </cell>
          <cell r="D6" t="str">
            <v>Assembly</v>
          </cell>
          <cell r="E6" t="str">
            <v>Injected</v>
          </cell>
          <cell r="F6" t="str">
            <v>Removed</v>
          </cell>
          <cell r="G6" t="str">
            <v>Fix Time</v>
          </cell>
          <cell r="H6" t="str">
            <v>Fix Ref.</v>
          </cell>
          <cell r="I6" t="str">
            <v>Description</v>
          </cell>
        </row>
      </sheetData>
      <sheetData sheetId="18"/>
      <sheetData sheetId="19">
        <row r="6">
          <cell r="A6" t="str">
            <v>Issue or Risk Number</v>
          </cell>
          <cell r="B6" t="str">
            <v xml:space="preserve"> R=Risk
 I=Issue</v>
          </cell>
          <cell r="C6" t="str">
            <v>Date Created</v>
          </cell>
          <cell r="D6" t="str">
            <v xml:space="preserve"> P=Personal
 T=Team</v>
          </cell>
          <cell r="E6" t="str">
            <v xml:space="preserve"> Likelihood (H,M,L)</v>
          </cell>
          <cell r="F6" t="str">
            <v xml:space="preserve"> Impact (H,M,L)</v>
          </cell>
          <cell r="G6" t="str">
            <v>Owner</v>
          </cell>
          <cell r="H6" t="str">
            <v>Follow-up Date</v>
          </cell>
          <cell r="I6" t="str">
            <v>Description</v>
          </cell>
          <cell r="J6" t="str">
            <v>Current Status</v>
          </cell>
          <cell r="K6" t="str">
            <v>Date Status Changed</v>
          </cell>
        </row>
      </sheetData>
      <sheetData sheetId="20"/>
      <sheetData sheetId="21">
        <row r="1">
          <cell r="A1" t="str">
            <v>Type</v>
          </cell>
          <cell r="B1" t="str">
            <v>Description</v>
          </cell>
        </row>
        <row r="2">
          <cell r="A2">
            <v>10</v>
          </cell>
          <cell r="B2" t="str">
            <v>Documentation</v>
          </cell>
        </row>
        <row r="3">
          <cell r="A3">
            <v>20</v>
          </cell>
          <cell r="B3" t="str">
            <v>Syntax</v>
          </cell>
        </row>
        <row r="4">
          <cell r="A4">
            <v>30</v>
          </cell>
          <cell r="B4" t="str">
            <v>Build, Package</v>
          </cell>
        </row>
        <row r="5">
          <cell r="A5">
            <v>40</v>
          </cell>
          <cell r="B5" t="str">
            <v>Assignment</v>
          </cell>
        </row>
        <row r="6">
          <cell r="A6">
            <v>50</v>
          </cell>
          <cell r="B6" t="str">
            <v>Interface</v>
          </cell>
        </row>
        <row r="7">
          <cell r="A7">
            <v>60</v>
          </cell>
          <cell r="B7" t="str">
            <v>Checking</v>
          </cell>
        </row>
        <row r="8">
          <cell r="A8">
            <v>70</v>
          </cell>
          <cell r="B8" t="str">
            <v>Data</v>
          </cell>
        </row>
        <row r="9">
          <cell r="A9">
            <v>80</v>
          </cell>
          <cell r="B9" t="str">
            <v>Function</v>
          </cell>
        </row>
        <row r="10">
          <cell r="A10">
            <v>90</v>
          </cell>
          <cell r="B10" t="str">
            <v>System</v>
          </cell>
        </row>
        <row r="11">
          <cell r="A11">
            <v>100</v>
          </cell>
          <cell r="B11" t="str">
            <v>Environment</v>
          </cell>
        </row>
      </sheetData>
      <sheetData sheetId="22">
        <row r="1">
          <cell r="A1" t="str">
            <v>Phase</v>
          </cell>
          <cell r="B1" t="str">
            <v>Description</v>
          </cell>
          <cell r="C1" t="str">
            <v>Task Generator
S-System
P-Part
N-None</v>
          </cell>
          <cell r="D1" t="str">
            <v>LOGT Track Time</v>
          </cell>
          <cell r="E1" t="str">
            <v>LOGD Track Defects Injected</v>
          </cell>
        </row>
        <row r="2">
          <cell r="A2" t="str">
            <v>MGMT</v>
          </cell>
          <cell r="B2" t="str">
            <v>Management and Miscellaneous</v>
          </cell>
          <cell r="C2" t="str">
            <v>S</v>
          </cell>
          <cell r="D2" t="str">
            <v>Y</v>
          </cell>
          <cell r="E2" t="str">
            <v>N</v>
          </cell>
        </row>
        <row r="3">
          <cell r="A3" t="str">
            <v>STRAT</v>
          </cell>
          <cell r="B3" t="str">
            <v>Launch and Strategy</v>
          </cell>
          <cell r="C3" t="str">
            <v>S</v>
          </cell>
          <cell r="D3" t="str">
            <v>Y</v>
          </cell>
          <cell r="E3" t="str">
            <v>N</v>
          </cell>
        </row>
        <row r="4">
          <cell r="A4" t="str">
            <v>PLAN</v>
          </cell>
          <cell r="B4" t="str">
            <v>Planning</v>
          </cell>
          <cell r="C4" t="str">
            <v>S</v>
          </cell>
          <cell r="D4" t="str">
            <v>Y</v>
          </cell>
          <cell r="E4" t="str">
            <v>Y</v>
          </cell>
        </row>
        <row r="5">
          <cell r="A5" t="str">
            <v>REQ</v>
          </cell>
          <cell r="B5" t="str">
            <v>Requirements</v>
          </cell>
          <cell r="C5" t="str">
            <v>S</v>
          </cell>
          <cell r="D5" t="str">
            <v>Y</v>
          </cell>
          <cell r="E5" t="str">
            <v>Y</v>
          </cell>
        </row>
        <row r="6">
          <cell r="A6" t="str">
            <v>STP</v>
          </cell>
          <cell r="B6" t="str">
            <v>System Test Plan</v>
          </cell>
          <cell r="C6" t="str">
            <v>S</v>
          </cell>
          <cell r="D6" t="str">
            <v>Y</v>
          </cell>
          <cell r="E6" t="str">
            <v>Y</v>
          </cell>
        </row>
        <row r="7">
          <cell r="A7" t="str">
            <v>REQINSP</v>
          </cell>
          <cell r="B7" t="str">
            <v>REQ Inspection</v>
          </cell>
          <cell r="C7" t="str">
            <v>S</v>
          </cell>
          <cell r="D7" t="str">
            <v>Y</v>
          </cell>
          <cell r="E7" t="str">
            <v>Y</v>
          </cell>
        </row>
        <row r="8">
          <cell r="A8" t="str">
            <v>HLD</v>
          </cell>
          <cell r="B8" t="str">
            <v>High-Level Design</v>
          </cell>
          <cell r="C8" t="str">
            <v>S</v>
          </cell>
          <cell r="D8" t="str">
            <v>Y</v>
          </cell>
          <cell r="E8" t="str">
            <v>Y</v>
          </cell>
        </row>
        <row r="9">
          <cell r="A9" t="str">
            <v>ITP</v>
          </cell>
          <cell r="B9" t="str">
            <v>Integration Test Plan</v>
          </cell>
          <cell r="C9" t="str">
            <v>S</v>
          </cell>
          <cell r="D9" t="str">
            <v>Y</v>
          </cell>
          <cell r="E9" t="str">
            <v>Y</v>
          </cell>
        </row>
        <row r="10">
          <cell r="A10" t="str">
            <v>HLDINSP</v>
          </cell>
          <cell r="B10" t="str">
            <v>HLD Inspection</v>
          </cell>
          <cell r="C10" t="str">
            <v>S</v>
          </cell>
          <cell r="D10" t="str">
            <v>Y</v>
          </cell>
          <cell r="E10" t="str">
            <v>Y</v>
          </cell>
        </row>
        <row r="11">
          <cell r="A11" t="str">
            <v>DLD</v>
          </cell>
          <cell r="B11" t="str">
            <v>Detailed Design</v>
          </cell>
          <cell r="C11" t="str">
            <v>P</v>
          </cell>
          <cell r="D11" t="str">
            <v>Y</v>
          </cell>
          <cell r="E11" t="str">
            <v>Y</v>
          </cell>
        </row>
        <row r="12">
          <cell r="A12" t="str">
            <v>DLDR</v>
          </cell>
          <cell r="B12" t="str">
            <v>DLD Review</v>
          </cell>
          <cell r="C12" t="str">
            <v>P</v>
          </cell>
          <cell r="D12" t="str">
            <v>Y</v>
          </cell>
          <cell r="E12" t="str">
            <v>Y</v>
          </cell>
        </row>
        <row r="13">
          <cell r="A13" t="str">
            <v>TD</v>
          </cell>
          <cell r="B13" t="str">
            <v>Test Development</v>
          </cell>
          <cell r="C13" t="str">
            <v>P</v>
          </cell>
          <cell r="D13" t="str">
            <v>Y</v>
          </cell>
          <cell r="E13" t="str">
            <v>Y</v>
          </cell>
        </row>
        <row r="14">
          <cell r="A14" t="str">
            <v>DLDINSP</v>
          </cell>
          <cell r="B14" t="str">
            <v>DLD Inspection</v>
          </cell>
          <cell r="C14" t="str">
            <v>P</v>
          </cell>
          <cell r="D14" t="str">
            <v>Y</v>
          </cell>
          <cell r="E14" t="str">
            <v>Y</v>
          </cell>
        </row>
        <row r="15">
          <cell r="A15" t="str">
            <v>CODE</v>
          </cell>
          <cell r="B15" t="str">
            <v>Code</v>
          </cell>
          <cell r="C15" t="str">
            <v>P</v>
          </cell>
          <cell r="D15" t="str">
            <v>Y</v>
          </cell>
          <cell r="E15" t="str">
            <v>Y</v>
          </cell>
        </row>
        <row r="16">
          <cell r="A16" t="str">
            <v>CR</v>
          </cell>
          <cell r="B16" t="str">
            <v>Code Review</v>
          </cell>
          <cell r="C16" t="str">
            <v>P</v>
          </cell>
          <cell r="D16" t="str">
            <v>Y</v>
          </cell>
          <cell r="E16" t="str">
            <v>Y</v>
          </cell>
        </row>
        <row r="17">
          <cell r="A17" t="str">
            <v>COMPILE</v>
          </cell>
          <cell r="B17" t="str">
            <v>Compile</v>
          </cell>
          <cell r="C17" t="str">
            <v>P</v>
          </cell>
          <cell r="D17" t="str">
            <v>Y</v>
          </cell>
          <cell r="E17" t="str">
            <v>Y</v>
          </cell>
        </row>
        <row r="18">
          <cell r="A18" t="str">
            <v>CODEINSP</v>
          </cell>
          <cell r="B18" t="str">
            <v>Code Inspection</v>
          </cell>
          <cell r="C18" t="str">
            <v>P</v>
          </cell>
          <cell r="D18" t="str">
            <v>Y</v>
          </cell>
          <cell r="E18" t="str">
            <v>Y</v>
          </cell>
        </row>
        <row r="19">
          <cell r="A19" t="str">
            <v>UT</v>
          </cell>
          <cell r="B19" t="str">
            <v>Unit Test</v>
          </cell>
          <cell r="C19" t="str">
            <v>P</v>
          </cell>
          <cell r="D19" t="str">
            <v>Y</v>
          </cell>
          <cell r="E19" t="str">
            <v>Y</v>
          </cell>
        </row>
        <row r="20">
          <cell r="A20" t="str">
            <v>IT</v>
          </cell>
          <cell r="B20" t="str">
            <v>Build and Integration Test</v>
          </cell>
          <cell r="C20" t="str">
            <v>S</v>
          </cell>
          <cell r="D20" t="str">
            <v>Y</v>
          </cell>
          <cell r="E20" t="str">
            <v>Y</v>
          </cell>
        </row>
        <row r="21">
          <cell r="A21" t="str">
            <v>ST</v>
          </cell>
          <cell r="B21" t="str">
            <v>System Test</v>
          </cell>
          <cell r="C21" t="str">
            <v>S</v>
          </cell>
          <cell r="D21" t="str">
            <v>Y</v>
          </cell>
          <cell r="E21" t="str">
            <v>Y</v>
          </cell>
        </row>
        <row r="22">
          <cell r="A22" t="str">
            <v>DOC</v>
          </cell>
          <cell r="B22" t="str">
            <v>Documentation</v>
          </cell>
          <cell r="C22" t="str">
            <v>S</v>
          </cell>
          <cell r="D22" t="str">
            <v>Y</v>
          </cell>
          <cell r="E22" t="str">
            <v>N</v>
          </cell>
        </row>
        <row r="23">
          <cell r="A23" t="str">
            <v>PM</v>
          </cell>
          <cell r="B23" t="str">
            <v>Postmortem</v>
          </cell>
          <cell r="C23" t="str">
            <v>S</v>
          </cell>
          <cell r="D23" t="str">
            <v>Y</v>
          </cell>
          <cell r="E23" t="str">
            <v>N</v>
          </cell>
        </row>
        <row r="24">
          <cell r="A24" t="str">
            <v>AT</v>
          </cell>
          <cell r="B24" t="str">
            <v>Acceptance Test</v>
          </cell>
          <cell r="C24" t="str">
            <v>N</v>
          </cell>
          <cell r="D24" t="str">
            <v>N</v>
          </cell>
          <cell r="E24" t="str">
            <v>Y</v>
          </cell>
        </row>
        <row r="25">
          <cell r="A25" t="str">
            <v>PL</v>
          </cell>
          <cell r="B25" t="str">
            <v>Product Life</v>
          </cell>
          <cell r="C25" t="str">
            <v>N</v>
          </cell>
          <cell r="D25" t="str">
            <v>N</v>
          </cell>
          <cell r="E25" t="str">
            <v>Y</v>
          </cell>
        </row>
      </sheetData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履历"/>
      <sheetName val="目录"/>
      <sheetName val="定义"/>
      <sheetName val="介绍"/>
      <sheetName val="总览"/>
      <sheetName val="指标"/>
      <sheetName val="概述"/>
      <sheetName val="目标"/>
      <sheetName val="里程碑"/>
      <sheetName val="度量"/>
      <sheetName val="需求"/>
      <sheetName val="规模"/>
      <sheetName val="代码行"/>
      <sheetName val="文档"/>
      <sheetName val="质量"/>
      <sheetName val="成本"/>
      <sheetName val="工作量"/>
      <sheetName val="投入"/>
      <sheetName val="资源"/>
      <sheetName val="人员"/>
      <sheetName val="沟通"/>
      <sheetName val="环境"/>
      <sheetName val="风险"/>
      <sheetName val="依赖"/>
      <sheetName val="培训"/>
      <sheetName val="测试"/>
      <sheetName val="决策"/>
      <sheetName val="PDB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人员1　</v>
          </cell>
          <cell r="E4" t="str">
            <v>需求式样</v>
          </cell>
        </row>
        <row r="5">
          <cell r="D5" t="str">
            <v>人员2　</v>
          </cell>
          <cell r="E5" t="str">
            <v>系统设计报告</v>
          </cell>
        </row>
        <row r="6">
          <cell r="E6" t="str">
            <v>概要设计报告</v>
          </cell>
        </row>
        <row r="7">
          <cell r="E7" t="str">
            <v>详细设计报告</v>
          </cell>
        </row>
        <row r="8">
          <cell r="E8" t="str">
            <v>单体测试Checklist</v>
          </cell>
        </row>
        <row r="9">
          <cell r="E9" t="str">
            <v>集成测试Checklist</v>
          </cell>
        </row>
        <row r="10">
          <cell r="E10" t="str">
            <v>系统测试Checklist</v>
          </cell>
        </row>
        <row r="11">
          <cell r="E11" t="str">
            <v>用户手册</v>
          </cell>
        </row>
        <row r="12">
          <cell r="E12" t="str">
            <v>RTM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26"/>
  <sheetViews>
    <sheetView tabSelected="1" topLeftCell="A85" zoomScale="130" zoomScaleNormal="130" zoomScaleSheetLayoutView="57" workbookViewId="0">
      <selection activeCell="I83" sqref="I83"/>
    </sheetView>
  </sheetViews>
  <sheetFormatPr defaultColWidth="9" defaultRowHeight="12"/>
  <cols>
    <col min="1" max="2" width="9" style="2"/>
    <col min="3" max="3" width="11.125" style="2" customWidth="1"/>
    <col min="4" max="4" width="7.5" style="2" customWidth="1"/>
    <col min="5" max="5" width="9" style="2" hidden="1" customWidth="1"/>
    <col min="6" max="6" width="10.75" style="2" customWidth="1"/>
    <col min="7" max="8" width="10" style="2" customWidth="1"/>
    <col min="9" max="9" width="10" style="3" customWidth="1"/>
    <col min="10" max="11" width="7.375" style="2" hidden="1" customWidth="1"/>
    <col min="12" max="12" width="6.75" style="2" hidden="1" customWidth="1"/>
    <col min="13" max="13" width="9" style="2" hidden="1" customWidth="1"/>
    <col min="14" max="14" width="6.375" style="2" hidden="1" customWidth="1"/>
    <col min="15" max="15" width="5.25" style="2" hidden="1" customWidth="1"/>
    <col min="16" max="19" width="9" style="2" hidden="1" customWidth="1"/>
    <col min="20" max="16384" width="9" style="2"/>
  </cols>
  <sheetData>
    <row r="1" spans="2:19">
      <c r="B1" s="1"/>
      <c r="C1" s="1"/>
      <c r="D1" s="1"/>
      <c r="E1" s="1"/>
      <c r="F1" s="1"/>
      <c r="G1" s="1"/>
      <c r="H1" s="3"/>
      <c r="J1" s="1"/>
      <c r="K1" s="1"/>
      <c r="L1" s="1"/>
    </row>
    <row r="2" spans="2:19">
      <c r="B2" s="3"/>
      <c r="C2" s="3"/>
      <c r="D2" s="3"/>
      <c r="E2" s="3"/>
      <c r="F2" s="3"/>
      <c r="G2" s="3"/>
      <c r="H2" s="3"/>
      <c r="J2" s="3"/>
      <c r="K2" s="3"/>
      <c r="L2" s="3"/>
    </row>
    <row r="3" spans="2:19" ht="13.5"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2:19" ht="14.25">
      <c r="B4" s="65" t="s">
        <v>1</v>
      </c>
      <c r="C4" s="66"/>
      <c r="D4" s="66"/>
      <c r="E4" s="66"/>
      <c r="F4" s="66"/>
      <c r="G4" s="66"/>
      <c r="H4" s="66"/>
      <c r="I4" s="66"/>
      <c r="J4" s="67"/>
      <c r="K4" s="68" t="s">
        <v>2</v>
      </c>
      <c r="L4" s="68"/>
      <c r="N4" s="60" t="s">
        <v>11</v>
      </c>
      <c r="O4" s="61"/>
      <c r="P4" s="61"/>
      <c r="Q4" s="61"/>
      <c r="R4" s="61"/>
      <c r="S4" s="61"/>
    </row>
    <row r="5" spans="2:19" ht="13.5">
      <c r="B5" s="69" t="s">
        <v>3</v>
      </c>
      <c r="C5" s="69"/>
      <c r="D5" s="69"/>
      <c r="E5" s="69"/>
      <c r="F5" s="69"/>
      <c r="G5" s="69"/>
      <c r="H5" s="69"/>
      <c r="I5" s="69"/>
      <c r="J5" s="69"/>
      <c r="K5" s="69"/>
      <c r="L5" s="4" t="s">
        <v>4</v>
      </c>
      <c r="N5" s="57" t="s">
        <v>12</v>
      </c>
      <c r="O5" s="57"/>
      <c r="P5" s="57" t="s">
        <v>13</v>
      </c>
      <c r="Q5" s="57"/>
      <c r="R5" s="16" t="s">
        <v>14</v>
      </c>
      <c r="S5" s="16" t="s">
        <v>15</v>
      </c>
    </row>
    <row r="6" spans="2:19" ht="14.25">
      <c r="B6" s="53" t="s">
        <v>5</v>
      </c>
      <c r="C6" s="53"/>
      <c r="D6" s="53" t="s">
        <v>6</v>
      </c>
      <c r="E6" s="53"/>
      <c r="F6" s="5" t="s">
        <v>7</v>
      </c>
      <c r="G6" s="19" t="s">
        <v>8</v>
      </c>
      <c r="H6" s="29" t="s">
        <v>115</v>
      </c>
      <c r="I6" s="18" t="s">
        <v>116</v>
      </c>
      <c r="J6" s="20" t="s">
        <v>41</v>
      </c>
      <c r="K6" s="5" t="s">
        <v>9</v>
      </c>
      <c r="L6" s="6" t="s">
        <v>10</v>
      </c>
      <c r="N6" s="53">
        <v>1</v>
      </c>
      <c r="O6" s="53"/>
      <c r="P6" s="53" t="s">
        <v>16</v>
      </c>
      <c r="Q6" s="53"/>
      <c r="R6" s="5">
        <v>0</v>
      </c>
      <c r="S6" s="5"/>
    </row>
    <row r="7" spans="2:19" ht="13.5">
      <c r="B7" s="59" t="s">
        <v>70</v>
      </c>
      <c r="C7" s="59"/>
      <c r="D7" s="53" t="s">
        <v>36</v>
      </c>
      <c r="E7" s="53"/>
      <c r="F7" s="5" t="s">
        <v>50</v>
      </c>
      <c r="G7" s="19" t="s">
        <v>49</v>
      </c>
      <c r="H7" s="29"/>
      <c r="I7" s="18">
        <v>12.1</v>
      </c>
      <c r="J7" s="26" t="s">
        <v>46</v>
      </c>
      <c r="K7" s="7" t="s">
        <v>42</v>
      </c>
      <c r="L7" s="8">
        <f t="shared" ref="L7:L119" si="0">IF(AND(K7="EI",J7="简单"),3,IF(AND(K7="EI",J7="普通"),4,IF(AND(K7="EI",J7="复杂"),6,IF(AND(K7="EO",J7="简单"),4,IF(AND(K7="EO",J7="普通"),5,IF(AND(K7="EO",J7="复杂"),7,IF(AND(K7="EQ",J7="简单"),3,IF(AND(K7="EQ",J7="普通"),4,IF(AND(K7="EQ",J7="复杂"),6,IF(AND(K7="ILF",J7="简单"),7,IF(AND(K7="ILF",J7="普通"),10,IF(AND(K7="ILF",J7="复杂"),15,IF(AND(K7="EIF",J7="简单"),5,IF(AND(K7="EIF",J7="普通"),7,IF(AND(K7="EIF",J7="复杂"),10,0)))))))))))))))</f>
        <v>7</v>
      </c>
      <c r="N7" s="53">
        <v>2</v>
      </c>
      <c r="O7" s="53"/>
      <c r="P7" s="53" t="s">
        <v>17</v>
      </c>
      <c r="Q7" s="53"/>
      <c r="R7" s="5">
        <v>0</v>
      </c>
      <c r="S7" s="5"/>
    </row>
    <row r="8" spans="2:19" ht="13.5">
      <c r="B8" s="7"/>
      <c r="C8" s="7"/>
      <c r="D8" s="9"/>
      <c r="E8" s="10"/>
      <c r="F8" s="11"/>
      <c r="G8" s="9" t="s">
        <v>67</v>
      </c>
      <c r="H8" s="29"/>
      <c r="I8" s="18"/>
      <c r="J8" s="26" t="s">
        <v>46</v>
      </c>
      <c r="K8" s="7" t="s">
        <v>43</v>
      </c>
      <c r="L8" s="8">
        <f t="shared" si="0"/>
        <v>3</v>
      </c>
      <c r="N8" s="53">
        <v>3</v>
      </c>
      <c r="O8" s="53"/>
      <c r="P8" s="53" t="s">
        <v>18</v>
      </c>
      <c r="Q8" s="53"/>
      <c r="R8" s="5">
        <v>3</v>
      </c>
      <c r="S8" s="5"/>
    </row>
    <row r="9" spans="2:19" ht="13.5">
      <c r="B9" s="7"/>
      <c r="C9" s="7"/>
      <c r="D9" s="9"/>
      <c r="E9" s="10"/>
      <c r="F9" s="11"/>
      <c r="G9" s="9" t="s">
        <v>53</v>
      </c>
      <c r="H9" s="29"/>
      <c r="I9" s="18"/>
      <c r="J9" s="26" t="s">
        <v>46</v>
      </c>
      <c r="K9" s="7" t="s">
        <v>43</v>
      </c>
      <c r="L9" s="8">
        <f t="shared" si="0"/>
        <v>3</v>
      </c>
      <c r="N9" s="53">
        <v>4</v>
      </c>
      <c r="O9" s="53"/>
      <c r="P9" s="53" t="s">
        <v>30</v>
      </c>
      <c r="Q9" s="53"/>
      <c r="R9" s="5">
        <v>2</v>
      </c>
      <c r="S9" s="5"/>
    </row>
    <row r="10" spans="2:19" ht="13.5">
      <c r="B10" s="7"/>
      <c r="C10" s="7"/>
      <c r="D10" s="9"/>
      <c r="E10" s="10"/>
      <c r="F10" s="11"/>
      <c r="G10" s="9" t="s">
        <v>54</v>
      </c>
      <c r="H10" s="29"/>
      <c r="I10" s="18"/>
      <c r="J10" s="26" t="s">
        <v>46</v>
      </c>
      <c r="K10" s="7" t="s">
        <v>43</v>
      </c>
      <c r="L10" s="8">
        <f t="shared" si="0"/>
        <v>3</v>
      </c>
      <c r="N10" s="53">
        <v>5</v>
      </c>
      <c r="O10" s="53"/>
      <c r="P10" s="53" t="s">
        <v>31</v>
      </c>
      <c r="Q10" s="53"/>
      <c r="R10" s="5">
        <v>3</v>
      </c>
      <c r="S10" s="5"/>
    </row>
    <row r="11" spans="2:19" ht="13.5">
      <c r="B11" s="7"/>
      <c r="C11" s="7"/>
      <c r="D11" s="9"/>
      <c r="E11" s="10"/>
      <c r="F11" s="11"/>
      <c r="G11" s="9" t="s">
        <v>55</v>
      </c>
      <c r="H11" s="29"/>
      <c r="I11" s="18"/>
      <c r="J11" s="26" t="s">
        <v>46</v>
      </c>
      <c r="K11" s="7" t="s">
        <v>44</v>
      </c>
      <c r="L11" s="8">
        <f t="shared" si="0"/>
        <v>4</v>
      </c>
      <c r="N11" s="53">
        <v>6</v>
      </c>
      <c r="O11" s="53"/>
      <c r="P11" s="53" t="s">
        <v>19</v>
      </c>
      <c r="Q11" s="53"/>
      <c r="R11" s="5">
        <v>3</v>
      </c>
      <c r="S11" s="5"/>
    </row>
    <row r="12" spans="2:19" ht="13.5">
      <c r="B12" s="59"/>
      <c r="C12" s="59"/>
      <c r="D12" s="9"/>
      <c r="E12" s="10"/>
      <c r="F12" s="9" t="s">
        <v>48</v>
      </c>
      <c r="G12" s="19" t="s">
        <v>57</v>
      </c>
      <c r="H12" s="29"/>
      <c r="I12" s="18"/>
      <c r="J12" s="26" t="s">
        <v>46</v>
      </c>
      <c r="K12" s="7" t="s">
        <v>42</v>
      </c>
      <c r="L12" s="8">
        <f t="shared" si="0"/>
        <v>7</v>
      </c>
      <c r="N12" s="53">
        <v>7</v>
      </c>
      <c r="O12" s="53"/>
      <c r="P12" s="53" t="s">
        <v>20</v>
      </c>
      <c r="Q12" s="53"/>
      <c r="R12" s="5">
        <v>5</v>
      </c>
      <c r="S12" s="5"/>
    </row>
    <row r="13" spans="2:19" ht="13.5">
      <c r="B13" s="7"/>
      <c r="C13" s="7"/>
      <c r="D13" s="9"/>
      <c r="E13" s="10"/>
      <c r="F13" s="9"/>
      <c r="G13" s="9" t="s">
        <v>56</v>
      </c>
      <c r="H13" s="29"/>
      <c r="I13" s="18"/>
      <c r="J13" s="26" t="s">
        <v>46</v>
      </c>
      <c r="K13" s="7" t="s">
        <v>43</v>
      </c>
      <c r="L13" s="8">
        <f t="shared" si="0"/>
        <v>3</v>
      </c>
      <c r="N13" s="53">
        <v>8</v>
      </c>
      <c r="O13" s="53"/>
      <c r="P13" s="53" t="s">
        <v>21</v>
      </c>
      <c r="Q13" s="53"/>
      <c r="R13" s="5">
        <v>0</v>
      </c>
      <c r="S13" s="5"/>
    </row>
    <row r="14" spans="2:19" ht="13.5">
      <c r="B14" s="7"/>
      <c r="C14" s="7"/>
      <c r="D14" s="9"/>
      <c r="E14" s="10"/>
      <c r="F14" s="9"/>
      <c r="G14" s="9" t="s">
        <v>35</v>
      </c>
      <c r="H14" s="29"/>
      <c r="I14" s="18"/>
      <c r="J14" s="26" t="s">
        <v>46</v>
      </c>
      <c r="K14" s="7" t="s">
        <v>43</v>
      </c>
      <c r="L14" s="8">
        <f t="shared" si="0"/>
        <v>3</v>
      </c>
      <c r="N14" s="53">
        <v>9</v>
      </c>
      <c r="O14" s="53"/>
      <c r="P14" s="53" t="s">
        <v>22</v>
      </c>
      <c r="Q14" s="53"/>
      <c r="R14" s="5">
        <v>4</v>
      </c>
      <c r="S14" s="5"/>
    </row>
    <row r="15" spans="2:19" ht="13.5">
      <c r="B15" s="7"/>
      <c r="C15" s="7"/>
      <c r="D15" s="9"/>
      <c r="E15" s="10"/>
      <c r="F15" s="9"/>
      <c r="G15" s="9" t="s">
        <v>40</v>
      </c>
      <c r="H15" s="29"/>
      <c r="I15" s="18"/>
      <c r="J15" s="26" t="s">
        <v>46</v>
      </c>
      <c r="K15" s="7" t="s">
        <v>43</v>
      </c>
      <c r="L15" s="8">
        <f t="shared" si="0"/>
        <v>3</v>
      </c>
      <c r="N15" s="53">
        <v>10</v>
      </c>
      <c r="O15" s="53"/>
      <c r="P15" s="53" t="s">
        <v>23</v>
      </c>
      <c r="Q15" s="53"/>
      <c r="R15" s="5">
        <v>1</v>
      </c>
      <c r="S15" s="5"/>
    </row>
    <row r="16" spans="2:19" ht="13.5">
      <c r="B16" s="7"/>
      <c r="C16" s="7"/>
      <c r="D16" s="9"/>
      <c r="E16" s="10"/>
      <c r="F16" s="9"/>
      <c r="G16" s="9" t="s">
        <v>34</v>
      </c>
      <c r="H16" s="29"/>
      <c r="I16" s="18"/>
      <c r="J16" s="26" t="s">
        <v>46</v>
      </c>
      <c r="K16" s="7" t="s">
        <v>44</v>
      </c>
      <c r="L16" s="8">
        <f t="shared" si="0"/>
        <v>4</v>
      </c>
      <c r="N16" s="53">
        <v>11</v>
      </c>
      <c r="O16" s="53"/>
      <c r="P16" s="53" t="s">
        <v>24</v>
      </c>
      <c r="Q16" s="53"/>
      <c r="R16" s="5">
        <v>2</v>
      </c>
      <c r="S16" s="5"/>
    </row>
    <row r="17" spans="2:19" ht="13.5">
      <c r="B17" s="59"/>
      <c r="C17" s="59"/>
      <c r="D17" s="9"/>
      <c r="E17" s="10"/>
      <c r="F17" s="9" t="s">
        <v>38</v>
      </c>
      <c r="G17" s="19" t="s">
        <v>39</v>
      </c>
      <c r="H17" s="29"/>
      <c r="I17" s="18"/>
      <c r="J17" s="26" t="s">
        <v>46</v>
      </c>
      <c r="K17" s="7" t="s">
        <v>42</v>
      </c>
      <c r="L17" s="8">
        <f t="shared" si="0"/>
        <v>7</v>
      </c>
      <c r="N17" s="53">
        <v>12</v>
      </c>
      <c r="O17" s="53"/>
      <c r="P17" s="53" t="s">
        <v>25</v>
      </c>
      <c r="Q17" s="53"/>
      <c r="R17" s="5">
        <v>5</v>
      </c>
      <c r="S17" s="5"/>
    </row>
    <row r="18" spans="2:19" ht="13.5">
      <c r="B18" s="7"/>
      <c r="C18" s="7"/>
      <c r="D18" s="9"/>
      <c r="E18" s="10"/>
      <c r="F18" s="9"/>
      <c r="G18" s="9" t="s">
        <v>37</v>
      </c>
      <c r="H18" s="29"/>
      <c r="I18" s="18"/>
      <c r="J18" s="26" t="s">
        <v>46</v>
      </c>
      <c r="K18" s="7" t="s">
        <v>43</v>
      </c>
      <c r="L18" s="8">
        <f t="shared" si="0"/>
        <v>3</v>
      </c>
      <c r="N18" s="53">
        <v>13</v>
      </c>
      <c r="O18" s="53"/>
      <c r="P18" s="53" t="s">
        <v>26</v>
      </c>
      <c r="Q18" s="53"/>
      <c r="R18" s="5">
        <v>3</v>
      </c>
      <c r="S18" s="5"/>
    </row>
    <row r="19" spans="2:19" ht="13.5">
      <c r="B19" s="7"/>
      <c r="C19" s="7"/>
      <c r="D19" s="9"/>
      <c r="E19" s="10"/>
      <c r="F19" s="9"/>
      <c r="G19" s="9" t="s">
        <v>35</v>
      </c>
      <c r="H19" s="29"/>
      <c r="I19" s="18"/>
      <c r="J19" s="26" t="s">
        <v>46</v>
      </c>
      <c r="K19" s="7" t="s">
        <v>43</v>
      </c>
      <c r="L19" s="8">
        <f t="shared" si="0"/>
        <v>3</v>
      </c>
      <c r="N19" s="53">
        <v>14</v>
      </c>
      <c r="O19" s="53"/>
      <c r="P19" s="53" t="s">
        <v>27</v>
      </c>
      <c r="Q19" s="53"/>
      <c r="R19" s="5">
        <v>4</v>
      </c>
      <c r="S19" s="5"/>
    </row>
    <row r="20" spans="2:19" ht="13.5">
      <c r="B20" s="7"/>
      <c r="C20" s="7"/>
      <c r="D20" s="9"/>
      <c r="E20" s="10"/>
      <c r="F20" s="9"/>
      <c r="G20" s="9" t="s">
        <v>40</v>
      </c>
      <c r="H20" s="29"/>
      <c r="I20" s="18"/>
      <c r="J20" s="26" t="s">
        <v>46</v>
      </c>
      <c r="K20" s="7" t="s">
        <v>43</v>
      </c>
      <c r="L20" s="8">
        <f t="shared" si="0"/>
        <v>3</v>
      </c>
      <c r="N20" s="54" t="s">
        <v>28</v>
      </c>
      <c r="O20" s="55"/>
      <c r="P20" s="55"/>
      <c r="Q20" s="56"/>
      <c r="R20" s="5">
        <f>SUM(R6:R19)</f>
        <v>35</v>
      </c>
      <c r="S20" s="5"/>
    </row>
    <row r="21" spans="2:19" ht="13.5">
      <c r="B21" s="7"/>
      <c r="C21" s="7"/>
      <c r="D21" s="9"/>
      <c r="E21" s="10"/>
      <c r="F21" s="9"/>
      <c r="G21" s="9" t="s">
        <v>34</v>
      </c>
      <c r="H21" s="29"/>
      <c r="I21" s="18"/>
      <c r="J21" s="26" t="s">
        <v>46</v>
      </c>
      <c r="K21" s="7" t="s">
        <v>44</v>
      </c>
      <c r="L21" s="8">
        <f t="shared" si="0"/>
        <v>4</v>
      </c>
      <c r="N21" s="17" t="s">
        <v>29</v>
      </c>
      <c r="O21" s="17"/>
      <c r="P21" s="17" t="s">
        <v>47</v>
      </c>
      <c r="Q21" s="17"/>
      <c r="R21" s="17"/>
      <c r="S21" s="17"/>
    </row>
    <row r="22" spans="2:19" ht="13.5">
      <c r="B22" s="59"/>
      <c r="C22" s="59"/>
      <c r="D22" s="9"/>
      <c r="E22" s="10"/>
      <c r="F22" s="9" t="s">
        <v>58</v>
      </c>
      <c r="G22" s="9" t="s">
        <v>52</v>
      </c>
      <c r="H22" s="29"/>
      <c r="I22" s="18"/>
      <c r="J22" s="26" t="s">
        <v>46</v>
      </c>
      <c r="K22" s="7" t="s">
        <v>42</v>
      </c>
      <c r="L22" s="8">
        <f t="shared" si="0"/>
        <v>7</v>
      </c>
      <c r="N22" s="17"/>
      <c r="O22" s="17"/>
      <c r="P22" s="17"/>
      <c r="Q22" s="17"/>
      <c r="R22" s="17"/>
      <c r="S22" s="17"/>
    </row>
    <row r="23" spans="2:19" ht="13.5">
      <c r="B23" s="7"/>
      <c r="C23" s="7"/>
      <c r="D23" s="9"/>
      <c r="E23" s="10"/>
      <c r="F23" s="9"/>
      <c r="G23" s="9" t="s">
        <v>59</v>
      </c>
      <c r="H23" s="29"/>
      <c r="I23" s="18"/>
      <c r="J23" s="26" t="s">
        <v>46</v>
      </c>
      <c r="K23" s="7" t="s">
        <v>43</v>
      </c>
      <c r="L23" s="8">
        <f t="shared" si="0"/>
        <v>3</v>
      </c>
      <c r="N23" s="57" t="s">
        <v>33</v>
      </c>
      <c r="O23" s="57"/>
      <c r="P23" s="57">
        <f>ROUND(D120*(0.65+0.01*R20),0)</f>
        <v>370</v>
      </c>
      <c r="Q23" s="57"/>
      <c r="R23" s="17"/>
      <c r="S23" s="17"/>
    </row>
    <row r="24" spans="2:19" ht="13.5">
      <c r="B24" s="7"/>
      <c r="C24" s="7"/>
      <c r="D24" s="9"/>
      <c r="E24" s="10"/>
      <c r="F24" s="9" t="s">
        <v>51</v>
      </c>
      <c r="G24" s="9" t="s">
        <v>60</v>
      </c>
      <c r="H24" s="29"/>
      <c r="I24" s="18"/>
      <c r="J24" s="26" t="s">
        <v>46</v>
      </c>
      <c r="K24" s="7" t="s">
        <v>42</v>
      </c>
      <c r="L24" s="8">
        <f t="shared" si="0"/>
        <v>7</v>
      </c>
    </row>
    <row r="25" spans="2:19" ht="13.5">
      <c r="B25" s="7"/>
      <c r="C25" s="7"/>
      <c r="D25" s="9"/>
      <c r="E25" s="10"/>
      <c r="F25" s="9"/>
      <c r="G25" s="9" t="s">
        <v>63</v>
      </c>
      <c r="H25" s="29"/>
      <c r="I25" s="18"/>
      <c r="J25" s="26" t="s">
        <v>46</v>
      </c>
      <c r="K25" s="7" t="s">
        <v>44</v>
      </c>
      <c r="L25" s="8">
        <f t="shared" si="0"/>
        <v>4</v>
      </c>
    </row>
    <row r="26" spans="2:19" ht="13.5">
      <c r="B26" s="7"/>
      <c r="C26" s="7"/>
      <c r="D26" s="9"/>
      <c r="E26" s="10"/>
      <c r="F26" s="9"/>
      <c r="G26" s="9" t="s">
        <v>64</v>
      </c>
      <c r="H26" s="29"/>
      <c r="I26" s="18"/>
      <c r="J26" s="26" t="s">
        <v>46</v>
      </c>
      <c r="K26" s="7" t="s">
        <v>43</v>
      </c>
      <c r="L26" s="8">
        <f t="shared" si="0"/>
        <v>3</v>
      </c>
    </row>
    <row r="27" spans="2:19" ht="13.5">
      <c r="B27" s="59"/>
      <c r="C27" s="59"/>
      <c r="D27" s="9"/>
      <c r="E27" s="10"/>
      <c r="F27" s="9"/>
      <c r="G27" s="9" t="s">
        <v>65</v>
      </c>
      <c r="H27" s="29"/>
      <c r="I27" s="18"/>
      <c r="J27" s="26" t="s">
        <v>46</v>
      </c>
      <c r="K27" s="7" t="s">
        <v>43</v>
      </c>
      <c r="L27" s="8">
        <f t="shared" si="0"/>
        <v>3</v>
      </c>
    </row>
    <row r="28" spans="2:19" ht="13.5">
      <c r="B28" s="7"/>
      <c r="C28" s="7"/>
      <c r="D28" s="12" t="s">
        <v>68</v>
      </c>
      <c r="E28" s="13"/>
      <c r="F28" s="12" t="s">
        <v>69</v>
      </c>
      <c r="G28" s="12" t="s">
        <v>72</v>
      </c>
      <c r="H28" s="29"/>
      <c r="I28" s="18">
        <v>12.13</v>
      </c>
      <c r="J28" s="26" t="s">
        <v>45</v>
      </c>
      <c r="K28" s="7" t="s">
        <v>42</v>
      </c>
      <c r="L28" s="8">
        <f t="shared" ref="L28:L40" si="1">IF(AND(K28="EI",J28="简单"),3,IF(AND(K28="EI",J28="普通"),4,IF(AND(K28="EI",J28="复杂"),6,IF(AND(K28="EO",J28="简单"),4,IF(AND(K28="EO",J28="普通"),5,IF(AND(K28="EO",J28="复杂"),7,IF(AND(K28="EQ",J28="简单"),3,IF(AND(K28="EQ",J28="普通"),4,IF(AND(K28="EQ",J28="复杂"),6,IF(AND(K28="ILF",J28="简单"),7,IF(AND(K28="ILF",J28="普通"),10,IF(AND(K28="ILF",J28="复杂"),15,IF(AND(K28="EIF",J28="简单"),5,IF(AND(K28="EIF",J28="普通"),7,IF(AND(K28="EIF",J28="复杂"),10,0)))))))))))))))</f>
        <v>10</v>
      </c>
    </row>
    <row r="29" spans="2:19" ht="13.5">
      <c r="B29" s="7"/>
      <c r="C29" s="7"/>
      <c r="D29" s="12"/>
      <c r="E29" s="13"/>
      <c r="F29" s="12"/>
      <c r="G29" s="12" t="s">
        <v>73</v>
      </c>
      <c r="H29" s="29"/>
      <c r="I29" s="18"/>
      <c r="J29" s="26" t="s">
        <v>45</v>
      </c>
      <c r="K29" s="7" t="s">
        <v>43</v>
      </c>
      <c r="L29" s="8">
        <f t="shared" si="1"/>
        <v>4</v>
      </c>
    </row>
    <row r="30" spans="2:19" ht="13.5">
      <c r="B30" s="28"/>
      <c r="C30" s="28"/>
      <c r="D30" s="29"/>
      <c r="E30" s="30"/>
      <c r="F30" s="29"/>
      <c r="G30" s="29"/>
      <c r="H30" s="29" t="s">
        <v>105</v>
      </c>
      <c r="I30" s="27"/>
      <c r="J30" s="26"/>
      <c r="K30" s="28"/>
      <c r="L30" s="8"/>
    </row>
    <row r="31" spans="2:19" ht="13.5">
      <c r="B31" s="28"/>
      <c r="C31" s="28"/>
      <c r="D31" s="29"/>
      <c r="E31" s="30"/>
      <c r="F31" s="29"/>
      <c r="G31" s="29"/>
      <c r="H31" s="29" t="s">
        <v>90</v>
      </c>
      <c r="I31" s="27"/>
      <c r="J31" s="26" t="s">
        <v>45</v>
      </c>
      <c r="K31" s="28" t="s">
        <v>43</v>
      </c>
      <c r="L31" s="8">
        <f t="shared" si="1"/>
        <v>4</v>
      </c>
    </row>
    <row r="32" spans="2:19" ht="13.5">
      <c r="B32" s="28"/>
      <c r="C32" s="28"/>
      <c r="D32" s="29"/>
      <c r="E32" s="30"/>
      <c r="F32" s="29"/>
      <c r="G32" s="29"/>
      <c r="H32" s="29" t="s">
        <v>89</v>
      </c>
      <c r="I32" s="27"/>
      <c r="J32" s="26" t="s">
        <v>45</v>
      </c>
      <c r="K32" s="28" t="s">
        <v>43</v>
      </c>
      <c r="L32" s="8">
        <f t="shared" si="1"/>
        <v>4</v>
      </c>
    </row>
    <row r="33" spans="2:12" ht="13.5">
      <c r="B33" s="28"/>
      <c r="C33" s="28"/>
      <c r="D33" s="29"/>
      <c r="E33" s="30"/>
      <c r="F33" s="29"/>
      <c r="G33" s="29"/>
      <c r="H33" s="29" t="s">
        <v>91</v>
      </c>
      <c r="I33" s="27"/>
      <c r="J33" s="26" t="s">
        <v>45</v>
      </c>
      <c r="K33" s="28" t="s">
        <v>44</v>
      </c>
      <c r="L33" s="8">
        <f t="shared" si="1"/>
        <v>5</v>
      </c>
    </row>
    <row r="34" spans="2:12" ht="13.5">
      <c r="B34" s="28"/>
      <c r="C34" s="28"/>
      <c r="D34" s="29"/>
      <c r="E34" s="30"/>
      <c r="F34" s="29"/>
      <c r="G34" s="29"/>
      <c r="H34" s="29" t="s">
        <v>92</v>
      </c>
      <c r="I34" s="27"/>
      <c r="J34" s="26" t="s">
        <v>62</v>
      </c>
      <c r="K34" s="28" t="s">
        <v>66</v>
      </c>
      <c r="L34" s="8">
        <f t="shared" si="1"/>
        <v>10</v>
      </c>
    </row>
    <row r="35" spans="2:12" ht="13.5">
      <c r="B35" s="28"/>
      <c r="C35" s="28"/>
      <c r="D35" s="29"/>
      <c r="E35" s="30"/>
      <c r="F35" s="29"/>
      <c r="G35" s="29"/>
      <c r="H35" s="29" t="s">
        <v>93</v>
      </c>
      <c r="I35" s="27"/>
      <c r="J35" s="26" t="s">
        <v>62</v>
      </c>
      <c r="K35" s="28" t="s">
        <v>66</v>
      </c>
      <c r="L35" s="8">
        <f t="shared" ref="L35" si="2">IF(AND(K35="EI",J35="简单"),3,IF(AND(K35="EI",J35="普通"),4,IF(AND(K35="EI",J35="复杂"),6,IF(AND(K35="EO",J35="简单"),4,IF(AND(K35="EO",J35="普通"),5,IF(AND(K35="EO",J35="复杂"),7,IF(AND(K35="EQ",J35="简单"),3,IF(AND(K35="EQ",J35="普通"),4,IF(AND(K35="EQ",J35="复杂"),6,IF(AND(K35="ILF",J35="简单"),7,IF(AND(K35="ILF",J35="普通"),10,IF(AND(K35="ILF",J35="复杂"),15,IF(AND(K35="EIF",J35="简单"),5,IF(AND(K35="EIF",J35="普通"),7,IF(AND(K35="EIF",J35="复杂"),10,0)))))))))))))))</f>
        <v>10</v>
      </c>
    </row>
    <row r="36" spans="2:12" ht="13.5">
      <c r="B36" s="7"/>
      <c r="C36" s="7"/>
      <c r="D36" s="12"/>
      <c r="E36" s="13"/>
      <c r="F36" s="12"/>
      <c r="G36" s="12" t="s">
        <v>74</v>
      </c>
      <c r="H36" s="29"/>
      <c r="I36" s="18"/>
      <c r="J36" s="26" t="s">
        <v>45</v>
      </c>
      <c r="K36" s="7" t="s">
        <v>43</v>
      </c>
      <c r="L36" s="8">
        <f t="shared" si="1"/>
        <v>4</v>
      </c>
    </row>
    <row r="37" spans="2:12" ht="13.5">
      <c r="B37" s="7"/>
      <c r="C37" s="7"/>
      <c r="D37" s="12"/>
      <c r="E37" s="13"/>
      <c r="F37" s="12"/>
      <c r="G37" s="12" t="s">
        <v>75</v>
      </c>
      <c r="H37" s="29"/>
      <c r="I37" s="18"/>
      <c r="J37" s="26" t="s">
        <v>45</v>
      </c>
      <c r="K37" s="7" t="s">
        <v>44</v>
      </c>
      <c r="L37" s="8">
        <f t="shared" si="1"/>
        <v>5</v>
      </c>
    </row>
    <row r="38" spans="2:12" ht="13.5">
      <c r="B38" s="28"/>
      <c r="C38" s="28"/>
      <c r="D38" s="29"/>
      <c r="E38" s="30"/>
      <c r="F38" s="29"/>
      <c r="G38" s="29"/>
      <c r="H38" s="29" t="s">
        <v>96</v>
      </c>
      <c r="I38" s="27"/>
      <c r="J38" s="26"/>
      <c r="K38" s="28"/>
      <c r="L38" s="8"/>
    </row>
    <row r="39" spans="2:12" ht="13.5">
      <c r="B39" s="28"/>
      <c r="C39" s="28"/>
      <c r="D39" s="29"/>
      <c r="E39" s="30"/>
      <c r="F39" s="29"/>
      <c r="G39" s="29"/>
      <c r="H39" s="29" t="s">
        <v>97</v>
      </c>
      <c r="I39" s="27"/>
      <c r="J39" s="26"/>
      <c r="K39" s="28"/>
      <c r="L39" s="8"/>
    </row>
    <row r="40" spans="2:12" ht="13.5">
      <c r="B40" s="7"/>
      <c r="C40" s="7"/>
      <c r="D40" s="12"/>
      <c r="E40" s="13"/>
      <c r="F40" s="12"/>
      <c r="G40" s="12" t="s">
        <v>87</v>
      </c>
      <c r="H40" s="29"/>
      <c r="I40" s="18"/>
      <c r="J40" s="26" t="s">
        <v>62</v>
      </c>
      <c r="K40" s="7" t="s">
        <v>66</v>
      </c>
      <c r="L40" s="8">
        <f t="shared" si="1"/>
        <v>10</v>
      </c>
    </row>
    <row r="41" spans="2:12" ht="13.5">
      <c r="B41" s="21"/>
      <c r="C41" s="21"/>
      <c r="D41" s="19"/>
      <c r="E41" s="20"/>
      <c r="F41" s="19" t="s">
        <v>71</v>
      </c>
      <c r="G41" s="19" t="s">
        <v>76</v>
      </c>
      <c r="H41" s="29"/>
      <c r="I41" s="18">
        <v>12.21</v>
      </c>
      <c r="J41" s="26" t="s">
        <v>45</v>
      </c>
      <c r="K41" s="21" t="s">
        <v>42</v>
      </c>
      <c r="L41" s="8">
        <f t="shared" ref="L41:L49" si="3">IF(AND(K41="EI",J41="简单"),3,IF(AND(K41="EI",J41="普通"),4,IF(AND(K41="EI",J41="复杂"),6,IF(AND(K41="EO",J41="简单"),4,IF(AND(K41="EO",J41="普通"),5,IF(AND(K41="EO",J41="复杂"),7,IF(AND(K41="EQ",J41="简单"),3,IF(AND(K41="EQ",J41="普通"),4,IF(AND(K41="EQ",J41="复杂"),6,IF(AND(K41="ILF",J41="简单"),7,IF(AND(K41="ILF",J41="普通"),10,IF(AND(K41="ILF",J41="复杂"),15,IF(AND(K41="EIF",J41="简单"),5,IF(AND(K41="EIF",J41="普通"),7,IF(AND(K41="EIF",J41="复杂"),10,0)))))))))))))))</f>
        <v>10</v>
      </c>
    </row>
    <row r="42" spans="2:12" ht="13.5">
      <c r="B42" s="21"/>
      <c r="C42" s="21"/>
      <c r="D42" s="19"/>
      <c r="E42" s="20"/>
      <c r="F42" s="19"/>
      <c r="G42" s="19" t="s">
        <v>77</v>
      </c>
      <c r="H42" s="29"/>
      <c r="I42" s="18"/>
      <c r="J42" s="26" t="s">
        <v>45</v>
      </c>
      <c r="K42" s="21" t="s">
        <v>43</v>
      </c>
      <c r="L42" s="8">
        <f t="shared" si="3"/>
        <v>4</v>
      </c>
    </row>
    <row r="43" spans="2:12" ht="13.5">
      <c r="B43" s="28"/>
      <c r="C43" s="28"/>
      <c r="D43" s="29"/>
      <c r="E43" s="30"/>
      <c r="F43" s="29"/>
      <c r="G43" s="29"/>
      <c r="H43" s="29" t="s">
        <v>75</v>
      </c>
      <c r="I43" s="27"/>
      <c r="J43" s="26"/>
      <c r="K43" s="28"/>
      <c r="L43" s="8"/>
    </row>
    <row r="44" spans="2:12" ht="13.5">
      <c r="B44" s="28"/>
      <c r="C44" s="28"/>
      <c r="D44" s="29"/>
      <c r="E44" s="30"/>
      <c r="F44" s="29"/>
      <c r="G44" s="29"/>
      <c r="H44" s="29" t="s">
        <v>94</v>
      </c>
      <c r="I44" s="27"/>
      <c r="J44" s="26"/>
      <c r="K44" s="28"/>
      <c r="L44" s="8"/>
    </row>
    <row r="45" spans="2:12" ht="13.5">
      <c r="B45" s="28"/>
      <c r="C45" s="28"/>
      <c r="D45" s="29"/>
      <c r="E45" s="30"/>
      <c r="F45" s="29"/>
      <c r="G45" s="29"/>
      <c r="H45" s="29" t="s">
        <v>95</v>
      </c>
      <c r="I45" s="27"/>
      <c r="J45" s="26"/>
      <c r="K45" s="28"/>
      <c r="L45" s="8"/>
    </row>
    <row r="46" spans="2:12" ht="13.5">
      <c r="B46" s="21"/>
      <c r="C46" s="21"/>
      <c r="D46" s="19"/>
      <c r="E46" s="20"/>
      <c r="F46" s="19"/>
      <c r="G46" s="19" t="s">
        <v>78</v>
      </c>
      <c r="H46" s="29"/>
      <c r="I46" s="18"/>
      <c r="J46" s="26" t="s">
        <v>45</v>
      </c>
      <c r="K46" s="21" t="s">
        <v>43</v>
      </c>
      <c r="L46" s="8">
        <f t="shared" si="3"/>
        <v>4</v>
      </c>
    </row>
    <row r="47" spans="2:12" ht="13.5">
      <c r="B47" s="21"/>
      <c r="C47" s="21"/>
      <c r="D47" s="19"/>
      <c r="E47" s="20"/>
      <c r="F47" s="19"/>
      <c r="G47" s="19" t="s">
        <v>79</v>
      </c>
      <c r="H47" s="29"/>
      <c r="I47" s="18"/>
      <c r="J47" s="26" t="s">
        <v>45</v>
      </c>
      <c r="K47" s="21" t="s">
        <v>44</v>
      </c>
      <c r="L47" s="8">
        <f t="shared" si="3"/>
        <v>5</v>
      </c>
    </row>
    <row r="48" spans="2:12" ht="13.5">
      <c r="B48" s="28"/>
      <c r="C48" s="28"/>
      <c r="D48" s="29"/>
      <c r="E48" s="30"/>
      <c r="F48" s="29"/>
      <c r="G48" s="29"/>
      <c r="H48" s="29" t="s">
        <v>97</v>
      </c>
      <c r="I48" s="27"/>
      <c r="J48" s="26"/>
      <c r="K48" s="28"/>
      <c r="L48" s="8"/>
    </row>
    <row r="49" spans="2:12" ht="13.5">
      <c r="B49" s="21"/>
      <c r="C49" s="21"/>
      <c r="D49" s="19"/>
      <c r="E49" s="20"/>
      <c r="F49" s="19"/>
      <c r="G49" s="19" t="s">
        <v>80</v>
      </c>
      <c r="H49" s="29"/>
      <c r="I49" s="18"/>
      <c r="J49" s="26" t="s">
        <v>62</v>
      </c>
      <c r="K49" s="21" t="s">
        <v>66</v>
      </c>
      <c r="L49" s="8">
        <f t="shared" si="3"/>
        <v>10</v>
      </c>
    </row>
    <row r="50" spans="2:12" ht="13.5">
      <c r="B50" s="23"/>
      <c r="C50" s="23"/>
      <c r="D50" s="24"/>
      <c r="E50" s="25"/>
      <c r="F50" s="24" t="s">
        <v>82</v>
      </c>
      <c r="G50" s="24" t="s">
        <v>83</v>
      </c>
      <c r="H50" s="29"/>
      <c r="I50" s="27">
        <v>12.9</v>
      </c>
      <c r="J50" s="26" t="s">
        <v>45</v>
      </c>
      <c r="K50" s="23" t="s">
        <v>42</v>
      </c>
      <c r="L50" s="8">
        <f t="shared" ref="L50:L56" si="4">IF(AND(K50="EI",J50="简单"),3,IF(AND(K50="EI",J50="普通"),4,IF(AND(K50="EI",J50="复杂"),6,IF(AND(K50="EO",J50="简单"),4,IF(AND(K50="EO",J50="普通"),5,IF(AND(K50="EO",J50="复杂"),7,IF(AND(K50="EQ",J50="简单"),3,IF(AND(K50="EQ",J50="普通"),4,IF(AND(K50="EQ",J50="复杂"),6,IF(AND(K50="ILF",J50="简单"),7,IF(AND(K50="ILF",J50="普通"),10,IF(AND(K50="ILF",J50="复杂"),15,IF(AND(K50="EIF",J50="简单"),5,IF(AND(K50="EIF",J50="普通"),7,IF(AND(K50="EIF",J50="复杂"),10,0)))))))))))))))</f>
        <v>10</v>
      </c>
    </row>
    <row r="51" spans="2:12" ht="13.5">
      <c r="B51" s="23"/>
      <c r="C51" s="23"/>
      <c r="D51" s="24"/>
      <c r="E51" s="25"/>
      <c r="F51" s="24"/>
      <c r="G51" s="24" t="s">
        <v>84</v>
      </c>
      <c r="H51" s="29"/>
      <c r="I51" s="22"/>
      <c r="J51" s="26" t="s">
        <v>45</v>
      </c>
      <c r="K51" s="23" t="s">
        <v>43</v>
      </c>
      <c r="L51" s="8">
        <f t="shared" si="4"/>
        <v>4</v>
      </c>
    </row>
    <row r="52" spans="2:12" ht="13.5">
      <c r="B52" s="23"/>
      <c r="C52" s="23"/>
      <c r="D52" s="24"/>
      <c r="E52" s="25"/>
      <c r="F52" s="24"/>
      <c r="G52" s="24" t="s">
        <v>88</v>
      </c>
      <c r="H52" s="29"/>
      <c r="I52" s="22"/>
      <c r="J52" s="26" t="s">
        <v>45</v>
      </c>
      <c r="K52" s="23" t="s">
        <v>43</v>
      </c>
      <c r="L52" s="8">
        <f t="shared" si="4"/>
        <v>4</v>
      </c>
    </row>
    <row r="53" spans="2:12" ht="13.5">
      <c r="B53" s="23"/>
      <c r="C53" s="23"/>
      <c r="D53" s="24"/>
      <c r="E53" s="25"/>
      <c r="F53" s="24"/>
      <c r="G53" s="24" t="s">
        <v>85</v>
      </c>
      <c r="H53" s="29"/>
      <c r="I53" s="22"/>
      <c r="J53" s="26" t="s">
        <v>45</v>
      </c>
      <c r="K53" s="23" t="s">
        <v>44</v>
      </c>
      <c r="L53" s="8">
        <f t="shared" si="4"/>
        <v>5</v>
      </c>
    </row>
    <row r="54" spans="2:12" ht="13.5">
      <c r="B54" s="28"/>
      <c r="C54" s="28"/>
      <c r="D54" s="29"/>
      <c r="E54" s="30"/>
      <c r="F54" s="29"/>
      <c r="G54" s="29"/>
      <c r="H54" s="29" t="s">
        <v>98</v>
      </c>
      <c r="I54" s="27"/>
      <c r="J54" s="26"/>
      <c r="K54" s="28"/>
      <c r="L54" s="8"/>
    </row>
    <row r="55" spans="2:12" ht="13.5">
      <c r="B55" s="28"/>
      <c r="C55" s="28"/>
      <c r="D55" s="29"/>
      <c r="E55" s="30"/>
      <c r="F55" s="29"/>
      <c r="G55" s="29"/>
      <c r="H55" s="29" t="s">
        <v>99</v>
      </c>
      <c r="I55" s="27"/>
      <c r="J55" s="26"/>
      <c r="K55" s="28"/>
      <c r="L55" s="8"/>
    </row>
    <row r="56" spans="2:12" ht="13.5">
      <c r="B56" s="23"/>
      <c r="C56" s="23"/>
      <c r="D56" s="24"/>
      <c r="E56" s="25"/>
      <c r="F56" s="24"/>
      <c r="G56" s="24" t="s">
        <v>86</v>
      </c>
      <c r="H56" s="29"/>
      <c r="I56" s="22"/>
      <c r="J56" s="26" t="s">
        <v>62</v>
      </c>
      <c r="K56" s="23" t="s">
        <v>66</v>
      </c>
      <c r="L56" s="8">
        <f t="shared" si="4"/>
        <v>10</v>
      </c>
    </row>
    <row r="57" spans="2:12" ht="13.5">
      <c r="B57" s="7"/>
      <c r="C57" s="7"/>
      <c r="D57" s="9" t="s">
        <v>81</v>
      </c>
      <c r="E57" s="10"/>
      <c r="F57" s="9" t="s">
        <v>81</v>
      </c>
      <c r="G57" s="9" t="s">
        <v>100</v>
      </c>
      <c r="H57" s="29"/>
      <c r="I57" s="18">
        <v>12.9</v>
      </c>
      <c r="J57" s="26" t="s">
        <v>45</v>
      </c>
      <c r="K57" s="7" t="s">
        <v>42</v>
      </c>
      <c r="L57" s="8">
        <f t="shared" ref="L57:L63" si="5">IF(AND(K57="EI",J57="简单"),3,IF(AND(K57="EI",J57="普通"),4,IF(AND(K57="EI",J57="复杂"),6,IF(AND(K57="EO",J57="简单"),4,IF(AND(K57="EO",J57="普通"),5,IF(AND(K57="EO",J57="复杂"),7,IF(AND(K57="EQ",J57="简单"),3,IF(AND(K57="EQ",J57="普通"),4,IF(AND(K57="EQ",J57="复杂"),6,IF(AND(K57="ILF",J57="简单"),7,IF(AND(K57="ILF",J57="普通"),10,IF(AND(K57="ILF",J57="复杂"),15,IF(AND(K57="EIF",J57="简单"),5,IF(AND(K57="EIF",J57="普通"),7,IF(AND(K57="EIF",J57="复杂"),10,0)))))))))))))))</f>
        <v>10</v>
      </c>
    </row>
    <row r="58" spans="2:12" ht="13.5">
      <c r="B58" s="7"/>
      <c r="C58" s="7"/>
      <c r="D58" s="9"/>
      <c r="E58" s="10"/>
      <c r="F58" s="9"/>
      <c r="G58" s="9" t="s">
        <v>101</v>
      </c>
      <c r="H58" s="29" t="s">
        <v>106</v>
      </c>
      <c r="I58" s="18"/>
      <c r="J58" s="26" t="s">
        <v>45</v>
      </c>
      <c r="K58" s="7" t="s">
        <v>43</v>
      </c>
      <c r="L58" s="8">
        <f t="shared" si="5"/>
        <v>4</v>
      </c>
    </row>
    <row r="59" spans="2:12" ht="14.25" customHeight="1">
      <c r="B59" s="28"/>
      <c r="C59" s="28"/>
      <c r="D59" s="29"/>
      <c r="E59" s="30"/>
      <c r="F59" s="29"/>
      <c r="G59" s="29"/>
      <c r="H59" s="29" t="s">
        <v>141</v>
      </c>
      <c r="I59" s="27"/>
      <c r="J59" s="26"/>
      <c r="K59" s="28"/>
      <c r="L59" s="8"/>
    </row>
    <row r="60" spans="2:12" ht="14.25" customHeight="1">
      <c r="B60" s="28"/>
      <c r="C60" s="28"/>
      <c r="D60" s="29"/>
      <c r="E60" s="30"/>
      <c r="F60" s="29"/>
      <c r="G60" s="29"/>
      <c r="H60" s="29" t="s">
        <v>142</v>
      </c>
      <c r="I60" s="27"/>
      <c r="J60" s="26"/>
      <c r="K60" s="28"/>
      <c r="L60" s="8"/>
    </row>
    <row r="61" spans="2:12" ht="14.25" customHeight="1">
      <c r="B61" s="28"/>
      <c r="C61" s="28"/>
      <c r="D61" s="29"/>
      <c r="E61" s="30"/>
      <c r="F61" s="29"/>
      <c r="G61" s="29"/>
      <c r="H61" s="29" t="s">
        <v>143</v>
      </c>
      <c r="I61" s="27"/>
      <c r="J61" s="26"/>
      <c r="K61" s="28"/>
      <c r="L61" s="8"/>
    </row>
    <row r="62" spans="2:12" ht="13.5">
      <c r="B62" s="7"/>
      <c r="C62" s="7"/>
      <c r="D62" s="9"/>
      <c r="E62" s="10"/>
      <c r="F62" s="9"/>
      <c r="G62" s="9" t="s">
        <v>102</v>
      </c>
      <c r="H62" s="11"/>
      <c r="I62" s="18"/>
      <c r="J62" s="26" t="s">
        <v>45</v>
      </c>
      <c r="K62" s="7" t="s">
        <v>43</v>
      </c>
      <c r="L62" s="8">
        <f t="shared" si="5"/>
        <v>4</v>
      </c>
    </row>
    <row r="63" spans="2:12" ht="13.5">
      <c r="B63" s="7"/>
      <c r="C63" s="7"/>
      <c r="D63" s="9"/>
      <c r="E63" s="10"/>
      <c r="F63" s="9"/>
      <c r="G63" s="9" t="s">
        <v>103</v>
      </c>
      <c r="H63" s="11"/>
      <c r="I63" s="18"/>
      <c r="J63" s="26" t="s">
        <v>45</v>
      </c>
      <c r="K63" s="7" t="s">
        <v>44</v>
      </c>
      <c r="L63" s="8">
        <f t="shared" si="5"/>
        <v>5</v>
      </c>
    </row>
    <row r="64" spans="2:12" ht="13.5">
      <c r="B64" s="7"/>
      <c r="C64" s="7"/>
      <c r="D64" s="12"/>
      <c r="E64" s="13"/>
      <c r="F64" s="12"/>
      <c r="G64" s="12" t="s">
        <v>104</v>
      </c>
      <c r="H64" s="11"/>
      <c r="I64" s="18"/>
      <c r="J64" s="26" t="s">
        <v>62</v>
      </c>
      <c r="K64" s="7" t="s">
        <v>66</v>
      </c>
      <c r="L64" s="8">
        <f t="shared" ref="L64" si="6">IF(AND(K64="EI",J64="简单"),3,IF(AND(K64="EI",J64="普通"),4,IF(AND(K64="EI",J64="复杂"),6,IF(AND(K64="EO",J64="简单"),4,IF(AND(K64="EO",J64="普通"),5,IF(AND(K64="EO",J64="复杂"),7,IF(AND(K64="EQ",J64="简单"),3,IF(AND(K64="EQ",J64="普通"),4,IF(AND(K64="EQ",J64="复杂"),6,IF(AND(K64="ILF",J64="简单"),7,IF(AND(K64="ILF",J64="普通"),10,IF(AND(K64="ILF",J64="复杂"),15,IF(AND(K64="EIF",J64="简单"),5,IF(AND(K64="EIF",J64="普通"),7,IF(AND(K64="EIF",J64="复杂"),10,0)))))))))))))))</f>
        <v>10</v>
      </c>
    </row>
    <row r="65" spans="2:12" ht="13.5">
      <c r="B65" s="59"/>
      <c r="C65" s="59"/>
      <c r="D65" s="9" t="s">
        <v>174</v>
      </c>
      <c r="E65" s="10"/>
      <c r="F65" s="9" t="s">
        <v>107</v>
      </c>
      <c r="G65" s="9" t="s">
        <v>108</v>
      </c>
      <c r="H65" s="29"/>
      <c r="I65" s="18">
        <v>12.16</v>
      </c>
      <c r="J65" s="26" t="s">
        <v>45</v>
      </c>
      <c r="K65" s="7" t="s">
        <v>42</v>
      </c>
      <c r="L65" s="8">
        <f t="shared" si="0"/>
        <v>10</v>
      </c>
    </row>
    <row r="66" spans="2:12" ht="13.5">
      <c r="B66" s="7"/>
      <c r="C66" s="7"/>
      <c r="D66" s="9"/>
      <c r="E66" s="10"/>
      <c r="F66" s="9"/>
      <c r="G66" s="9" t="s">
        <v>140</v>
      </c>
      <c r="H66" s="29"/>
      <c r="I66" s="18"/>
      <c r="J66" s="26" t="s">
        <v>46</v>
      </c>
      <c r="K66" s="7" t="s">
        <v>43</v>
      </c>
      <c r="L66" s="8">
        <f t="shared" si="0"/>
        <v>3</v>
      </c>
    </row>
    <row r="67" spans="2:12" ht="13.5">
      <c r="B67" s="28"/>
      <c r="C67" s="28"/>
      <c r="D67" s="29"/>
      <c r="E67" s="30"/>
      <c r="F67" s="29"/>
      <c r="G67" s="29"/>
      <c r="H67" s="29" t="s">
        <v>151</v>
      </c>
      <c r="I67" s="27"/>
      <c r="J67" s="26"/>
      <c r="K67" s="28"/>
      <c r="L67" s="8"/>
    </row>
    <row r="68" spans="2:12" ht="13.5">
      <c r="B68" s="28"/>
      <c r="C68" s="28"/>
      <c r="D68" s="29"/>
      <c r="E68" s="30"/>
      <c r="F68" s="29"/>
      <c r="G68" s="29"/>
      <c r="H68" s="29" t="s">
        <v>157</v>
      </c>
      <c r="I68" s="27"/>
      <c r="J68" s="26"/>
      <c r="K68" s="28"/>
      <c r="L68" s="8"/>
    </row>
    <row r="69" spans="2:12" ht="13.5">
      <c r="B69" s="28"/>
      <c r="C69" s="28"/>
      <c r="D69" s="29"/>
      <c r="E69" s="30"/>
      <c r="F69" s="29"/>
      <c r="G69" s="29"/>
      <c r="H69" s="29" t="s">
        <v>158</v>
      </c>
      <c r="I69" s="27"/>
      <c r="J69" s="26"/>
      <c r="K69" s="28"/>
      <c r="L69" s="8"/>
    </row>
    <row r="70" spans="2:12" ht="13.5">
      <c r="B70" s="7"/>
      <c r="C70" s="7"/>
      <c r="D70" s="9"/>
      <c r="E70" s="10"/>
      <c r="F70" s="9"/>
      <c r="G70" s="9" t="s">
        <v>109</v>
      </c>
      <c r="H70" s="29"/>
      <c r="I70" s="18"/>
      <c r="J70" s="26" t="s">
        <v>46</v>
      </c>
      <c r="K70" s="7" t="s">
        <v>43</v>
      </c>
      <c r="L70" s="8">
        <f t="shared" si="0"/>
        <v>3</v>
      </c>
    </row>
    <row r="71" spans="2:12" ht="13.5">
      <c r="B71" s="7"/>
      <c r="C71" s="7"/>
      <c r="D71" s="9"/>
      <c r="E71" s="10"/>
      <c r="F71" s="9"/>
      <c r="G71" s="9" t="s">
        <v>110</v>
      </c>
      <c r="H71" s="29"/>
      <c r="I71" s="18"/>
      <c r="J71" s="26" t="s">
        <v>62</v>
      </c>
      <c r="K71" s="7" t="s">
        <v>44</v>
      </c>
      <c r="L71" s="8">
        <f t="shared" si="0"/>
        <v>7</v>
      </c>
    </row>
    <row r="72" spans="2:12" ht="13.5">
      <c r="B72" s="41"/>
      <c r="C72" s="41"/>
      <c r="D72" s="42"/>
      <c r="E72" s="43"/>
      <c r="F72" s="42"/>
      <c r="G72" s="42" t="s">
        <v>170</v>
      </c>
      <c r="H72" s="42"/>
      <c r="I72" s="40"/>
      <c r="J72" s="26"/>
      <c r="K72" s="41"/>
      <c r="L72" s="8"/>
    </row>
    <row r="73" spans="2:12" ht="13.5">
      <c r="B73" s="41"/>
      <c r="C73" s="41"/>
      <c r="D73" s="42"/>
      <c r="E73" s="43"/>
      <c r="F73" s="42"/>
      <c r="G73" s="42"/>
      <c r="H73" s="42" t="s">
        <v>171</v>
      </c>
      <c r="I73" s="40"/>
      <c r="J73" s="26"/>
      <c r="K73" s="41"/>
      <c r="L73" s="8"/>
    </row>
    <row r="74" spans="2:12" ht="13.5">
      <c r="B74" s="41"/>
      <c r="C74" s="41"/>
      <c r="D74" s="42"/>
      <c r="E74" s="43"/>
      <c r="F74" s="42"/>
      <c r="G74" s="42"/>
      <c r="H74" s="42" t="s">
        <v>172</v>
      </c>
      <c r="I74" s="40"/>
      <c r="J74" s="26"/>
      <c r="K74" s="41"/>
      <c r="L74" s="8"/>
    </row>
    <row r="75" spans="2:12" ht="13.5">
      <c r="B75" s="41"/>
      <c r="C75" s="41"/>
      <c r="D75" s="42"/>
      <c r="E75" s="43"/>
      <c r="F75" s="42"/>
      <c r="G75" s="42"/>
      <c r="H75" s="42" t="s">
        <v>173</v>
      </c>
      <c r="I75" s="40"/>
      <c r="J75" s="26"/>
      <c r="K75" s="41"/>
      <c r="L75" s="8"/>
    </row>
    <row r="76" spans="2:12" ht="13.5">
      <c r="B76" s="28"/>
      <c r="C76" s="28"/>
      <c r="D76" s="29"/>
      <c r="E76" s="30"/>
      <c r="F76" s="29" t="s">
        <v>111</v>
      </c>
      <c r="G76" s="29" t="s">
        <v>112</v>
      </c>
      <c r="H76" s="29"/>
      <c r="I76" s="27">
        <v>12.23</v>
      </c>
      <c r="J76" s="26" t="s">
        <v>45</v>
      </c>
      <c r="K76" s="28" t="s">
        <v>42</v>
      </c>
      <c r="L76" s="8">
        <f t="shared" ref="L76:L84" si="7">IF(AND(K76="EI",J76="简单"),3,IF(AND(K76="EI",J76="普通"),4,IF(AND(K76="EI",J76="复杂"),6,IF(AND(K76="EO",J76="简单"),4,IF(AND(K76="EO",J76="普通"),5,IF(AND(K76="EO",J76="复杂"),7,IF(AND(K76="EQ",J76="简单"),3,IF(AND(K76="EQ",J76="普通"),4,IF(AND(K76="EQ",J76="复杂"),6,IF(AND(K76="ILF",J76="简单"),7,IF(AND(K76="ILF",J76="普通"),10,IF(AND(K76="ILF",J76="复杂"),15,IF(AND(K76="EIF",J76="简单"),5,IF(AND(K76="EIF",J76="普通"),7,IF(AND(K76="EIF",J76="复杂"),10,0)))))))))))))))</f>
        <v>10</v>
      </c>
    </row>
    <row r="77" spans="2:12" ht="13.5">
      <c r="B77" s="28"/>
      <c r="C77" s="28"/>
      <c r="D77" s="29"/>
      <c r="E77" s="30"/>
      <c r="F77" s="29"/>
      <c r="G77" s="29" t="s">
        <v>113</v>
      </c>
      <c r="H77" s="29"/>
      <c r="I77" s="27"/>
      <c r="J77" s="26" t="s">
        <v>45</v>
      </c>
      <c r="K77" s="28" t="s">
        <v>43</v>
      </c>
      <c r="L77" s="8">
        <f t="shared" si="7"/>
        <v>4</v>
      </c>
    </row>
    <row r="78" spans="2:12" ht="13.5">
      <c r="B78" s="28"/>
      <c r="C78" s="28"/>
      <c r="D78" s="29"/>
      <c r="E78" s="30"/>
      <c r="F78" s="29"/>
      <c r="G78" s="29" t="s">
        <v>156</v>
      </c>
      <c r="H78" s="29"/>
      <c r="I78" s="27"/>
      <c r="J78" s="26"/>
      <c r="K78" s="28"/>
      <c r="L78" s="8"/>
    </row>
    <row r="79" spans="2:12" ht="13.5">
      <c r="B79" s="28"/>
      <c r="C79" s="28"/>
      <c r="D79" s="29"/>
      <c r="E79" s="30"/>
      <c r="F79" s="29"/>
      <c r="G79" s="29" t="s">
        <v>155</v>
      </c>
      <c r="H79" s="29"/>
      <c r="I79" s="27"/>
      <c r="J79" s="26"/>
      <c r="K79" s="28"/>
      <c r="L79" s="8"/>
    </row>
    <row r="80" spans="2:12" ht="13.5">
      <c r="B80" s="28"/>
      <c r="C80" s="28"/>
      <c r="D80" s="29"/>
      <c r="E80" s="30"/>
      <c r="F80" s="29"/>
      <c r="G80" s="29" t="s">
        <v>154</v>
      </c>
      <c r="H80" s="29"/>
      <c r="I80" s="27"/>
      <c r="J80" s="26"/>
      <c r="K80" s="28"/>
      <c r="L80" s="8"/>
    </row>
    <row r="81" spans="2:12" ht="13.5">
      <c r="B81" s="28"/>
      <c r="C81" s="28"/>
      <c r="D81" s="29"/>
      <c r="E81" s="30"/>
      <c r="F81" s="29"/>
      <c r="G81" s="29" t="s">
        <v>153</v>
      </c>
      <c r="H81" s="29"/>
      <c r="I81" s="27"/>
      <c r="J81" s="26" t="s">
        <v>45</v>
      </c>
      <c r="K81" s="28" t="s">
        <v>43</v>
      </c>
      <c r="L81" s="8">
        <f t="shared" si="7"/>
        <v>4</v>
      </c>
    </row>
    <row r="82" spans="2:12" ht="13.5">
      <c r="B82" s="28"/>
      <c r="C82" s="28"/>
      <c r="D82" s="29"/>
      <c r="E82" s="30"/>
      <c r="F82" s="29"/>
      <c r="G82" s="29" t="s">
        <v>152</v>
      </c>
      <c r="H82" s="29"/>
      <c r="I82" s="27"/>
      <c r="J82" s="26" t="s">
        <v>45</v>
      </c>
      <c r="K82" s="28" t="s">
        <v>44</v>
      </c>
      <c r="L82" s="8">
        <f t="shared" si="7"/>
        <v>5</v>
      </c>
    </row>
    <row r="83" spans="2:12" ht="13.5">
      <c r="B83" s="59"/>
      <c r="C83" s="59"/>
      <c r="D83" s="37" t="s">
        <v>144</v>
      </c>
      <c r="E83" s="38"/>
      <c r="F83" s="37" t="s">
        <v>145</v>
      </c>
      <c r="G83" s="37" t="s">
        <v>146</v>
      </c>
      <c r="H83" s="37"/>
      <c r="I83" s="36">
        <v>12.16</v>
      </c>
      <c r="J83" s="26" t="s">
        <v>45</v>
      </c>
      <c r="K83" s="39" t="s">
        <v>42</v>
      </c>
      <c r="L83" s="8">
        <f t="shared" si="7"/>
        <v>10</v>
      </c>
    </row>
    <row r="84" spans="2:12" ht="13.5">
      <c r="B84" s="39"/>
      <c r="C84" s="39"/>
      <c r="D84" s="37"/>
      <c r="E84" s="38"/>
      <c r="F84" s="37"/>
      <c r="G84" s="37" t="s">
        <v>147</v>
      </c>
      <c r="H84" s="37"/>
      <c r="I84" s="36"/>
      <c r="J84" s="26" t="s">
        <v>46</v>
      </c>
      <c r="K84" s="39" t="s">
        <v>43</v>
      </c>
      <c r="L84" s="8">
        <f t="shared" si="7"/>
        <v>3</v>
      </c>
    </row>
    <row r="85" spans="2:12" ht="13.5">
      <c r="B85" s="39"/>
      <c r="C85" s="39"/>
      <c r="D85" s="37"/>
      <c r="E85" s="38"/>
      <c r="F85" s="37"/>
      <c r="G85" s="37"/>
      <c r="H85" s="37" t="s">
        <v>148</v>
      </c>
      <c r="I85" s="36"/>
      <c r="J85" s="26"/>
      <c r="K85" s="39"/>
      <c r="L85" s="8"/>
    </row>
    <row r="86" spans="2:12" ht="13.5">
      <c r="B86" s="39"/>
      <c r="C86" s="39"/>
      <c r="D86" s="37"/>
      <c r="E86" s="38"/>
      <c r="F86" s="37"/>
      <c r="G86" s="37"/>
      <c r="H86" s="37" t="s">
        <v>149</v>
      </c>
      <c r="I86" s="36"/>
      <c r="J86" s="26"/>
      <c r="K86" s="39"/>
      <c r="L86" s="8"/>
    </row>
    <row r="87" spans="2:12" ht="13.5">
      <c r="B87" s="39"/>
      <c r="C87" s="39"/>
      <c r="D87" s="37"/>
      <c r="E87" s="38"/>
      <c r="F87" s="37"/>
      <c r="G87" s="37"/>
      <c r="H87" s="37" t="s">
        <v>150</v>
      </c>
      <c r="I87" s="40"/>
      <c r="J87" s="26"/>
      <c r="K87" s="39"/>
      <c r="L87" s="8"/>
    </row>
    <row r="88" spans="2:12" ht="13.5">
      <c r="B88" s="39"/>
      <c r="C88" s="39"/>
      <c r="D88" s="42"/>
      <c r="E88" s="42"/>
      <c r="F88" s="42"/>
      <c r="G88" s="42" t="s">
        <v>159</v>
      </c>
      <c r="H88" s="42"/>
      <c r="I88" s="40"/>
      <c r="J88" s="26" t="s">
        <v>46</v>
      </c>
      <c r="K88" s="39" t="s">
        <v>43</v>
      </c>
      <c r="L88" s="8">
        <f t="shared" ref="L88:L89" si="8">IF(AND(K88="EI",J88="简单"),3,IF(AND(K88="EI",J88="普通"),4,IF(AND(K88="EI",J88="复杂"),6,IF(AND(K88="EO",J88="简单"),4,IF(AND(K88="EO",J88="普通"),5,IF(AND(K88="EO",J88="复杂"),7,IF(AND(K88="EQ",J88="简单"),3,IF(AND(K88="EQ",J88="普通"),4,IF(AND(K88="EQ",J88="复杂"),6,IF(AND(K88="ILF",J88="简单"),7,IF(AND(K88="ILF",J88="普通"),10,IF(AND(K88="ILF",J88="复杂"),15,IF(AND(K88="EIF",J88="简单"),5,IF(AND(K88="EIF",J88="普通"),7,IF(AND(K88="EIF",J88="复杂"),10,0)))))))))))))))</f>
        <v>3</v>
      </c>
    </row>
    <row r="89" spans="2:12" ht="13.5">
      <c r="B89" s="39"/>
      <c r="C89" s="39"/>
      <c r="D89" s="42"/>
      <c r="E89" s="42"/>
      <c r="F89" s="42"/>
      <c r="G89" s="42" t="s">
        <v>160</v>
      </c>
      <c r="H89" s="42"/>
      <c r="I89" s="40"/>
      <c r="J89" s="26" t="s">
        <v>62</v>
      </c>
      <c r="K89" s="39" t="s">
        <v>44</v>
      </c>
      <c r="L89" s="8">
        <f t="shared" si="8"/>
        <v>7</v>
      </c>
    </row>
    <row r="90" spans="2:12" customFormat="1" ht="14.25">
      <c r="B90" s="41"/>
      <c r="C90" s="41"/>
      <c r="D90" s="42" t="s">
        <v>161</v>
      </c>
      <c r="E90" s="42"/>
      <c r="F90" s="42" t="s">
        <v>161</v>
      </c>
      <c r="G90" s="42" t="s">
        <v>162</v>
      </c>
      <c r="H90" s="42"/>
      <c r="I90" s="40"/>
    </row>
    <row r="91" spans="2:12" s="72" customFormat="1" ht="14.25">
      <c r="B91" s="41"/>
      <c r="C91" s="41"/>
      <c r="D91" s="42"/>
      <c r="E91" s="42"/>
      <c r="F91" s="42"/>
      <c r="G91" s="42" t="s">
        <v>163</v>
      </c>
      <c r="H91" s="42"/>
      <c r="I91" s="40"/>
    </row>
    <row r="92" spans="2:12" s="72" customFormat="1" ht="14.25">
      <c r="B92" s="41"/>
      <c r="C92" s="41"/>
      <c r="D92" s="42"/>
      <c r="E92" s="42"/>
      <c r="F92" s="42"/>
      <c r="G92" s="42"/>
      <c r="H92" s="42" t="s">
        <v>164</v>
      </c>
      <c r="I92" s="40"/>
    </row>
    <row r="93" spans="2:12" s="72" customFormat="1" ht="14.25">
      <c r="B93" s="41"/>
      <c r="C93" s="41"/>
      <c r="D93" s="42"/>
      <c r="E93" s="42"/>
      <c r="F93" s="42"/>
      <c r="G93" s="42"/>
      <c r="H93" s="42" t="s">
        <v>165</v>
      </c>
      <c r="I93" s="40"/>
    </row>
    <row r="94" spans="2:12" s="72" customFormat="1" ht="14.25">
      <c r="B94" s="41"/>
      <c r="C94" s="41"/>
      <c r="D94" s="42"/>
      <c r="E94" s="42"/>
      <c r="F94" s="42"/>
      <c r="G94" s="42"/>
      <c r="H94" s="42" t="s">
        <v>166</v>
      </c>
      <c r="I94" s="40"/>
    </row>
    <row r="95" spans="2:12" s="72" customFormat="1" ht="14.25">
      <c r="B95" s="41"/>
      <c r="C95" s="41"/>
      <c r="D95" s="42"/>
      <c r="E95" s="42"/>
      <c r="F95" s="42"/>
      <c r="G95" s="42" t="s">
        <v>164</v>
      </c>
      <c r="H95" s="42"/>
      <c r="I95" s="40"/>
    </row>
    <row r="96" spans="2:12" s="72" customFormat="1" ht="14.25">
      <c r="B96" s="41"/>
      <c r="C96" s="41"/>
      <c r="D96" s="42"/>
      <c r="E96" s="42"/>
      <c r="F96" s="42"/>
      <c r="G96" s="42" t="s">
        <v>167</v>
      </c>
      <c r="H96" s="42"/>
      <c r="I96" s="40"/>
    </row>
    <row r="97" spans="2:12" customFormat="1" ht="14.25">
      <c r="B97" s="41"/>
      <c r="C97" s="41"/>
      <c r="D97" s="42" t="s">
        <v>175</v>
      </c>
      <c r="E97" s="42"/>
      <c r="F97" s="42" t="s">
        <v>175</v>
      </c>
      <c r="G97" s="42" t="s">
        <v>176</v>
      </c>
      <c r="H97" s="42"/>
      <c r="I97" s="40"/>
    </row>
    <row r="98" spans="2:12" s="72" customFormat="1" ht="14.25">
      <c r="B98" s="41"/>
      <c r="C98" s="41"/>
      <c r="D98" s="42"/>
      <c r="E98" s="42"/>
      <c r="F98" s="42"/>
      <c r="G98" s="42" t="s">
        <v>177</v>
      </c>
      <c r="H98" s="42"/>
      <c r="I98" s="40"/>
    </row>
    <row r="99" spans="2:12" s="72" customFormat="1" ht="14.25">
      <c r="B99" s="41"/>
      <c r="C99" s="41"/>
      <c r="D99" s="42"/>
      <c r="E99" s="42"/>
      <c r="F99" s="42"/>
      <c r="G99" s="42" t="s">
        <v>178</v>
      </c>
      <c r="H99" s="42"/>
      <c r="I99" s="40"/>
    </row>
    <row r="100" spans="2:12" s="72" customFormat="1" ht="14.25">
      <c r="B100" s="41"/>
      <c r="C100" s="41"/>
      <c r="D100" s="42"/>
      <c r="E100" s="42"/>
      <c r="F100" s="42"/>
      <c r="G100" s="42" t="s">
        <v>179</v>
      </c>
      <c r="H100" s="42"/>
      <c r="I100" s="40"/>
    </row>
    <row r="101" spans="2:12" ht="13.5">
      <c r="B101" s="76" t="s">
        <v>114</v>
      </c>
      <c r="C101" s="77"/>
      <c r="D101" s="42" t="s">
        <v>168</v>
      </c>
      <c r="E101" s="42"/>
      <c r="F101" s="42" t="s">
        <v>169</v>
      </c>
      <c r="G101" s="42" t="s">
        <v>169</v>
      </c>
      <c r="H101" s="42"/>
      <c r="I101" s="40">
        <v>12.1</v>
      </c>
      <c r="J101" s="73" t="s">
        <v>45</v>
      </c>
      <c r="K101" s="74" t="s">
        <v>42</v>
      </c>
      <c r="L101" s="75">
        <f t="shared" si="0"/>
        <v>10</v>
      </c>
    </row>
    <row r="102" spans="2:12" ht="13.5">
      <c r="B102" s="28"/>
      <c r="C102" s="28"/>
      <c r="D102" s="29"/>
      <c r="E102" s="30"/>
      <c r="F102" s="27" t="s">
        <v>117</v>
      </c>
      <c r="G102" s="29" t="s">
        <v>118</v>
      </c>
      <c r="H102" s="70"/>
      <c r="I102" s="71">
        <v>12.9</v>
      </c>
      <c r="J102" s="26" t="s">
        <v>45</v>
      </c>
      <c r="K102" s="7" t="s">
        <v>44</v>
      </c>
      <c r="L102" s="8">
        <f t="shared" si="0"/>
        <v>5</v>
      </c>
    </row>
    <row r="103" spans="2:12" ht="13.5">
      <c r="B103" s="28"/>
      <c r="C103" s="28"/>
      <c r="D103" s="29"/>
      <c r="E103" s="30"/>
      <c r="F103" s="11"/>
      <c r="G103" s="29" t="s">
        <v>119</v>
      </c>
      <c r="H103" s="29"/>
      <c r="I103" s="27"/>
      <c r="J103" s="26" t="s">
        <v>45</v>
      </c>
      <c r="K103" s="7" t="s">
        <v>44</v>
      </c>
      <c r="L103" s="8">
        <f t="shared" si="0"/>
        <v>5</v>
      </c>
    </row>
    <row r="104" spans="2:12" ht="13.5">
      <c r="B104" s="28"/>
      <c r="C104" s="28"/>
      <c r="D104" s="29"/>
      <c r="E104" s="30"/>
      <c r="F104" s="11"/>
      <c r="G104" s="29" t="s">
        <v>121</v>
      </c>
      <c r="H104" s="29"/>
      <c r="I104" s="27"/>
      <c r="J104" s="26" t="s">
        <v>45</v>
      </c>
      <c r="K104" s="7" t="s">
        <v>44</v>
      </c>
      <c r="L104" s="8">
        <f t="shared" si="0"/>
        <v>5</v>
      </c>
    </row>
    <row r="105" spans="2:12" ht="13.5">
      <c r="B105" s="28"/>
      <c r="C105" s="28"/>
      <c r="D105" s="29"/>
      <c r="E105" s="30"/>
      <c r="F105" s="31" t="s">
        <v>122</v>
      </c>
      <c r="G105" s="32" t="s">
        <v>120</v>
      </c>
      <c r="H105" s="29"/>
      <c r="I105" s="27">
        <v>12.16</v>
      </c>
      <c r="J105" s="26" t="s">
        <v>62</v>
      </c>
      <c r="K105" s="7" t="s">
        <v>66</v>
      </c>
      <c r="L105" s="8">
        <f t="shared" si="0"/>
        <v>10</v>
      </c>
    </row>
    <row r="106" spans="2:12" ht="13.5">
      <c r="B106" s="59"/>
      <c r="C106" s="59"/>
      <c r="D106" s="29"/>
      <c r="E106" s="30"/>
      <c r="F106" s="29"/>
      <c r="G106" s="32" t="s">
        <v>123</v>
      </c>
      <c r="H106" s="29"/>
      <c r="I106" s="27"/>
      <c r="J106" s="26" t="s">
        <v>45</v>
      </c>
      <c r="K106" s="7" t="s">
        <v>44</v>
      </c>
      <c r="L106" s="8">
        <f t="shared" si="0"/>
        <v>5</v>
      </c>
    </row>
    <row r="107" spans="2:12" ht="13.5">
      <c r="B107" s="7"/>
      <c r="C107" s="7"/>
      <c r="D107" s="9"/>
      <c r="E107" s="10"/>
      <c r="F107" s="9"/>
      <c r="G107" s="9" t="s">
        <v>124</v>
      </c>
      <c r="H107" s="29"/>
      <c r="I107" s="18"/>
      <c r="J107" s="26" t="s">
        <v>45</v>
      </c>
      <c r="K107" s="7" t="s">
        <v>61</v>
      </c>
      <c r="L107" s="8">
        <f t="shared" si="0"/>
        <v>4</v>
      </c>
    </row>
    <row r="108" spans="2:12" ht="13.5">
      <c r="B108" s="34"/>
      <c r="C108" s="34"/>
      <c r="D108" s="32"/>
      <c r="E108" s="33"/>
      <c r="F108" s="32"/>
      <c r="G108" s="32" t="s">
        <v>138</v>
      </c>
      <c r="H108" s="32"/>
      <c r="I108" s="31"/>
      <c r="J108" s="26"/>
      <c r="K108" s="34"/>
      <c r="L108" s="8"/>
    </row>
    <row r="109" spans="2:12" ht="13.5">
      <c r="B109" s="34"/>
      <c r="C109" s="34"/>
      <c r="D109" s="32"/>
      <c r="E109" s="33"/>
      <c r="F109" s="32" t="s">
        <v>125</v>
      </c>
      <c r="G109" s="32" t="s">
        <v>126</v>
      </c>
      <c r="H109" s="32"/>
      <c r="I109" s="31">
        <v>12.21</v>
      </c>
      <c r="J109" s="26"/>
      <c r="K109" s="34"/>
      <c r="L109" s="8"/>
    </row>
    <row r="110" spans="2:12" ht="13.5">
      <c r="B110" s="34"/>
      <c r="C110" s="34"/>
      <c r="D110" s="32"/>
      <c r="E110" s="33"/>
      <c r="F110" s="32"/>
      <c r="G110" s="32" t="s">
        <v>127</v>
      </c>
      <c r="H110" s="32"/>
      <c r="I110" s="31"/>
      <c r="J110" s="26"/>
      <c r="K110" s="34"/>
      <c r="L110" s="8"/>
    </row>
    <row r="111" spans="2:12" ht="13.5">
      <c r="B111" s="34"/>
      <c r="C111" s="34"/>
      <c r="D111" s="32"/>
      <c r="E111" s="33"/>
      <c r="F111" s="32"/>
      <c r="G111" s="32" t="s">
        <v>128</v>
      </c>
      <c r="H111" s="32"/>
      <c r="I111" s="31"/>
      <c r="J111" s="26"/>
      <c r="K111" s="34"/>
      <c r="L111" s="8"/>
    </row>
    <row r="112" spans="2:12" ht="13.5">
      <c r="B112" s="34"/>
      <c r="C112" s="34"/>
      <c r="D112" s="32"/>
      <c r="E112" s="33"/>
      <c r="F112" s="32"/>
      <c r="G112" s="32" t="s">
        <v>129</v>
      </c>
      <c r="H112" s="32"/>
      <c r="I112" s="31"/>
      <c r="J112" s="26"/>
      <c r="K112" s="34"/>
      <c r="L112" s="8"/>
    </row>
    <row r="113" spans="2:12" ht="13.5">
      <c r="B113" s="34"/>
      <c r="C113" s="34"/>
      <c r="D113" s="32"/>
      <c r="E113" s="33"/>
      <c r="F113" s="32"/>
      <c r="G113" s="32" t="s">
        <v>130</v>
      </c>
      <c r="H113" s="32"/>
      <c r="I113" s="31"/>
      <c r="J113" s="26"/>
      <c r="K113" s="34"/>
      <c r="L113" s="8"/>
    </row>
    <row r="114" spans="2:12" ht="13.5">
      <c r="B114" s="34"/>
      <c r="C114" s="34"/>
      <c r="D114" s="32"/>
      <c r="E114" s="33"/>
      <c r="F114" s="31" t="s">
        <v>131</v>
      </c>
      <c r="G114" s="32" t="s">
        <v>132</v>
      </c>
      <c r="H114" s="32"/>
      <c r="I114" s="31">
        <v>12.23</v>
      </c>
      <c r="J114" s="26"/>
      <c r="K114" s="34"/>
      <c r="L114" s="8"/>
    </row>
    <row r="115" spans="2:12" ht="13.5">
      <c r="B115" s="34"/>
      <c r="C115" s="34"/>
      <c r="D115" s="32"/>
      <c r="E115" s="33"/>
      <c r="F115" s="32"/>
      <c r="G115" s="32" t="s">
        <v>133</v>
      </c>
      <c r="H115" s="32"/>
      <c r="I115" s="31"/>
      <c r="J115" s="26"/>
      <c r="K115" s="34"/>
      <c r="L115" s="8"/>
    </row>
    <row r="116" spans="2:12" ht="13.5">
      <c r="B116" s="34"/>
      <c r="C116" s="34"/>
      <c r="D116" s="32"/>
      <c r="E116" s="33"/>
      <c r="F116" s="32"/>
      <c r="G116" s="32" t="s">
        <v>134</v>
      </c>
      <c r="H116" s="32"/>
      <c r="I116" s="31"/>
      <c r="J116" s="26"/>
      <c r="K116" s="34"/>
      <c r="L116" s="8"/>
    </row>
    <row r="117" spans="2:12" ht="13.5">
      <c r="B117" s="34"/>
      <c r="C117" s="34"/>
      <c r="D117" s="32"/>
      <c r="E117" s="33"/>
      <c r="F117" s="32"/>
      <c r="G117" s="32" t="s">
        <v>135</v>
      </c>
      <c r="H117" s="32"/>
      <c r="I117" s="31"/>
      <c r="J117" s="26"/>
      <c r="K117" s="34"/>
      <c r="L117" s="8"/>
    </row>
    <row r="118" spans="2:12" ht="13.5">
      <c r="B118" s="34"/>
      <c r="C118" s="34"/>
      <c r="D118" s="32"/>
      <c r="E118" s="33"/>
      <c r="F118" s="32"/>
      <c r="G118" s="32" t="s">
        <v>136</v>
      </c>
      <c r="H118" s="32"/>
      <c r="I118" s="31"/>
      <c r="J118" s="26"/>
      <c r="K118" s="34"/>
      <c r="L118" s="8"/>
    </row>
    <row r="119" spans="2:12" ht="13.5">
      <c r="B119" s="7"/>
      <c r="C119" s="7"/>
      <c r="D119" s="5"/>
      <c r="E119" s="5"/>
      <c r="F119" s="5"/>
      <c r="G119" s="9" t="s">
        <v>137</v>
      </c>
      <c r="H119" s="29"/>
      <c r="I119" s="18"/>
      <c r="J119" s="26" t="s">
        <v>45</v>
      </c>
      <c r="K119" s="7" t="s">
        <v>44</v>
      </c>
      <c r="L119" s="8">
        <f t="shared" si="0"/>
        <v>5</v>
      </c>
    </row>
    <row r="120" spans="2:12" ht="13.5" hidden="1">
      <c r="B120" s="58" t="s">
        <v>32</v>
      </c>
      <c r="C120" s="58"/>
      <c r="D120" s="14">
        <f>SUM(L7:L120)</f>
        <v>370</v>
      </c>
      <c r="E120" s="14"/>
      <c r="F120" s="14"/>
      <c r="G120" s="14"/>
      <c r="H120" s="14"/>
      <c r="I120" s="14"/>
      <c r="J120" s="14"/>
      <c r="K120" s="14"/>
      <c r="L120" s="15"/>
    </row>
    <row r="121" spans="2:12" ht="13.5">
      <c r="B121" s="35"/>
      <c r="C121" s="35"/>
      <c r="D121" s="14"/>
      <c r="E121" s="14"/>
      <c r="F121" s="14"/>
      <c r="G121" s="14"/>
      <c r="H121" s="14"/>
      <c r="I121" s="14"/>
      <c r="J121" s="14"/>
      <c r="K121" s="14"/>
      <c r="L121" s="15"/>
    </row>
    <row r="123" spans="2:12">
      <c r="B123" s="44" t="s">
        <v>139</v>
      </c>
      <c r="C123" s="45"/>
      <c r="D123" s="45"/>
      <c r="E123" s="45"/>
      <c r="F123" s="45"/>
      <c r="G123" s="45"/>
      <c r="H123" s="45"/>
      <c r="I123" s="46"/>
    </row>
    <row r="124" spans="2:12">
      <c r="B124" s="47"/>
      <c r="C124" s="48"/>
      <c r="D124" s="48"/>
      <c r="E124" s="48"/>
      <c r="F124" s="48"/>
      <c r="G124" s="48"/>
      <c r="H124" s="48"/>
      <c r="I124" s="49"/>
    </row>
    <row r="125" spans="2:12">
      <c r="B125" s="47"/>
      <c r="C125" s="48"/>
      <c r="D125" s="48"/>
      <c r="E125" s="48"/>
      <c r="F125" s="48"/>
      <c r="G125" s="48"/>
      <c r="H125" s="48"/>
      <c r="I125" s="49"/>
    </row>
    <row r="126" spans="2:12">
      <c r="B126" s="50"/>
      <c r="C126" s="51"/>
      <c r="D126" s="51"/>
      <c r="E126" s="51"/>
      <c r="F126" s="51"/>
      <c r="G126" s="51"/>
      <c r="H126" s="51"/>
      <c r="I126" s="52"/>
    </row>
  </sheetData>
  <autoFilter ref="B6:L120">
    <filterColumn colId="0" showButton="0"/>
    <filterColumn colId="2" showButton="0"/>
    <filterColumn colId="5" showButton="0"/>
  </autoFilter>
  <mergeCells count="53">
    <mergeCell ref="B6:C6"/>
    <mergeCell ref="D6:E6"/>
    <mergeCell ref="B12:C12"/>
    <mergeCell ref="B27:C27"/>
    <mergeCell ref="B22:C22"/>
    <mergeCell ref="B7:C7"/>
    <mergeCell ref="D7:E7"/>
    <mergeCell ref="B17:C17"/>
    <mergeCell ref="B3:L3"/>
    <mergeCell ref="B4:J4"/>
    <mergeCell ref="K4:L4"/>
    <mergeCell ref="B5:C5"/>
    <mergeCell ref="D5:K5"/>
    <mergeCell ref="N7:O7"/>
    <mergeCell ref="P7:Q7"/>
    <mergeCell ref="N8:O8"/>
    <mergeCell ref="P8:Q8"/>
    <mergeCell ref="N9:O9"/>
    <mergeCell ref="P9:Q9"/>
    <mergeCell ref="N4:S4"/>
    <mergeCell ref="N5:O5"/>
    <mergeCell ref="P5:Q5"/>
    <mergeCell ref="N6:O6"/>
    <mergeCell ref="P6:Q6"/>
    <mergeCell ref="P10:Q10"/>
    <mergeCell ref="N11:O11"/>
    <mergeCell ref="P11:Q11"/>
    <mergeCell ref="N12:O12"/>
    <mergeCell ref="P12:Q12"/>
    <mergeCell ref="N10:O10"/>
    <mergeCell ref="N13:O13"/>
    <mergeCell ref="P13:Q13"/>
    <mergeCell ref="N14:O14"/>
    <mergeCell ref="P14:Q14"/>
    <mergeCell ref="N15:O15"/>
    <mergeCell ref="P15:Q15"/>
    <mergeCell ref="N16:O16"/>
    <mergeCell ref="P16:Q16"/>
    <mergeCell ref="N17:O17"/>
    <mergeCell ref="P17:Q17"/>
    <mergeCell ref="N18:O18"/>
    <mergeCell ref="P18:Q18"/>
    <mergeCell ref="B123:I126"/>
    <mergeCell ref="N19:O19"/>
    <mergeCell ref="P19:Q19"/>
    <mergeCell ref="N20:Q20"/>
    <mergeCell ref="N23:O23"/>
    <mergeCell ref="P23:Q23"/>
    <mergeCell ref="B120:C120"/>
    <mergeCell ref="B106:C106"/>
    <mergeCell ref="B65:C65"/>
    <mergeCell ref="B101:C101"/>
    <mergeCell ref="B83:C83"/>
  </mergeCells>
  <phoneticPr fontId="3" type="noConversion"/>
  <dataValidations count="3">
    <dataValidation type="list" allowBlank="1" showErrorMessage="1" sqref="R6:R19">
      <formula1>"0,1,2,3,4,5"</formula1>
    </dataValidation>
    <dataValidation type="list" allowBlank="1" showInputMessage="1" showErrorMessage="1" sqref="K7:K119">
      <formula1>"EI,EO,EQ,ILF,EIF"</formula1>
    </dataValidation>
    <dataValidation type="list" allowBlank="1" showInputMessage="1" showErrorMessage="1" sqref="J7:J119">
      <formula1>"复杂,普通,简单"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第3章 范围分解与功能点估计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2016-12-14T08:34:14Z</dcterms:modified>
</cp:coreProperties>
</file>