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480" yWindow="120" windowWidth="8508" windowHeight="3528"/>
  </bookViews>
  <sheets>
    <sheet name="第3章 范围分解与功能点估计" sheetId="3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\a">#REF!</definedName>
    <definedName name="\i">#REF!</definedName>
    <definedName name="_xlnm._FilterDatabase" localSheetId="0" hidden="1">'第3章 范围分解与功能点估计'!$B$6:$L$51</definedName>
    <definedName name="_Regression_X" hidden="1">#REF!</definedName>
    <definedName name="A">#REF!</definedName>
    <definedName name="CellSum当初MSK">[1]ＡＰ用山積表!$H$17</definedName>
    <definedName name="CellSum当初MTB">[1]ＡＰ用山積表!$H$16</definedName>
    <definedName name="CellSum当初投資">[1]ＡＰ用投資諸費!$D$6</definedName>
    <definedName name="CellSum当初以外">[1]ＡＰ用山積表!$H$25</definedName>
    <definedName name="CellSum当初諸費">[1]ＡＰ用投資諸費!$D$8</definedName>
    <definedName name="CellSum実績MSK">[1]ＡＰ用山積表!$H$49</definedName>
    <definedName name="CellSum実績MTB">[1]ＡＰ用山積表!$H$48</definedName>
    <definedName name="CellSum実績投資">[1]ＡＰ用投資諸費!$H$6</definedName>
    <definedName name="CellSum実績以外">[1]ＡＰ用山積表!$H$57</definedName>
    <definedName name="CellSum実績諸費">[1]ＡＰ用投資諸費!$H$8</definedName>
    <definedName name="CellSum修正MSK">[1]ＡＰ用山積表!$H$33</definedName>
    <definedName name="CellSum修正MTB">[1]ＡＰ用山積表!$H$32</definedName>
    <definedName name="CellSum修正投資">[1]ＡＰ用投資諸費!$F$6</definedName>
    <definedName name="CellSum修正以外">[1]ＡＰ用山積表!$H$41</definedName>
    <definedName name="CellSum修正諸費">[1]ＡＰ用投資諸費!$F$8</definedName>
    <definedName name="Cell報告">#REF!</definedName>
    <definedName name="Cell当初MSK">[1]ＡＰ用山積表!$P$17</definedName>
    <definedName name="Cell当初MTB">[1]ＡＰ用山積表!$P$16</definedName>
    <definedName name="Cell当初投資">[1]ＡＰ用投資諸費!$D$11</definedName>
    <definedName name="Cell当初以外">[1]ＡＰ用山積表!$P$18</definedName>
    <definedName name="Cell当初諸費">[1]ＡＰ用投資諸費!$D$31</definedName>
    <definedName name="Cell進捗">#REF!</definedName>
    <definedName name="Cell開始開発">'[2]#REF'!$F$21</definedName>
    <definedName name="Cell日付">#REF!</definedName>
    <definedName name="Cell実績">#REF!</definedName>
    <definedName name="Cell実績MSK">[1]ＡＰ用山積表!$P$49</definedName>
    <definedName name="Cell実績MTB">[1]ＡＰ用山積表!$P$48</definedName>
    <definedName name="Cell実績投資">[1]ＡＰ用投資諸費!$J$6</definedName>
    <definedName name="Cell実績以外">[1]ＡＰ用山積表!$P$50</definedName>
    <definedName name="Cell実績諸費">[1]ＡＰ用投資諸費!$J$8</definedName>
    <definedName name="Cell項目">#REF!</definedName>
    <definedName name="Cell修正MSK">[1]ＡＰ用山積表!$P$33</definedName>
    <definedName name="Cell修正MTB">[1]ＡＰ用山積表!$P$32</definedName>
    <definedName name="Cell修正投資">[1]ＡＰ用投資諸費!$F$11</definedName>
    <definedName name="Cell修正以外">[1]ＡＰ用山積表!$P$34</definedName>
    <definedName name="Cell修正諸費">[1]ＡＰ用投資諸費!$F$31</definedName>
    <definedName name="Cell予定">#REF!</definedName>
    <definedName name="Cell総進捗">#REF!</definedName>
    <definedName name="Cell総完了数">#REF!</definedName>
    <definedName name="Cell総予定数">#REF!</definedName>
    <definedName name="DefectTypesDatabaseRange">[3]DefectTypes!$A$1:$B$11</definedName>
    <definedName name="effort.ta">'[4]General Information'!#REF!</definedName>
    <definedName name="GoalsDatabaseRange">[3]Goals!$A$2:$F$2</definedName>
    <definedName name="IRTLDatabaseRange">[3]IRTL!$A$6:$K$6</definedName>
    <definedName name="LOGDDatabaseRange">[3]LOGD!$A$6:$L$6</definedName>
    <definedName name="LOGTDatabaseRange">[3]LOGT!$A$6:$I$6</definedName>
    <definedName name="PhasesDatabaseRange">[3]Phases!$A$1:$E$25</definedName>
    <definedName name="ProductKind">[5]定义!$E$4:$E$23</definedName>
    <definedName name="ScheduleDatabaseRange">[3]Schedule!$A$7:$AR$7</definedName>
    <definedName name="size.ta">'[4]General Information'!#REF!</definedName>
    <definedName name="StaffName">[5]定义!$D$4:$D$103</definedName>
    <definedName name="SUMSDatabaseRange">[3]SUMS!$A$7:$ER$19</definedName>
    <definedName name="TaskDatabaseRange">[3]Task!$A$7:$AL$7</definedName>
    <definedName name="TeamDatabaseRange">[3]Team!$A$1:$I$1</definedName>
    <definedName name="あ">#REF!</definedName>
    <definedName name="ああ">#REF!</definedName>
    <definedName name="てすと">#REF!</definedName>
    <definedName name="リスク管理票Ｎ">#REF!</definedName>
    <definedName name="作業項目2">#REF!</definedName>
  </definedNames>
  <calcPr calcId="152511"/>
</workbook>
</file>

<file path=xl/calcChain.xml><?xml version="1.0" encoding="utf-8"?>
<calcChain xmlns="http://schemas.openxmlformats.org/spreadsheetml/2006/main">
  <c r="L50" i="32" l="1"/>
  <c r="L49" i="32"/>
  <c r="L48" i="32"/>
  <c r="L47" i="32"/>
  <c r="L45" i="32"/>
  <c r="L44" i="32"/>
  <c r="L43" i="32"/>
  <c r="L42" i="32"/>
  <c r="L40" i="32"/>
  <c r="L39" i="32"/>
  <c r="L38" i="32"/>
  <c r="L37" i="32"/>
  <c r="L35" i="32"/>
  <c r="L34" i="32"/>
  <c r="L33" i="32"/>
  <c r="L32" i="32"/>
  <c r="L30" i="32"/>
  <c r="L29" i="32"/>
  <c r="L28" i="32"/>
  <c r="R20" i="32" l="1"/>
  <c r="R32" i="32" s="1"/>
  <c r="R37" i="32" l="1"/>
  <c r="R42" i="32" s="1"/>
  <c r="L8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L26" i="32"/>
  <c r="R47" i="32" l="1"/>
  <c r="L7" i="32"/>
  <c r="D51" i="32" s="1"/>
  <c r="P23" i="32" s="1"/>
</calcChain>
</file>

<file path=xl/comments1.xml><?xml version="1.0" encoding="utf-8"?>
<comments xmlns="http://schemas.openxmlformats.org/spreadsheetml/2006/main">
  <authors>
    <author>作者</author>
  </authors>
  <commentLis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>影响程度：
0：没有影响
1：偶然影响
2：适度
3：平均
4：重大
5：严重</t>
        </r>
      </text>
    </comment>
  </commentList>
</comments>
</file>

<file path=xl/sharedStrings.xml><?xml version="1.0" encoding="utf-8"?>
<sst xmlns="http://schemas.openxmlformats.org/spreadsheetml/2006/main" count="182" uniqueCount="86">
  <si>
    <t>计算未调整的功能点（UFP)</t>
    <phoneticPr fontId="4" type="noConversion"/>
  </si>
  <si>
    <t>WBS横向分解</t>
    <phoneticPr fontId="4" type="noConversion"/>
  </si>
  <si>
    <t xml:space="preserve"> 适配项目类型：通用</t>
    <phoneticPr fontId="4" type="noConversion"/>
  </si>
  <si>
    <t>项目进度计划</t>
    <phoneticPr fontId="4" type="noConversion"/>
  </si>
  <si>
    <t>版本：</t>
    <phoneticPr fontId="4" type="noConversion"/>
  </si>
  <si>
    <t>系统</t>
    <phoneticPr fontId="4" type="noConversion"/>
  </si>
  <si>
    <t>子系统</t>
    <phoneticPr fontId="4" type="noConversion"/>
  </si>
  <si>
    <t>功能模块</t>
    <phoneticPr fontId="4" type="noConversion"/>
  </si>
  <si>
    <t>功能</t>
    <phoneticPr fontId="4" type="noConversion"/>
  </si>
  <si>
    <t>功能类型</t>
    <phoneticPr fontId="4" type="noConversion"/>
  </si>
  <si>
    <t>功能点数</t>
    <phoneticPr fontId="4" type="noConversion"/>
  </si>
  <si>
    <t>计算调整因子（VAF）</t>
    <phoneticPr fontId="4" type="noConversion"/>
  </si>
  <si>
    <t>序号</t>
    <phoneticPr fontId="4" type="noConversion"/>
  </si>
  <si>
    <t>系统特征值类型</t>
    <phoneticPr fontId="4" type="noConversion"/>
  </si>
  <si>
    <t>得分(0-5)</t>
    <phoneticPr fontId="4" type="noConversion"/>
  </si>
  <si>
    <t>理由/备注</t>
    <phoneticPr fontId="4" type="noConversion"/>
  </si>
  <si>
    <t>数据通讯</t>
    <phoneticPr fontId="4" type="noConversion"/>
  </si>
  <si>
    <t>分布式数据处理</t>
    <phoneticPr fontId="4" type="noConversion"/>
  </si>
  <si>
    <t>性能</t>
    <phoneticPr fontId="4" type="noConversion"/>
  </si>
  <si>
    <t>在线数据输入</t>
    <phoneticPr fontId="4" type="noConversion"/>
  </si>
  <si>
    <t>用户界面友好程度</t>
    <phoneticPr fontId="4" type="noConversion"/>
  </si>
  <si>
    <t>数据在线更新</t>
    <phoneticPr fontId="4" type="noConversion"/>
  </si>
  <si>
    <t>算法</t>
    <phoneticPr fontId="4" type="noConversion"/>
  </si>
  <si>
    <t>可重用性</t>
    <phoneticPr fontId="4" type="noConversion"/>
  </si>
  <si>
    <t>易安装性</t>
    <phoneticPr fontId="4" type="noConversion"/>
  </si>
  <si>
    <t>易操作性</t>
    <phoneticPr fontId="4" type="noConversion"/>
  </si>
  <si>
    <t>多点运行</t>
    <phoneticPr fontId="4" type="noConversion"/>
  </si>
  <si>
    <t>客户化程度</t>
    <phoneticPr fontId="4" type="noConversion"/>
  </si>
  <si>
    <t>总分</t>
    <phoneticPr fontId="4" type="noConversion"/>
  </si>
  <si>
    <t>计算调整后的功能点（FP）</t>
    <phoneticPr fontId="4" type="noConversion"/>
  </si>
  <si>
    <t>配置负载</t>
    <phoneticPr fontId="4" type="noConversion"/>
  </si>
  <si>
    <t>交易处理量</t>
    <phoneticPr fontId="4" type="noConversion"/>
  </si>
  <si>
    <t>未调整的功能点数</t>
    <phoneticPr fontId="3" type="noConversion"/>
  </si>
  <si>
    <t>VFP</t>
    <phoneticPr fontId="4" type="noConversion"/>
  </si>
  <si>
    <t>查询</t>
    <phoneticPr fontId="3" type="noConversion"/>
  </si>
  <si>
    <t>删除</t>
    <phoneticPr fontId="3" type="noConversion"/>
  </si>
  <si>
    <t>系统管理</t>
    <phoneticPr fontId="3" type="noConversion"/>
  </si>
  <si>
    <t>新增</t>
    <phoneticPr fontId="3" type="noConversion"/>
  </si>
  <si>
    <t>角色设置</t>
    <phoneticPr fontId="3" type="noConversion"/>
  </si>
  <si>
    <t>角色信息表</t>
    <phoneticPr fontId="3" type="noConversion"/>
  </si>
  <si>
    <t>修改</t>
    <phoneticPr fontId="3" type="noConversion"/>
  </si>
  <si>
    <t>复杂度</t>
    <phoneticPr fontId="4" type="noConversion"/>
  </si>
  <si>
    <t>ILF</t>
  </si>
  <si>
    <t>EI</t>
  </si>
  <si>
    <t>EO</t>
  </si>
  <si>
    <t>简单</t>
  </si>
  <si>
    <t>AFP=UAFP*（0.65+0.01*VAF）</t>
    <phoneticPr fontId="4" type="noConversion"/>
  </si>
  <si>
    <t>权限管理</t>
    <phoneticPr fontId="3" type="noConversion"/>
  </si>
  <si>
    <t>用户信息表</t>
    <phoneticPr fontId="3" type="noConversion"/>
  </si>
  <si>
    <t>用户管理</t>
    <phoneticPr fontId="3" type="noConversion"/>
  </si>
  <si>
    <t>日志管理</t>
    <phoneticPr fontId="3" type="noConversion"/>
  </si>
  <si>
    <t>密码信息表</t>
    <phoneticPr fontId="3" type="noConversion"/>
  </si>
  <si>
    <t>用户删除</t>
    <phoneticPr fontId="3" type="noConversion"/>
  </si>
  <si>
    <t>用户信息修改</t>
    <phoneticPr fontId="3" type="noConversion"/>
  </si>
  <si>
    <t>用户信息查询</t>
    <phoneticPr fontId="3" type="noConversion"/>
  </si>
  <si>
    <t>新增</t>
    <phoneticPr fontId="3" type="noConversion"/>
  </si>
  <si>
    <t>权限信息表</t>
    <phoneticPr fontId="3" type="noConversion"/>
  </si>
  <si>
    <t>密码修改</t>
    <phoneticPr fontId="3" type="noConversion"/>
  </si>
  <si>
    <t>密码修改</t>
    <phoneticPr fontId="3" type="noConversion"/>
  </si>
  <si>
    <t>日志信息表</t>
    <phoneticPr fontId="3" type="noConversion"/>
  </si>
  <si>
    <t>查询</t>
    <phoneticPr fontId="3" type="noConversion"/>
  </si>
  <si>
    <t>生成</t>
    <phoneticPr fontId="3" type="noConversion"/>
  </si>
  <si>
    <t>导出</t>
    <phoneticPr fontId="3" type="noConversion"/>
  </si>
  <si>
    <t>用户添加</t>
    <phoneticPr fontId="3" type="noConversion"/>
  </si>
  <si>
    <t>三级功能</t>
    <phoneticPr fontId="3" type="noConversion"/>
  </si>
  <si>
    <t>开发截止时间</t>
    <phoneticPr fontId="3" type="noConversion"/>
  </si>
  <si>
    <t>说明：</t>
    <phoneticPr fontId="3" type="noConversion"/>
  </si>
  <si>
    <t>房屋销售管理系统</t>
    <phoneticPr fontId="3" type="noConversion"/>
  </si>
  <si>
    <t>楼盘管理</t>
    <phoneticPr fontId="3" type="noConversion"/>
  </si>
  <si>
    <t>楼盘信息表</t>
    <phoneticPr fontId="3" type="noConversion"/>
  </si>
  <si>
    <t>楼盘管理</t>
    <phoneticPr fontId="3" type="noConversion"/>
  </si>
  <si>
    <t>新增</t>
    <phoneticPr fontId="3" type="noConversion"/>
  </si>
  <si>
    <t>房屋管理</t>
    <phoneticPr fontId="3" type="noConversion"/>
  </si>
  <si>
    <t>房屋信息管理</t>
    <phoneticPr fontId="3" type="noConversion"/>
  </si>
  <si>
    <t>房屋信息表</t>
    <phoneticPr fontId="3" type="noConversion"/>
  </si>
  <si>
    <t>订单管理</t>
    <phoneticPr fontId="3" type="noConversion"/>
  </si>
  <si>
    <t>订单管理</t>
    <phoneticPr fontId="3" type="noConversion"/>
  </si>
  <si>
    <t>客户管理</t>
    <phoneticPr fontId="3" type="noConversion"/>
  </si>
  <si>
    <t>客户信息管理</t>
    <phoneticPr fontId="3" type="noConversion"/>
  </si>
  <si>
    <t>订单信息表</t>
    <phoneticPr fontId="3" type="noConversion"/>
  </si>
  <si>
    <t>订单信息表</t>
    <phoneticPr fontId="3" type="noConversion"/>
  </si>
  <si>
    <t>销售统计</t>
    <phoneticPr fontId="3" type="noConversion"/>
  </si>
  <si>
    <t>销售统计</t>
    <phoneticPr fontId="3" type="noConversion"/>
  </si>
  <si>
    <t>人员数据统计</t>
    <phoneticPr fontId="3" type="noConversion"/>
  </si>
  <si>
    <t>楼盘数据统计</t>
    <phoneticPr fontId="3" type="noConversion"/>
  </si>
  <si>
    <t>统计导出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</si>
</sst>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&quot;NT$&quot;* #,##0_-;\-&quot;NT$&quot;* #,##0_-;_-&quot;NT$&quot;* &quot;-&quot;_-;_-@_-"/>
  </numFmts>
  <fonts count="35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ＭＳ Ｐゴシック"/>
      <family val="2"/>
    </font>
    <font>
      <sz val="14"/>
      <name val="ＭＳ ゴシック"/>
      <family val="3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Helv"/>
      <family val="2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8"/>
      <name val="微软雅黑"/>
      <family val="2"/>
      <charset val="134"/>
    </font>
    <font>
      <b/>
      <sz val="8"/>
      <color theme="0"/>
      <name val="微软雅黑"/>
      <family val="2"/>
      <charset val="134"/>
    </font>
    <font>
      <sz val="8"/>
      <name val="微软雅黑"/>
      <family val="2"/>
      <charset val="134"/>
    </font>
    <font>
      <sz val="8"/>
      <name val="宋体"/>
      <family val="3"/>
      <charset val="134"/>
    </font>
    <font>
      <sz val="10"/>
      <color rgb="FFFF00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4">
    <xf numFmtId="0" fontId="0" fillId="0" borderId="0"/>
    <xf numFmtId="0" fontId="1" fillId="0" borderId="0">
      <alignment vertical="center"/>
    </xf>
    <xf numFmtId="0" fontId="2" fillId="0" borderId="0"/>
    <xf numFmtId="0" fontId="6" fillId="0" borderId="0"/>
    <xf numFmtId="0" fontId="2" fillId="0" borderId="0"/>
    <xf numFmtId="0" fontId="7" fillId="0" borderId="6"/>
    <xf numFmtId="0" fontId="7" fillId="0" borderId="6"/>
    <xf numFmtId="0" fontId="7" fillId="0" borderId="6"/>
    <xf numFmtId="0" fontId="7" fillId="0" borderId="6"/>
    <xf numFmtId="0" fontId="7" fillId="0" borderId="6"/>
    <xf numFmtId="0" fontId="8" fillId="0" borderId="0"/>
    <xf numFmtId="176" fontId="9" fillId="0" borderId="0" applyFont="0" applyFill="0" applyBorder="0" applyAlignment="0" applyProtection="0"/>
    <xf numFmtId="0" fontId="10" fillId="0" borderId="0"/>
    <xf numFmtId="0" fontId="1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21" borderId="10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5" fillId="21" borderId="7" applyNumberFormat="0" applyAlignment="0" applyProtection="0">
      <alignment vertical="center"/>
    </xf>
    <xf numFmtId="0" fontId="16" fillId="24" borderId="1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2" fillId="28" borderId="15" applyNumberFormat="0" applyFont="0" applyAlignment="0" applyProtection="0">
      <alignment vertical="center"/>
    </xf>
  </cellStyleXfs>
  <cellXfs count="51">
    <xf numFmtId="0" fontId="0" fillId="0" borderId="0" xfId="0"/>
    <xf numFmtId="0" fontId="5" fillId="4" borderId="5" xfId="1" applyFont="1" applyFill="1" applyBorder="1" applyAlignment="1"/>
    <xf numFmtId="0" fontId="5" fillId="4" borderId="0" xfId="1" applyFont="1" applyFill="1" applyAlignment="1"/>
    <xf numFmtId="0" fontId="5" fillId="4" borderId="0" xfId="1" applyFont="1" applyFill="1" applyBorder="1" applyAlignment="1"/>
    <xf numFmtId="0" fontId="30" fillId="2" borderId="4" xfId="1" applyFont="1" applyFill="1" applyBorder="1" applyAlignment="1">
      <alignment vertical="center"/>
    </xf>
    <xf numFmtId="0" fontId="30" fillId="0" borderId="4" xfId="1" applyFont="1" applyFill="1" applyBorder="1" applyAlignment="1">
      <alignment horizontal="center" vertical="center"/>
    </xf>
    <xf numFmtId="0" fontId="30" fillId="0" borderId="4" xfId="1" applyFont="1" applyFill="1" applyBorder="1" applyAlignment="1"/>
    <xf numFmtId="0" fontId="32" fillId="0" borderId="4" xfId="1" applyFont="1" applyFill="1" applyBorder="1" applyAlignment="1">
      <alignment horizontal="center" vertical="center"/>
    </xf>
    <xf numFmtId="0" fontId="32" fillId="5" borderId="4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0" fontId="30" fillId="0" borderId="3" xfId="1" applyFont="1" applyFill="1" applyBorder="1" applyAlignment="1">
      <alignment horizontal="center" vertical="center"/>
    </xf>
    <xf numFmtId="0" fontId="30" fillId="0" borderId="4" xfId="1" applyFont="1" applyFill="1" applyBorder="1" applyAlignment="1">
      <alignment vertical="center"/>
    </xf>
    <xf numFmtId="0" fontId="30" fillId="0" borderId="0" xfId="1" applyFont="1" applyFill="1" applyBorder="1" applyAlignment="1">
      <alignment horizontal="center" vertical="center"/>
    </xf>
    <xf numFmtId="0" fontId="33" fillId="0" borderId="0" xfId="1" applyFont="1" applyFill="1" applyBorder="1" applyAlignment="1">
      <alignment horizontal="center"/>
    </xf>
    <xf numFmtId="0" fontId="30" fillId="3" borderId="4" xfId="1" applyFont="1" applyFill="1" applyBorder="1" applyAlignment="1">
      <alignment horizontal="center" vertical="center"/>
    </xf>
    <xf numFmtId="0" fontId="33" fillId="4" borderId="0" xfId="1" applyFont="1" applyFill="1" applyAlignment="1"/>
    <xf numFmtId="0" fontId="30" fillId="0" borderId="4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0" fontId="30" fillId="0" borderId="3" xfId="1" applyFont="1" applyFill="1" applyBorder="1" applyAlignment="1">
      <alignment horizontal="center" vertical="center"/>
    </xf>
    <xf numFmtId="0" fontId="32" fillId="0" borderId="3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0" fontId="30" fillId="0" borderId="4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0" fontId="30" fillId="0" borderId="3" xfId="1" applyFont="1" applyFill="1" applyBorder="1" applyAlignment="1">
      <alignment horizontal="center" vertical="center"/>
    </xf>
    <xf numFmtId="0" fontId="32" fillId="0" borderId="4" xfId="1" applyFont="1" applyFill="1" applyBorder="1" applyAlignment="1">
      <alignment horizontal="center" vertical="center"/>
    </xf>
    <xf numFmtId="0" fontId="30" fillId="0" borderId="4" xfId="1" applyFont="1" applyFill="1" applyBorder="1" applyAlignment="1">
      <alignment horizontal="center" vertical="center"/>
    </xf>
    <xf numFmtId="0" fontId="32" fillId="0" borderId="4" xfId="1" applyFont="1" applyFill="1" applyBorder="1" applyAlignment="1">
      <alignment horizontal="center" vertical="center"/>
    </xf>
    <xf numFmtId="0" fontId="30" fillId="2" borderId="1" xfId="1" applyFont="1" applyFill="1" applyBorder="1" applyAlignment="1">
      <alignment horizontal="left" vertical="center"/>
    </xf>
    <xf numFmtId="0" fontId="30" fillId="2" borderId="2" xfId="1" applyFont="1" applyFill="1" applyBorder="1" applyAlignment="1">
      <alignment horizontal="left" vertical="center"/>
    </xf>
    <xf numFmtId="0" fontId="30" fillId="2" borderId="3" xfId="1" applyFont="1" applyFill="1" applyBorder="1" applyAlignment="1">
      <alignment horizontal="left" vertical="center"/>
    </xf>
    <xf numFmtId="0" fontId="31" fillId="3" borderId="1" xfId="1" applyFont="1" applyFill="1" applyBorder="1" applyAlignment="1">
      <alignment horizontal="center" vertical="center"/>
    </xf>
    <xf numFmtId="0" fontId="31" fillId="3" borderId="2" xfId="1" applyFont="1" applyFill="1" applyBorder="1" applyAlignment="1">
      <alignment horizontal="center" vertical="center"/>
    </xf>
    <xf numFmtId="0" fontId="31" fillId="3" borderId="3" xfId="1" applyFont="1" applyFill="1" applyBorder="1" applyAlignment="1">
      <alignment horizontal="center" vertical="center"/>
    </xf>
    <xf numFmtId="0" fontId="31" fillId="3" borderId="4" xfId="1" applyFont="1" applyFill="1" applyBorder="1" applyAlignment="1">
      <alignment horizontal="center" vertical="center"/>
    </xf>
    <xf numFmtId="0" fontId="30" fillId="2" borderId="4" xfId="1" applyFont="1" applyFill="1" applyBorder="1" applyAlignment="1">
      <alignment horizontal="center" vertical="center"/>
    </xf>
    <xf numFmtId="0" fontId="30" fillId="6" borderId="1" xfId="1" applyFont="1" applyFill="1" applyBorder="1" applyAlignment="1">
      <alignment horizontal="left"/>
    </xf>
    <xf numFmtId="0" fontId="33" fillId="6" borderId="2" xfId="1" applyFont="1" applyFill="1" applyBorder="1" applyAlignment="1">
      <alignment horizontal="left"/>
    </xf>
    <xf numFmtId="0" fontId="30" fillId="3" borderId="4" xfId="1" applyFont="1" applyFill="1" applyBorder="1" applyAlignment="1">
      <alignment horizontal="center" vertical="center"/>
    </xf>
    <xf numFmtId="0" fontId="34" fillId="4" borderId="17" xfId="1" applyFont="1" applyFill="1" applyBorder="1" applyAlignment="1">
      <alignment horizontal="left" wrapText="1"/>
    </xf>
    <xf numFmtId="0" fontId="5" fillId="4" borderId="18" xfId="1" applyFont="1" applyFill="1" applyBorder="1" applyAlignment="1">
      <alignment horizontal="left" wrapText="1"/>
    </xf>
    <xf numFmtId="0" fontId="5" fillId="4" borderId="19" xfId="1" applyFont="1" applyFill="1" applyBorder="1" applyAlignment="1">
      <alignment horizontal="left" wrapText="1"/>
    </xf>
    <xf numFmtId="0" fontId="5" fillId="4" borderId="20" xfId="1" applyFont="1" applyFill="1" applyBorder="1" applyAlignment="1">
      <alignment horizontal="left" wrapText="1"/>
    </xf>
    <xf numFmtId="0" fontId="5" fillId="4" borderId="0" xfId="1" applyFont="1" applyFill="1" applyBorder="1" applyAlignment="1">
      <alignment horizontal="left" wrapText="1"/>
    </xf>
    <xf numFmtId="0" fontId="5" fillId="4" borderId="21" xfId="1" applyFont="1" applyFill="1" applyBorder="1" applyAlignment="1">
      <alignment horizontal="left" wrapText="1"/>
    </xf>
    <xf numFmtId="0" fontId="5" fillId="4" borderId="22" xfId="1" applyFont="1" applyFill="1" applyBorder="1" applyAlignment="1">
      <alignment horizontal="left" wrapText="1"/>
    </xf>
    <xf numFmtId="0" fontId="5" fillId="4" borderId="16" xfId="1" applyFont="1" applyFill="1" applyBorder="1" applyAlignment="1">
      <alignment horizontal="left" wrapText="1"/>
    </xf>
    <xf numFmtId="0" fontId="5" fillId="4" borderId="23" xfId="1" applyFont="1" applyFill="1" applyBorder="1" applyAlignment="1">
      <alignment horizontal="left" wrapText="1"/>
    </xf>
    <xf numFmtId="0" fontId="30" fillId="0" borderId="1" xfId="1" applyFont="1" applyFill="1" applyBorder="1" applyAlignment="1">
      <alignment horizontal="center" vertical="center"/>
    </xf>
    <xf numFmtId="0" fontId="30" fillId="0" borderId="2" xfId="1" applyFont="1" applyFill="1" applyBorder="1" applyAlignment="1">
      <alignment horizontal="center" vertical="center"/>
    </xf>
    <xf numFmtId="0" fontId="30" fillId="0" borderId="3" xfId="1" applyFont="1" applyFill="1" applyBorder="1" applyAlignment="1">
      <alignment horizontal="center" vertical="center"/>
    </xf>
    <xf numFmtId="0" fontId="32" fillId="0" borderId="0" xfId="1" applyFont="1" applyFill="1" applyBorder="1" applyAlignment="1">
      <alignment horizontal="center" vertical="center"/>
    </xf>
  </cellXfs>
  <cellStyles count="54">
    <cellStyle name="20% - 强调文字颜色 1 2" xfId="16"/>
    <cellStyle name="20% - 强调文字颜色 2 2" xfId="15"/>
    <cellStyle name="20% - 强调文字颜色 3 2" xfId="17"/>
    <cellStyle name="20% - 强调文字颜色 4 2" xfId="19"/>
    <cellStyle name="20% - 强调文字颜色 5 2" xfId="20"/>
    <cellStyle name="20% - 强调文字颜色 6 2" xfId="22"/>
    <cellStyle name="40% - 强调文字颜色 1 2" xfId="25"/>
    <cellStyle name="40% - 强调文字颜色 2 2" xfId="26"/>
    <cellStyle name="40% - 强调文字颜色 3 2" xfId="27"/>
    <cellStyle name="40% - 强调文字颜色 4 2" xfId="29"/>
    <cellStyle name="40% - 强调文字颜色 5 2" xfId="30"/>
    <cellStyle name="40% - 强调文字颜色 6 2" xfId="31"/>
    <cellStyle name="60% - 强调文字颜色 1 2" xfId="32"/>
    <cellStyle name="60% - 强调文字颜色 2 2" xfId="34"/>
    <cellStyle name="60% - 强调文字颜色 3 2" xfId="37"/>
    <cellStyle name="60% - 强调文字颜色 4 2" xfId="38"/>
    <cellStyle name="60% - 强调文字颜色 5 2" xfId="40"/>
    <cellStyle name="60% - 强调文字颜色 6 2" xfId="41"/>
    <cellStyle name="Normal_5cap项目监控数据表20040723" xfId="2"/>
    <cellStyle name="标题 1 2" xfId="42"/>
    <cellStyle name="标题 2 2" xfId="43"/>
    <cellStyle name="标题 3 2" xfId="33"/>
    <cellStyle name="标题 4 2" xfId="35"/>
    <cellStyle name="标题 5" xfId="14"/>
    <cellStyle name="標準_1-1ＱＭＳ改善案" xfId="3"/>
    <cellStyle name="差 2" xfId="28"/>
    <cellStyle name="常规" xfId="0" builtinId="0"/>
    <cellStyle name="常规 2" xfId="1"/>
    <cellStyle name="常规 3" xfId="4"/>
    <cellStyle name="常规 4" xfId="10"/>
    <cellStyle name="好 2" xfId="44"/>
    <cellStyle name="汇总 2" xfId="45"/>
    <cellStyle name="貨幣[0]_laroux" xfId="11"/>
    <cellStyle name="计算 2" xfId="46"/>
    <cellStyle name="检查单元格 2" xfId="47"/>
    <cellStyle name="解释性文本 2" xfId="48"/>
    <cellStyle name="警告文本 2" xfId="36"/>
    <cellStyle name="链接单元格 2" xfId="23"/>
    <cellStyle name="强调文字颜色 1 2" xfId="21"/>
    <cellStyle name="强调文字颜色 2 2" xfId="24"/>
    <cellStyle name="强调文字颜色 3 2" xfId="49"/>
    <cellStyle name="强调文字颜色 4 2" xfId="13"/>
    <cellStyle name="强调文字颜色 5 2" xfId="50"/>
    <cellStyle name="强调文字颜色 6 2" xfId="51"/>
    <cellStyle name="适中 2" xfId="52"/>
    <cellStyle name="输出 2" xfId="39"/>
    <cellStyle name="输入 2" xfId="18"/>
    <cellStyle name="鵜" xfId="5"/>
    <cellStyle name="鵜_Template_项目计划" xfId="6"/>
    <cellStyle name="鵜_Template_项目计划_PE_项目计划模板（V1.1修改）" xfId="7"/>
    <cellStyle name="鵜_Template_项目计划_PE_项目计划模板（V1.1修改）_项目计划书模板" xfId="8"/>
    <cellStyle name="鵜_Template_项目计划_项目计划书模板" xfId="9"/>
    <cellStyle name="样式 1" xfId="12"/>
    <cellStyle name="注释 2" xfId="5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msrv01\cmm\WINDOWS\&#65411;&#65438;&#65405;&#65400;&#65412;&#65391;&#65420;&#65439;\BackUp990830\&#23665;&#31309;&#34920;\&#23436;&#25104;&#21697;\&#23436;&#25104;&#21697;\AP&#29992;&#23665;&#31309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dd009\&#26989;&#21209;&#31532;&#65298;&#12503;&#12525;&#12472;&#12455;&#12463;&#12488;\&#65298;&#26376;&#26411;&#35211;&#31309;&#12426;&#38598;&#35336;\&#65299;&#26376;&#65299;&#26085;&#38598;&#35336;\&#25552;&#31034;&#29992;\20010305_&#21930;&#22833;&#27231;&#33021;&#20877;&#38598;&#3533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raining\PSP&amp;TSP\2dTSP\TSP%20Workbook.200412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jacky\CMM&#21672;&#35810;\&#21271;&#20140;&#29992;&#21451;\&#25991;&#26723;\02pm_&#39033;&#30446;&#31649;&#29702;&#36807;&#31243;\02PM_&#39033;&#30446;&#31649;&#29702;&#36807;&#31243;\PM03CTRL_&#39033;&#30446;&#30417;&#25511;\template\Neu\Project%20Summary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zhy\CMMI\OSSP\3.&#31649;&#29702;&#27169;&#26495;\VAIO_&#39033;&#30446;&#35745;&#21010;-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ＡＰ用山積表"/>
      <sheetName val="ＡＰ用投資諸費"/>
      <sheetName val="技术评审记录一览"/>
      <sheetName val="项目计划评审1"/>
      <sheetName val="SH06F040"/>
      <sheetName val="SH06F010_2_S"/>
      <sheetName val="SH06F010"/>
      <sheetName val="项目计划评审2"/>
      <sheetName val="S_SH06F040_1_S"/>
      <sheetName val="S_SH06F010_2_S"/>
      <sheetName val="S_SH06F010_3_S"/>
      <sheetName val="REVIEW"/>
      <sheetName val="review2"/>
      <sheetName val="代码评审检查表"/>
    </sheetNames>
    <sheetDataSet>
      <sheetData sheetId="0">
        <row r="16">
          <cell r="H16">
            <v>0</v>
          </cell>
        </row>
        <row r="17">
          <cell r="H17">
            <v>0</v>
          </cell>
        </row>
        <row r="18">
          <cell r="P18">
            <v>0</v>
          </cell>
        </row>
        <row r="25">
          <cell r="H25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P34">
            <v>0</v>
          </cell>
        </row>
        <row r="41">
          <cell r="H41">
            <v>0</v>
          </cell>
        </row>
        <row r="48">
          <cell r="H48">
            <v>0</v>
          </cell>
        </row>
        <row r="49">
          <cell r="H49">
            <v>0</v>
          </cell>
        </row>
        <row r="50">
          <cell r="P50">
            <v>0</v>
          </cell>
        </row>
        <row r="57">
          <cell r="H57">
            <v>0</v>
          </cell>
        </row>
      </sheetData>
      <sheetData sheetId="1">
        <row r="6">
          <cell r="D6">
            <v>0</v>
          </cell>
          <cell r="F6">
            <v>0</v>
          </cell>
          <cell r="H6">
            <v>0</v>
          </cell>
          <cell r="J6">
            <v>0</v>
          </cell>
        </row>
        <row r="8">
          <cell r="D8">
            <v>0</v>
          </cell>
          <cell r="F8">
            <v>0</v>
          </cell>
          <cell r="H8">
            <v>0</v>
          </cell>
          <cell r="J8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Ａランク－５月"/>
      <sheetName val="Ａランク－８月"/>
      <sheetName val="Ｂランク－５月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SPi Instructions"/>
      <sheetName val="TSP Instructions"/>
      <sheetName val="PlanGuide"/>
      <sheetName val="QualGuide"/>
      <sheetName val="Project"/>
      <sheetName val="Team"/>
      <sheetName val="Goals"/>
      <sheetName val="Roles"/>
      <sheetName val="SUMP"/>
      <sheetName val="SUMQ"/>
      <sheetName val="SUMS"/>
      <sheetName val="S"/>
      <sheetName val="Task"/>
      <sheetName val="Schedule"/>
      <sheetName val="Risk"/>
      <sheetName val="LOGT"/>
      <sheetName val="LOGD"/>
      <sheetName val="Week"/>
      <sheetName val="IRTL"/>
      <sheetName val="IRWeek"/>
      <sheetName val="DefectTypes"/>
      <sheetName val="Phases"/>
      <sheetName val="QProfParam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ID</v>
          </cell>
          <cell r="B1" t="str">
            <v>Name</v>
          </cell>
          <cell r="C1" t="str">
            <v>Initials</v>
          </cell>
          <cell r="D1" t="str">
            <v>Phone</v>
          </cell>
          <cell r="E1" t="str">
            <v>e-mail</v>
          </cell>
          <cell r="F1" t="str">
            <v>Workbook Filename</v>
          </cell>
          <cell r="G1" t="str">
            <v>Planned Tasks</v>
          </cell>
          <cell r="H1" t="str">
            <v>Planned Task Hours</v>
          </cell>
          <cell r="I1" t="str">
            <v>Planned Schedule Weeks</v>
          </cell>
        </row>
      </sheetData>
      <sheetData sheetId="7">
        <row r="2">
          <cell r="A2" t="str">
            <v>Stakeholders</v>
          </cell>
          <cell r="B2" t="str">
            <v>Goal</v>
          </cell>
          <cell r="C2" t="str">
            <v>Goal</v>
          </cell>
          <cell r="D2" t="str">
            <v>Actual</v>
          </cell>
          <cell r="E2" t="str">
            <v>Who</v>
          </cell>
          <cell r="F2" t="str">
            <v>When</v>
          </cell>
        </row>
      </sheetData>
      <sheetData sheetId="8"/>
      <sheetData sheetId="9"/>
      <sheetData sheetId="10"/>
      <sheetData sheetId="11">
        <row r="7">
          <cell r="A7" t="str">
            <v>ID</v>
          </cell>
          <cell r="B7" t="str">
            <v>Assembly, Sub-Assembly, or Part Name</v>
          </cell>
          <cell r="C7" t="str">
            <v>(A)ssembly or (P)art</v>
          </cell>
          <cell r="D7" t="str">
            <v>Parent Assembly Name</v>
          </cell>
          <cell r="E7" t="str">
            <v>Owner</v>
          </cell>
          <cell r="F7" t="str">
            <v>Size Measure</v>
          </cell>
          <cell r="G7" t="str">
            <v xml:space="preserve">Base </v>
          </cell>
          <cell r="H7" t="str">
            <v xml:space="preserve">Deleted </v>
          </cell>
          <cell r="I7" t="str">
            <v xml:space="preserve">Modified </v>
          </cell>
          <cell r="J7" t="str">
            <v xml:space="preserve">Added </v>
          </cell>
          <cell r="K7" t="str">
            <v xml:space="preserve">Reused </v>
          </cell>
          <cell r="L7" t="str">
            <v xml:space="preserve">New and Changed </v>
          </cell>
          <cell r="M7" t="str">
            <v xml:space="preserve">Total </v>
          </cell>
          <cell r="N7" t="str">
            <v xml:space="preserve">Total New Reuse </v>
          </cell>
          <cell r="O7" t="str">
            <v xml:space="preserve">Base </v>
          </cell>
          <cell r="P7" t="str">
            <v xml:space="preserve">Deleted </v>
          </cell>
          <cell r="Q7" t="str">
            <v xml:space="preserve">Modified </v>
          </cell>
          <cell r="R7" t="str">
            <v xml:space="preserve">Added </v>
          </cell>
          <cell r="S7" t="str">
            <v xml:space="preserve">Reused </v>
          </cell>
          <cell r="T7" t="str">
            <v xml:space="preserve">New and Changed </v>
          </cell>
          <cell r="U7" t="str">
            <v xml:space="preserve">Total </v>
          </cell>
          <cell r="V7" t="str">
            <v xml:space="preserve">Total New Reuse </v>
          </cell>
          <cell r="W7" t="str">
            <v>Planning</v>
          </cell>
          <cell r="X7" t="str">
            <v>Requirements</v>
          </cell>
          <cell r="Y7" t="str">
            <v>System Test Plan</v>
          </cell>
          <cell r="Z7" t="str">
            <v>REQ Inspection</v>
          </cell>
          <cell r="AA7" t="str">
            <v>High-Level Design</v>
          </cell>
          <cell r="AB7" t="str">
            <v>Integration Test Plan</v>
          </cell>
          <cell r="AC7" t="str">
            <v>HLD Inspection</v>
          </cell>
          <cell r="AD7" t="str">
            <v>Detailed Design</v>
          </cell>
          <cell r="AE7" t="str">
            <v>DLD Review</v>
          </cell>
          <cell r="AF7" t="str">
            <v>Test Development</v>
          </cell>
          <cell r="AG7" t="str">
            <v>DLD Inspection</v>
          </cell>
          <cell r="AH7" t="str">
            <v>Code</v>
          </cell>
          <cell r="AI7" t="str">
            <v>Code Review</v>
          </cell>
          <cell r="AJ7" t="str">
            <v>Compile</v>
          </cell>
          <cell r="AK7" t="str">
            <v>Code Inspection</v>
          </cell>
          <cell r="AL7" t="str">
            <v>Unit Test</v>
          </cell>
          <cell r="AM7" t="str">
            <v>Build and Integration Test</v>
          </cell>
          <cell r="AN7" t="str">
            <v>System Test</v>
          </cell>
          <cell r="AO7" t="str">
            <v>Acceptance Test</v>
          </cell>
          <cell r="AP7" t="str">
            <v>Product Life</v>
          </cell>
          <cell r="AQ7" t="str">
            <v>Planning</v>
          </cell>
          <cell r="AR7" t="str">
            <v>Requirements</v>
          </cell>
          <cell r="AS7" t="str">
            <v>System Test Plan</v>
          </cell>
          <cell r="AT7" t="str">
            <v>REQ Inspection</v>
          </cell>
          <cell r="AU7" t="str">
            <v>High-Level Design</v>
          </cell>
          <cell r="AV7" t="str">
            <v>Integration Test Plan</v>
          </cell>
          <cell r="AW7" t="str">
            <v>HLD Inspection</v>
          </cell>
          <cell r="AX7" t="str">
            <v>Detailed Design</v>
          </cell>
          <cell r="AY7" t="str">
            <v>DLD Review</v>
          </cell>
          <cell r="AZ7" t="str">
            <v>Test Development</v>
          </cell>
          <cell r="BA7" t="str">
            <v>DLD Inspection</v>
          </cell>
          <cell r="BB7" t="str">
            <v>Code</v>
          </cell>
          <cell r="BC7" t="str">
            <v>Code Review</v>
          </cell>
          <cell r="BD7" t="str">
            <v>Compile</v>
          </cell>
          <cell r="BE7" t="str">
            <v>Code Inspection</v>
          </cell>
          <cell r="BF7" t="str">
            <v>Unit Test</v>
          </cell>
          <cell r="BG7" t="str">
            <v>Build and Integration Test</v>
          </cell>
          <cell r="BH7" t="str">
            <v>System Test</v>
          </cell>
          <cell r="BI7" t="str">
            <v>Acceptance Test</v>
          </cell>
          <cell r="BJ7" t="str">
            <v>Product Life</v>
          </cell>
          <cell r="BK7" t="str">
            <v>Planning</v>
          </cell>
          <cell r="BL7" t="str">
            <v>Requirements</v>
          </cell>
          <cell r="BM7" t="str">
            <v>System Test Plan</v>
          </cell>
          <cell r="BN7" t="str">
            <v>REQ Inspection</v>
          </cell>
          <cell r="BO7" t="str">
            <v>High-Level Design</v>
          </cell>
          <cell r="BP7" t="str">
            <v>Integration Test Plan</v>
          </cell>
          <cell r="BQ7" t="str">
            <v>HLD Inspection</v>
          </cell>
          <cell r="BR7" t="str">
            <v>Detailed Design</v>
          </cell>
          <cell r="BS7" t="str">
            <v>DLD Review</v>
          </cell>
          <cell r="BT7" t="str">
            <v>Test Development</v>
          </cell>
          <cell r="BU7" t="str">
            <v>DLD Inspection</v>
          </cell>
          <cell r="BV7" t="str">
            <v>Code</v>
          </cell>
          <cell r="BW7" t="str">
            <v>Code Review</v>
          </cell>
          <cell r="BX7" t="str">
            <v>Compile</v>
          </cell>
          <cell r="BY7" t="str">
            <v>Code Inspection</v>
          </cell>
          <cell r="BZ7" t="str">
            <v>Unit Test</v>
          </cell>
          <cell r="CA7" t="str">
            <v>Build and Integration Test</v>
          </cell>
          <cell r="CB7" t="str">
            <v>System Test</v>
          </cell>
          <cell r="CC7" t="str">
            <v>Acceptance Test</v>
          </cell>
          <cell r="CD7" t="str">
            <v>Product Life</v>
          </cell>
          <cell r="CE7" t="str">
            <v>Planning</v>
          </cell>
          <cell r="CF7" t="str">
            <v>Requirements</v>
          </cell>
          <cell r="CG7" t="str">
            <v>System Test Plan</v>
          </cell>
          <cell r="CH7" t="str">
            <v>REQ Inspection</v>
          </cell>
          <cell r="CI7" t="str">
            <v>High-Level Design</v>
          </cell>
          <cell r="CJ7" t="str">
            <v>Integration Test Plan</v>
          </cell>
          <cell r="CK7" t="str">
            <v>HLD Inspection</v>
          </cell>
          <cell r="CL7" t="str">
            <v>Detailed Design</v>
          </cell>
          <cell r="CM7" t="str">
            <v>DLD Review</v>
          </cell>
          <cell r="CN7" t="str">
            <v>Test Development</v>
          </cell>
          <cell r="CO7" t="str">
            <v>DLD Inspection</v>
          </cell>
          <cell r="CP7" t="str">
            <v>Code</v>
          </cell>
          <cell r="CQ7" t="str">
            <v>Code Review</v>
          </cell>
          <cell r="CR7" t="str">
            <v>Compile</v>
          </cell>
          <cell r="CS7" t="str">
            <v>Code Inspection</v>
          </cell>
          <cell r="CT7" t="str">
            <v>Unit Test</v>
          </cell>
          <cell r="CU7" t="str">
            <v>Build and Integration Test</v>
          </cell>
          <cell r="CV7" t="str">
            <v>System Test</v>
          </cell>
          <cell r="CW7" t="str">
            <v>Acceptance Test</v>
          </cell>
          <cell r="CX7" t="str">
            <v>Product Life</v>
          </cell>
          <cell r="CY7" t="str">
            <v>Management and Miscellaneous</v>
          </cell>
          <cell r="CZ7" t="str">
            <v>Launch and Strategy</v>
          </cell>
          <cell r="DA7" t="str">
            <v>Planning</v>
          </cell>
          <cell r="DB7" t="str">
            <v>Requirements</v>
          </cell>
          <cell r="DC7" t="str">
            <v>System Test Plan</v>
          </cell>
          <cell r="DD7" t="str">
            <v>REQ Inspection</v>
          </cell>
          <cell r="DE7" t="str">
            <v>High-Level Design</v>
          </cell>
          <cell r="DF7" t="str">
            <v>Integration Test Plan</v>
          </cell>
          <cell r="DG7" t="str">
            <v>HLD Inspection</v>
          </cell>
          <cell r="DH7" t="str">
            <v>Detailed Design</v>
          </cell>
          <cell r="DI7" t="str">
            <v>DLD Review</v>
          </cell>
          <cell r="DJ7" t="str">
            <v>Test Development</v>
          </cell>
          <cell r="DK7" t="str">
            <v>DLD Inspection</v>
          </cell>
          <cell r="DL7" t="str">
            <v>Code</v>
          </cell>
          <cell r="DM7" t="str">
            <v>Code Review</v>
          </cell>
          <cell r="DN7" t="str">
            <v>Compile</v>
          </cell>
          <cell r="DO7" t="str">
            <v>Code Inspection</v>
          </cell>
          <cell r="DP7" t="str">
            <v>Unit Test</v>
          </cell>
          <cell r="DQ7" t="str">
            <v>Build and Integration Test</v>
          </cell>
          <cell r="DR7" t="str">
            <v>System Test</v>
          </cell>
          <cell r="DS7" t="str">
            <v>Documentation</v>
          </cell>
          <cell r="DT7" t="str">
            <v>Postmortem</v>
          </cell>
          <cell r="DU7" t="str">
            <v>Management and Miscellaneous</v>
          </cell>
          <cell r="DV7" t="str">
            <v>Launch and Strategy</v>
          </cell>
          <cell r="DW7" t="str">
            <v>Planning</v>
          </cell>
          <cell r="DX7" t="str">
            <v>Requirements</v>
          </cell>
          <cell r="DY7" t="str">
            <v>System Test Plan</v>
          </cell>
          <cell r="DZ7" t="str">
            <v>REQ Inspection</v>
          </cell>
          <cell r="EA7" t="str">
            <v>High-Level Design</v>
          </cell>
          <cell r="EB7" t="str">
            <v>Integration Test Plan</v>
          </cell>
          <cell r="EC7" t="str">
            <v>HLD Inspection</v>
          </cell>
          <cell r="ED7" t="str">
            <v>Detailed Design</v>
          </cell>
          <cell r="EE7" t="str">
            <v>DLD Review</v>
          </cell>
          <cell r="EF7" t="str">
            <v>Test Development</v>
          </cell>
          <cell r="EG7" t="str">
            <v>DLD Inspection</v>
          </cell>
          <cell r="EH7" t="str">
            <v>Code</v>
          </cell>
          <cell r="EI7" t="str">
            <v>Code Review</v>
          </cell>
          <cell r="EJ7" t="str">
            <v>Compile</v>
          </cell>
          <cell r="EK7" t="str">
            <v>Code Inspection</v>
          </cell>
          <cell r="EL7" t="str">
            <v>Unit Test</v>
          </cell>
          <cell r="EM7" t="str">
            <v>Build and Integration Test</v>
          </cell>
          <cell r="EN7" t="str">
            <v>System Test</v>
          </cell>
          <cell r="EO7" t="str">
            <v>Documentation</v>
          </cell>
          <cell r="EP7" t="str">
            <v>Postmortem</v>
          </cell>
          <cell r="EQ7" t="str">
            <v>Baseline Plan Date</v>
          </cell>
          <cell r="ER7" t="str">
            <v>Baseline Plan Hours</v>
          </cell>
        </row>
        <row r="8">
          <cell r="A8">
            <v>1</v>
          </cell>
          <cell r="B8" t="str">
            <v>网上书店</v>
          </cell>
          <cell r="C8" t="str">
            <v>A</v>
          </cell>
          <cell r="D8" t="str">
            <v>SYSTEM</v>
          </cell>
          <cell r="F8" t="str">
            <v>LOC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</row>
        <row r="9">
          <cell r="A9">
            <v>2</v>
          </cell>
          <cell r="B9" t="str">
            <v>网上书店需求规格说明书</v>
          </cell>
          <cell r="C9" t="str">
            <v>A</v>
          </cell>
          <cell r="D9" t="str">
            <v>SYSTEM</v>
          </cell>
          <cell r="F9" t="str">
            <v>Req Pages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</row>
        <row r="10">
          <cell r="A10">
            <v>3</v>
          </cell>
          <cell r="B10" t="str">
            <v>网上书店设计规格说明书</v>
          </cell>
          <cell r="C10" t="str">
            <v>A</v>
          </cell>
          <cell r="D10" t="str">
            <v>SYSTEM</v>
          </cell>
          <cell r="F10" t="str">
            <v>HLD Pages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</row>
        <row r="11">
          <cell r="A11">
            <v>4</v>
          </cell>
          <cell r="B11" t="str">
            <v>网上书店详细设计说明书</v>
          </cell>
          <cell r="C11" t="str">
            <v>A</v>
          </cell>
          <cell r="D11" t="str">
            <v>SYSTEM</v>
          </cell>
          <cell r="F11" t="str">
            <v>DLD Lines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</row>
        <row r="12">
          <cell r="A12">
            <v>5</v>
          </cell>
          <cell r="B12" t="str">
            <v>前台系统</v>
          </cell>
          <cell r="C12" t="str">
            <v>A</v>
          </cell>
          <cell r="D12" t="str">
            <v>网上书店</v>
          </cell>
          <cell r="F12" t="str">
            <v>LOC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</row>
        <row r="13">
          <cell r="A13">
            <v>6</v>
          </cell>
          <cell r="B13" t="str">
            <v>前台系统需求规格说明书</v>
          </cell>
          <cell r="C13" t="str">
            <v>P</v>
          </cell>
          <cell r="D13" t="str">
            <v>网上书店需求规格说明书</v>
          </cell>
          <cell r="F13" t="str">
            <v>Req Pages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</row>
        <row r="14">
          <cell r="A14">
            <v>7</v>
          </cell>
          <cell r="B14" t="str">
            <v>前台系统设计规格说明书</v>
          </cell>
          <cell r="C14" t="str">
            <v>P</v>
          </cell>
          <cell r="D14" t="str">
            <v>网上书店设计规格说明书</v>
          </cell>
          <cell r="F14" t="str">
            <v>HLD Pages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</row>
        <row r="15">
          <cell r="A15">
            <v>8</v>
          </cell>
          <cell r="B15" t="str">
            <v>前台系统详细设计说明书</v>
          </cell>
          <cell r="C15" t="str">
            <v>P</v>
          </cell>
          <cell r="D15" t="str">
            <v>网上书店详细设计说明书</v>
          </cell>
          <cell r="F15" t="str">
            <v>DLD Lines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</row>
        <row r="16">
          <cell r="A16">
            <v>9</v>
          </cell>
          <cell r="B16" t="str">
            <v>后台系统需求规格说明书</v>
          </cell>
          <cell r="C16" t="str">
            <v>P</v>
          </cell>
          <cell r="D16" t="str">
            <v>网上书店需求规格说明书</v>
          </cell>
          <cell r="F16" t="str">
            <v>Req Pages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</row>
        <row r="17">
          <cell r="A17">
            <v>10</v>
          </cell>
          <cell r="B17" t="str">
            <v>后台系统设计规格说明书</v>
          </cell>
          <cell r="C17" t="str">
            <v>P</v>
          </cell>
          <cell r="D17" t="str">
            <v>网上书店设计规格说明书</v>
          </cell>
          <cell r="F17" t="str">
            <v>HLD Pages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</row>
        <row r="18">
          <cell r="A18">
            <v>11</v>
          </cell>
          <cell r="B18" t="str">
            <v>后台系统详细设计说明书</v>
          </cell>
          <cell r="C18" t="str">
            <v>P</v>
          </cell>
          <cell r="D18" t="str">
            <v>网上书店详细设计说明书</v>
          </cell>
          <cell r="F18" t="str">
            <v>DLD Lines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</row>
        <row r="19">
          <cell r="A19">
            <v>12</v>
          </cell>
          <cell r="B19" t="str">
            <v>后台系统</v>
          </cell>
          <cell r="C19" t="str">
            <v>A</v>
          </cell>
          <cell r="D19" t="str">
            <v>网上书店</v>
          </cell>
          <cell r="F19" t="str">
            <v>LOC</v>
          </cell>
        </row>
      </sheetData>
      <sheetData sheetId="12"/>
      <sheetData sheetId="13">
        <row r="7">
          <cell r="A7" t="str">
            <v>Assembly</v>
          </cell>
          <cell r="B7" t="str">
            <v>Phase</v>
          </cell>
          <cell r="C7" t="str">
            <v>Task</v>
          </cell>
          <cell r="D7" t="str">
            <v>Team Leader</v>
          </cell>
          <cell r="E7" t="str">
            <v>Customer Interface Manager</v>
          </cell>
          <cell r="F7" t="str">
            <v>Design Manager</v>
          </cell>
          <cell r="G7" t="str">
            <v>Implementation Manager</v>
          </cell>
          <cell r="H7" t="str">
            <v>Planning Manager</v>
          </cell>
          <cell r="I7" t="str">
            <v/>
          </cell>
          <cell r="J7" t="str">
            <v>Total Resource Hours</v>
          </cell>
          <cell r="K7" t="str">
            <v>Resources</v>
          </cell>
          <cell r="L7" t="str">
            <v>Estimated Size</v>
          </cell>
          <cell r="M7" t="str">
            <v>Size Measure</v>
          </cell>
          <cell r="N7" t="str">
            <v>Rate (per Hr.)</v>
          </cell>
          <cell r="O7" t="str">
            <v>Time in Phase %</v>
          </cell>
          <cell r="P7" t="str">
            <v>Estimated Hours</v>
          </cell>
          <cell r="Q7" t="str">
            <v>Engrs</v>
          </cell>
          <cell r="R7" t="str">
            <v>Plan Hours</v>
          </cell>
          <cell r="S7" t="str">
            <v>Plan Date</v>
          </cell>
          <cell r="T7" t="str">
            <v>Plan Week</v>
          </cell>
          <cell r="U7" t="str">
            <v>Actual Hours</v>
          </cell>
          <cell r="V7" t="str">
            <v>Actual Date</v>
          </cell>
          <cell r="W7" t="str">
            <v>Actual Week</v>
          </cell>
          <cell r="X7" t="str">
            <v>Earned Value</v>
          </cell>
          <cell r="Y7" t="str">
            <v>Cumulative EV</v>
          </cell>
          <cell r="Z7" t="str">
            <v>Cumulative Plan Hours</v>
          </cell>
          <cell r="AA7" t="str">
            <v>Cumulative Plan Value</v>
          </cell>
          <cell r="AB7" t="str">
            <v>Plan Value</v>
          </cell>
          <cell r="AD7" t="str">
            <v>Predicted Date</v>
          </cell>
          <cell r="AE7" t="str">
            <v>Plan Date + Current Slip</v>
          </cell>
          <cell r="AF7" t="str">
            <v>Committed Date</v>
          </cell>
          <cell r="AG7" t="str">
            <v>Baseline Date</v>
          </cell>
          <cell r="AH7" t="str">
            <v>Baseline Plan Hours</v>
          </cell>
          <cell r="AI7" t="str">
            <v>Notes</v>
          </cell>
          <cell r="AJ7" t="str">
            <v>Start Week</v>
          </cell>
          <cell r="AK7" t="str">
            <v>PHISW</v>
          </cell>
          <cell r="AL7" t="str">
            <v>PHIEW</v>
          </cell>
        </row>
      </sheetData>
      <sheetData sheetId="14">
        <row r="7">
          <cell r="A7" t="str">
            <v>Date</v>
          </cell>
          <cell r="B7" t="str">
            <v>Week</v>
          </cell>
          <cell r="C7" t="str">
            <v>Planned Hours</v>
          </cell>
          <cell r="D7" t="str">
            <v>Cumulative Planned Hours</v>
          </cell>
          <cell r="E7" t="str">
            <v>Actual Hours</v>
          </cell>
          <cell r="F7" t="str">
            <v>Cumulative Actual Hours</v>
          </cell>
          <cell r="G7" t="str">
            <v>Planned Value</v>
          </cell>
          <cell r="H7" t="str">
            <v>Cumulative Planned Value</v>
          </cell>
          <cell r="I7" t="str">
            <v>Earned Value</v>
          </cell>
          <cell r="J7" t="str">
            <v>Cumulative EV</v>
          </cell>
          <cell r="K7" t="str">
            <v>Predicted Hours</v>
          </cell>
          <cell r="L7" t="str">
            <v>Cumulative Predicted Hours</v>
          </cell>
          <cell r="M7" t="str">
            <v>Predicted Earned Value</v>
          </cell>
          <cell r="N7" t="str">
            <v>Cumulative Predicted Earned Value</v>
          </cell>
          <cell r="O7" t="str">
            <v>Baseline Plan Hours</v>
          </cell>
          <cell r="P7" t="str">
            <v>Baseline Cumulative Plan Hours</v>
          </cell>
          <cell r="Q7" t="str">
            <v>Baseline Plan Value</v>
          </cell>
          <cell r="R7" t="str">
            <v>Baseline Cumulative Plan Value</v>
          </cell>
          <cell r="S7" t="str">
            <v>Notes</v>
          </cell>
        </row>
      </sheetData>
      <sheetData sheetId="15"/>
      <sheetData sheetId="16">
        <row r="6">
          <cell r="A6" t="str">
            <v>Assembly</v>
          </cell>
          <cell r="B6" t="str">
            <v>Phase</v>
          </cell>
          <cell r="C6" t="str">
            <v>Task</v>
          </cell>
          <cell r="D6" t="str">
            <v>Date</v>
          </cell>
          <cell r="E6" t="str">
            <v>Start</v>
          </cell>
          <cell r="F6" t="str">
            <v>Int.</v>
          </cell>
          <cell r="G6" t="str">
            <v>Stop</v>
          </cell>
          <cell r="H6" t="str">
            <v>Delta</v>
          </cell>
          <cell r="I6" t="str">
            <v>Comments</v>
          </cell>
        </row>
      </sheetData>
      <sheetData sheetId="17">
        <row r="6">
          <cell r="A6" t="str">
            <v>Date</v>
          </cell>
          <cell r="B6" t="str">
            <v>Num</v>
          </cell>
          <cell r="C6" t="str">
            <v>Type</v>
          </cell>
          <cell r="D6" t="str">
            <v>Assembly</v>
          </cell>
          <cell r="E6" t="str">
            <v>Injected</v>
          </cell>
          <cell r="F6" t="str">
            <v>Removed</v>
          </cell>
          <cell r="G6" t="str">
            <v>Fix Time</v>
          </cell>
          <cell r="H6" t="str">
            <v>Fix Ref.</v>
          </cell>
          <cell r="I6" t="str">
            <v>Description</v>
          </cell>
        </row>
      </sheetData>
      <sheetData sheetId="18"/>
      <sheetData sheetId="19">
        <row r="6">
          <cell r="A6" t="str">
            <v>Issue or Risk Number</v>
          </cell>
          <cell r="B6" t="str">
            <v xml:space="preserve"> R=Risk
 I=Issue</v>
          </cell>
          <cell r="C6" t="str">
            <v>Date Created</v>
          </cell>
          <cell r="D6" t="str">
            <v xml:space="preserve"> P=Personal
 T=Team</v>
          </cell>
          <cell r="E6" t="str">
            <v xml:space="preserve"> Likelihood (H,M,L)</v>
          </cell>
          <cell r="F6" t="str">
            <v xml:space="preserve"> Impact (H,M,L)</v>
          </cell>
          <cell r="G6" t="str">
            <v>Owner</v>
          </cell>
          <cell r="H6" t="str">
            <v>Follow-up Date</v>
          </cell>
          <cell r="I6" t="str">
            <v>Description</v>
          </cell>
          <cell r="J6" t="str">
            <v>Current Status</v>
          </cell>
          <cell r="K6" t="str">
            <v>Date Status Changed</v>
          </cell>
        </row>
      </sheetData>
      <sheetData sheetId="20"/>
      <sheetData sheetId="21">
        <row r="1">
          <cell r="A1" t="str">
            <v>Type</v>
          </cell>
          <cell r="B1" t="str">
            <v>Description</v>
          </cell>
        </row>
        <row r="2">
          <cell r="A2">
            <v>10</v>
          </cell>
          <cell r="B2" t="str">
            <v>Documentation</v>
          </cell>
        </row>
        <row r="3">
          <cell r="A3">
            <v>20</v>
          </cell>
          <cell r="B3" t="str">
            <v>Syntax</v>
          </cell>
        </row>
        <row r="4">
          <cell r="A4">
            <v>30</v>
          </cell>
          <cell r="B4" t="str">
            <v>Build, Package</v>
          </cell>
        </row>
        <row r="5">
          <cell r="A5">
            <v>40</v>
          </cell>
          <cell r="B5" t="str">
            <v>Assignment</v>
          </cell>
        </row>
        <row r="6">
          <cell r="A6">
            <v>50</v>
          </cell>
          <cell r="B6" t="str">
            <v>Interface</v>
          </cell>
        </row>
        <row r="7">
          <cell r="A7">
            <v>60</v>
          </cell>
          <cell r="B7" t="str">
            <v>Checking</v>
          </cell>
        </row>
        <row r="8">
          <cell r="A8">
            <v>70</v>
          </cell>
          <cell r="B8" t="str">
            <v>Data</v>
          </cell>
        </row>
        <row r="9">
          <cell r="A9">
            <v>80</v>
          </cell>
          <cell r="B9" t="str">
            <v>Function</v>
          </cell>
        </row>
        <row r="10">
          <cell r="A10">
            <v>90</v>
          </cell>
          <cell r="B10" t="str">
            <v>System</v>
          </cell>
        </row>
        <row r="11">
          <cell r="A11">
            <v>100</v>
          </cell>
          <cell r="B11" t="str">
            <v>Environment</v>
          </cell>
        </row>
      </sheetData>
      <sheetData sheetId="22">
        <row r="1">
          <cell r="A1" t="str">
            <v>Phase</v>
          </cell>
          <cell r="B1" t="str">
            <v>Description</v>
          </cell>
          <cell r="C1" t="str">
            <v>Task Generator
S-System
P-Part
N-None</v>
          </cell>
          <cell r="D1" t="str">
            <v>LOGT Track Time</v>
          </cell>
          <cell r="E1" t="str">
            <v>LOGD Track Defects Injected</v>
          </cell>
        </row>
        <row r="2">
          <cell r="A2" t="str">
            <v>MGMT</v>
          </cell>
          <cell r="B2" t="str">
            <v>Management and Miscellaneous</v>
          </cell>
          <cell r="C2" t="str">
            <v>S</v>
          </cell>
          <cell r="D2" t="str">
            <v>Y</v>
          </cell>
          <cell r="E2" t="str">
            <v>N</v>
          </cell>
        </row>
        <row r="3">
          <cell r="A3" t="str">
            <v>STRAT</v>
          </cell>
          <cell r="B3" t="str">
            <v>Launch and Strategy</v>
          </cell>
          <cell r="C3" t="str">
            <v>S</v>
          </cell>
          <cell r="D3" t="str">
            <v>Y</v>
          </cell>
          <cell r="E3" t="str">
            <v>N</v>
          </cell>
        </row>
        <row r="4">
          <cell r="A4" t="str">
            <v>PLAN</v>
          </cell>
          <cell r="B4" t="str">
            <v>Planning</v>
          </cell>
          <cell r="C4" t="str">
            <v>S</v>
          </cell>
          <cell r="D4" t="str">
            <v>Y</v>
          </cell>
          <cell r="E4" t="str">
            <v>Y</v>
          </cell>
        </row>
        <row r="5">
          <cell r="A5" t="str">
            <v>REQ</v>
          </cell>
          <cell r="B5" t="str">
            <v>Requirements</v>
          </cell>
          <cell r="C5" t="str">
            <v>S</v>
          </cell>
          <cell r="D5" t="str">
            <v>Y</v>
          </cell>
          <cell r="E5" t="str">
            <v>Y</v>
          </cell>
        </row>
        <row r="6">
          <cell r="A6" t="str">
            <v>STP</v>
          </cell>
          <cell r="B6" t="str">
            <v>System Test Plan</v>
          </cell>
          <cell r="C6" t="str">
            <v>S</v>
          </cell>
          <cell r="D6" t="str">
            <v>Y</v>
          </cell>
          <cell r="E6" t="str">
            <v>Y</v>
          </cell>
        </row>
        <row r="7">
          <cell r="A7" t="str">
            <v>REQINSP</v>
          </cell>
          <cell r="B7" t="str">
            <v>REQ Inspection</v>
          </cell>
          <cell r="C7" t="str">
            <v>S</v>
          </cell>
          <cell r="D7" t="str">
            <v>Y</v>
          </cell>
          <cell r="E7" t="str">
            <v>Y</v>
          </cell>
        </row>
        <row r="8">
          <cell r="A8" t="str">
            <v>HLD</v>
          </cell>
          <cell r="B8" t="str">
            <v>High-Level Design</v>
          </cell>
          <cell r="C8" t="str">
            <v>S</v>
          </cell>
          <cell r="D8" t="str">
            <v>Y</v>
          </cell>
          <cell r="E8" t="str">
            <v>Y</v>
          </cell>
        </row>
        <row r="9">
          <cell r="A9" t="str">
            <v>ITP</v>
          </cell>
          <cell r="B9" t="str">
            <v>Integration Test Plan</v>
          </cell>
          <cell r="C9" t="str">
            <v>S</v>
          </cell>
          <cell r="D9" t="str">
            <v>Y</v>
          </cell>
          <cell r="E9" t="str">
            <v>Y</v>
          </cell>
        </row>
        <row r="10">
          <cell r="A10" t="str">
            <v>HLDINSP</v>
          </cell>
          <cell r="B10" t="str">
            <v>HLD Inspection</v>
          </cell>
          <cell r="C10" t="str">
            <v>S</v>
          </cell>
          <cell r="D10" t="str">
            <v>Y</v>
          </cell>
          <cell r="E10" t="str">
            <v>Y</v>
          </cell>
        </row>
        <row r="11">
          <cell r="A11" t="str">
            <v>DLD</v>
          </cell>
          <cell r="B11" t="str">
            <v>Detailed Design</v>
          </cell>
          <cell r="C11" t="str">
            <v>P</v>
          </cell>
          <cell r="D11" t="str">
            <v>Y</v>
          </cell>
          <cell r="E11" t="str">
            <v>Y</v>
          </cell>
        </row>
        <row r="12">
          <cell r="A12" t="str">
            <v>DLDR</v>
          </cell>
          <cell r="B12" t="str">
            <v>DLD Review</v>
          </cell>
          <cell r="C12" t="str">
            <v>P</v>
          </cell>
          <cell r="D12" t="str">
            <v>Y</v>
          </cell>
          <cell r="E12" t="str">
            <v>Y</v>
          </cell>
        </row>
        <row r="13">
          <cell r="A13" t="str">
            <v>TD</v>
          </cell>
          <cell r="B13" t="str">
            <v>Test Development</v>
          </cell>
          <cell r="C13" t="str">
            <v>P</v>
          </cell>
          <cell r="D13" t="str">
            <v>Y</v>
          </cell>
          <cell r="E13" t="str">
            <v>Y</v>
          </cell>
        </row>
        <row r="14">
          <cell r="A14" t="str">
            <v>DLDINSP</v>
          </cell>
          <cell r="B14" t="str">
            <v>DLD Inspection</v>
          </cell>
          <cell r="C14" t="str">
            <v>P</v>
          </cell>
          <cell r="D14" t="str">
            <v>Y</v>
          </cell>
          <cell r="E14" t="str">
            <v>Y</v>
          </cell>
        </row>
        <row r="15">
          <cell r="A15" t="str">
            <v>CODE</v>
          </cell>
          <cell r="B15" t="str">
            <v>Code</v>
          </cell>
          <cell r="C15" t="str">
            <v>P</v>
          </cell>
          <cell r="D15" t="str">
            <v>Y</v>
          </cell>
          <cell r="E15" t="str">
            <v>Y</v>
          </cell>
        </row>
        <row r="16">
          <cell r="A16" t="str">
            <v>CR</v>
          </cell>
          <cell r="B16" t="str">
            <v>Code Review</v>
          </cell>
          <cell r="C16" t="str">
            <v>P</v>
          </cell>
          <cell r="D16" t="str">
            <v>Y</v>
          </cell>
          <cell r="E16" t="str">
            <v>Y</v>
          </cell>
        </row>
        <row r="17">
          <cell r="A17" t="str">
            <v>COMPILE</v>
          </cell>
          <cell r="B17" t="str">
            <v>Compile</v>
          </cell>
          <cell r="C17" t="str">
            <v>P</v>
          </cell>
          <cell r="D17" t="str">
            <v>Y</v>
          </cell>
          <cell r="E17" t="str">
            <v>Y</v>
          </cell>
        </row>
        <row r="18">
          <cell r="A18" t="str">
            <v>CODEINSP</v>
          </cell>
          <cell r="B18" t="str">
            <v>Code Inspection</v>
          </cell>
          <cell r="C18" t="str">
            <v>P</v>
          </cell>
          <cell r="D18" t="str">
            <v>Y</v>
          </cell>
          <cell r="E18" t="str">
            <v>Y</v>
          </cell>
        </row>
        <row r="19">
          <cell r="A19" t="str">
            <v>UT</v>
          </cell>
          <cell r="B19" t="str">
            <v>Unit Test</v>
          </cell>
          <cell r="C19" t="str">
            <v>P</v>
          </cell>
          <cell r="D19" t="str">
            <v>Y</v>
          </cell>
          <cell r="E19" t="str">
            <v>Y</v>
          </cell>
        </row>
        <row r="20">
          <cell r="A20" t="str">
            <v>IT</v>
          </cell>
          <cell r="B20" t="str">
            <v>Build and Integration Test</v>
          </cell>
          <cell r="C20" t="str">
            <v>S</v>
          </cell>
          <cell r="D20" t="str">
            <v>Y</v>
          </cell>
          <cell r="E20" t="str">
            <v>Y</v>
          </cell>
        </row>
        <row r="21">
          <cell r="A21" t="str">
            <v>ST</v>
          </cell>
          <cell r="B21" t="str">
            <v>System Test</v>
          </cell>
          <cell r="C21" t="str">
            <v>S</v>
          </cell>
          <cell r="D21" t="str">
            <v>Y</v>
          </cell>
          <cell r="E21" t="str">
            <v>Y</v>
          </cell>
        </row>
        <row r="22">
          <cell r="A22" t="str">
            <v>DOC</v>
          </cell>
          <cell r="B22" t="str">
            <v>Documentation</v>
          </cell>
          <cell r="C22" t="str">
            <v>S</v>
          </cell>
          <cell r="D22" t="str">
            <v>Y</v>
          </cell>
          <cell r="E22" t="str">
            <v>N</v>
          </cell>
        </row>
        <row r="23">
          <cell r="A23" t="str">
            <v>PM</v>
          </cell>
          <cell r="B23" t="str">
            <v>Postmortem</v>
          </cell>
          <cell r="C23" t="str">
            <v>S</v>
          </cell>
          <cell r="D23" t="str">
            <v>Y</v>
          </cell>
          <cell r="E23" t="str">
            <v>N</v>
          </cell>
        </row>
        <row r="24">
          <cell r="A24" t="str">
            <v>AT</v>
          </cell>
          <cell r="B24" t="str">
            <v>Acceptance Test</v>
          </cell>
          <cell r="C24" t="str">
            <v>N</v>
          </cell>
          <cell r="D24" t="str">
            <v>N</v>
          </cell>
          <cell r="E24" t="str">
            <v>Y</v>
          </cell>
        </row>
        <row r="25">
          <cell r="A25" t="str">
            <v>PL</v>
          </cell>
          <cell r="B25" t="str">
            <v>Product Life</v>
          </cell>
          <cell r="C25" t="str">
            <v>N</v>
          </cell>
          <cell r="D25" t="str">
            <v>N</v>
          </cell>
          <cell r="E25" t="str">
            <v>Y</v>
          </cell>
        </row>
      </sheetData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eneral Information"/>
      <sheetName val="Productivity"/>
      <sheetName val="Effort"/>
      <sheetName val="Schedule"/>
      <sheetName val="Defect"/>
      <sheetName val="Size"/>
      <sheetName val="Risk"/>
      <sheetName val="BestPractices"/>
      <sheetName val="ProcessAssets"/>
      <sheetName val="Appendix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修改控制"/>
      <sheetName val="封面"/>
      <sheetName val="履历"/>
      <sheetName val="目录"/>
      <sheetName val="定义"/>
      <sheetName val="介绍"/>
      <sheetName val="总览"/>
      <sheetName val="指标"/>
      <sheetName val="概述"/>
      <sheetName val="目标"/>
      <sheetName val="里程碑"/>
      <sheetName val="度量"/>
      <sheetName val="需求"/>
      <sheetName val="规模"/>
      <sheetName val="代码行"/>
      <sheetName val="文档"/>
      <sheetName val="质量"/>
      <sheetName val="成本"/>
      <sheetName val="工作量"/>
      <sheetName val="投入"/>
      <sheetName val="资源"/>
      <sheetName val="人员"/>
      <sheetName val="沟通"/>
      <sheetName val="环境"/>
      <sheetName val="风险"/>
      <sheetName val="依赖"/>
      <sheetName val="培训"/>
      <sheetName val="测试"/>
      <sheetName val="决策"/>
      <sheetName val="PDB"/>
    </sheetNames>
    <sheetDataSet>
      <sheetData sheetId="0"/>
      <sheetData sheetId="1"/>
      <sheetData sheetId="2"/>
      <sheetData sheetId="3"/>
      <sheetData sheetId="4"/>
      <sheetData sheetId="5">
        <row r="4">
          <cell r="D4" t="str">
            <v>人员1　</v>
          </cell>
          <cell r="E4" t="str">
            <v>需求式样</v>
          </cell>
        </row>
        <row r="5">
          <cell r="D5" t="str">
            <v>人员2　</v>
          </cell>
          <cell r="E5" t="str">
            <v>系统设计报告</v>
          </cell>
        </row>
        <row r="6">
          <cell r="E6" t="str">
            <v>概要设计报告</v>
          </cell>
        </row>
        <row r="7">
          <cell r="E7" t="str">
            <v>详细设计报告</v>
          </cell>
        </row>
        <row r="8">
          <cell r="E8" t="str">
            <v>单体测试Checklist</v>
          </cell>
        </row>
        <row r="9">
          <cell r="E9" t="str">
            <v>集成测试Checklist</v>
          </cell>
        </row>
        <row r="10">
          <cell r="E10" t="str">
            <v>系统测试Checklist</v>
          </cell>
        </row>
        <row r="11">
          <cell r="E11" t="str">
            <v>用户手册</v>
          </cell>
        </row>
        <row r="12">
          <cell r="E12" t="str">
            <v>RTM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56"/>
  <sheetViews>
    <sheetView tabSelected="1" topLeftCell="A28" zoomScale="130" zoomScaleNormal="130" zoomScaleSheetLayoutView="57" workbookViewId="0">
      <selection activeCell="G42" sqref="G42"/>
    </sheetView>
  </sheetViews>
  <sheetFormatPr defaultColWidth="9" defaultRowHeight="12"/>
  <cols>
    <col min="1" max="2" width="9" style="2"/>
    <col min="3" max="3" width="11.09765625" style="2" customWidth="1"/>
    <col min="4" max="4" width="7.5" style="2" customWidth="1"/>
    <col min="5" max="5" width="9" style="2" hidden="1" customWidth="1"/>
    <col min="6" max="6" width="10.69921875" style="2" customWidth="1"/>
    <col min="7" max="8" width="10" style="2" customWidth="1"/>
    <col min="9" max="9" width="10" style="3" customWidth="1"/>
    <col min="10" max="11" width="7.3984375" style="2" hidden="1" customWidth="1"/>
    <col min="12" max="12" width="6.69921875" style="2" hidden="1" customWidth="1"/>
    <col min="13" max="13" width="6.19921875" style="2" hidden="1" customWidth="1"/>
    <col min="14" max="14" width="6.3984375" style="2" hidden="1" customWidth="1"/>
    <col min="15" max="15" width="5.19921875" style="2" hidden="1" customWidth="1"/>
    <col min="16" max="19" width="9" style="2" hidden="1" customWidth="1"/>
    <col min="20" max="16384" width="9" style="2"/>
  </cols>
  <sheetData>
    <row r="1" spans="2:19">
      <c r="B1" s="1"/>
      <c r="C1" s="1"/>
      <c r="D1" s="1"/>
      <c r="E1" s="1"/>
      <c r="F1" s="1"/>
      <c r="G1" s="1"/>
      <c r="H1" s="3"/>
      <c r="J1" s="1"/>
      <c r="K1" s="1"/>
      <c r="L1" s="1"/>
    </row>
    <row r="2" spans="2:19">
      <c r="B2" s="3"/>
      <c r="C2" s="3"/>
      <c r="D2" s="3"/>
      <c r="E2" s="3"/>
      <c r="F2" s="3"/>
      <c r="G2" s="3"/>
      <c r="H2" s="3"/>
      <c r="J2" s="3"/>
      <c r="K2" s="3"/>
      <c r="L2" s="3"/>
    </row>
    <row r="3" spans="2:19" ht="13.2">
      <c r="B3" s="27" t="s">
        <v>0</v>
      </c>
      <c r="C3" s="28"/>
      <c r="D3" s="28"/>
      <c r="E3" s="28"/>
      <c r="F3" s="28"/>
      <c r="G3" s="28"/>
      <c r="H3" s="28"/>
      <c r="I3" s="28"/>
      <c r="J3" s="28"/>
      <c r="K3" s="28"/>
      <c r="L3" s="29"/>
    </row>
    <row r="4" spans="2:19" ht="14.4">
      <c r="B4" s="30" t="s">
        <v>1</v>
      </c>
      <c r="C4" s="31"/>
      <c r="D4" s="31"/>
      <c r="E4" s="31"/>
      <c r="F4" s="31"/>
      <c r="G4" s="31"/>
      <c r="H4" s="31"/>
      <c r="I4" s="31"/>
      <c r="J4" s="32"/>
      <c r="K4" s="33" t="s">
        <v>2</v>
      </c>
      <c r="L4" s="33"/>
      <c r="N4" s="35" t="s">
        <v>11</v>
      </c>
      <c r="O4" s="36"/>
      <c r="P4" s="36"/>
      <c r="Q4" s="36"/>
      <c r="R4" s="36"/>
      <c r="S4" s="36"/>
    </row>
    <row r="5" spans="2:19" ht="13.2">
      <c r="B5" s="34" t="s">
        <v>3</v>
      </c>
      <c r="C5" s="34"/>
      <c r="D5" s="34"/>
      <c r="E5" s="34"/>
      <c r="F5" s="34"/>
      <c r="G5" s="34"/>
      <c r="H5" s="34"/>
      <c r="I5" s="34"/>
      <c r="J5" s="34"/>
      <c r="K5" s="34"/>
      <c r="L5" s="4" t="s">
        <v>4</v>
      </c>
      <c r="N5" s="37" t="s">
        <v>12</v>
      </c>
      <c r="O5" s="37"/>
      <c r="P5" s="37" t="s">
        <v>13</v>
      </c>
      <c r="Q5" s="37"/>
      <c r="R5" s="14" t="s">
        <v>14</v>
      </c>
      <c r="S5" s="14" t="s">
        <v>15</v>
      </c>
    </row>
    <row r="6" spans="2:19" ht="14.4">
      <c r="B6" s="25" t="s">
        <v>5</v>
      </c>
      <c r="C6" s="25"/>
      <c r="D6" s="25" t="s">
        <v>6</v>
      </c>
      <c r="E6" s="25"/>
      <c r="F6" s="5" t="s">
        <v>7</v>
      </c>
      <c r="G6" s="17" t="s">
        <v>8</v>
      </c>
      <c r="H6" s="20" t="s">
        <v>64</v>
      </c>
      <c r="I6" s="16" t="s">
        <v>65</v>
      </c>
      <c r="J6" s="18" t="s">
        <v>41</v>
      </c>
      <c r="K6" s="5" t="s">
        <v>9</v>
      </c>
      <c r="L6" s="6" t="s">
        <v>10</v>
      </c>
      <c r="N6" s="25">
        <v>1</v>
      </c>
      <c r="O6" s="25"/>
      <c r="P6" s="25" t="s">
        <v>16</v>
      </c>
      <c r="Q6" s="25"/>
      <c r="R6" s="5">
        <v>0</v>
      </c>
      <c r="S6" s="5"/>
    </row>
    <row r="7" spans="2:19" ht="13.2">
      <c r="B7" s="26" t="s">
        <v>67</v>
      </c>
      <c r="C7" s="26"/>
      <c r="D7" s="25" t="s">
        <v>36</v>
      </c>
      <c r="E7" s="25"/>
      <c r="F7" s="5" t="s">
        <v>49</v>
      </c>
      <c r="G7" s="17" t="s">
        <v>48</v>
      </c>
      <c r="H7" s="20"/>
      <c r="I7" s="16"/>
      <c r="J7" s="19" t="s">
        <v>45</v>
      </c>
      <c r="K7" s="7" t="s">
        <v>42</v>
      </c>
      <c r="L7" s="8">
        <f t="shared" ref="L7:L26" si="0">IF(AND(K7="EI",J7="简单"),3,IF(AND(K7="EI",J7="普通"),4,IF(AND(K7="EI",J7="复杂"),6,IF(AND(K7="EO",J7="简单"),4,IF(AND(K7="EO",J7="普通"),5,IF(AND(K7="EO",J7="复杂"),7,IF(AND(K7="EQ",J7="简单"),3,IF(AND(K7="EQ",J7="普通"),4,IF(AND(K7="EQ",J7="复杂"),6,IF(AND(K7="ILF",J7="简单"),7,IF(AND(K7="ILF",J7="普通"),10,IF(AND(K7="ILF",J7="复杂"),15,IF(AND(K7="EIF",J7="简单"),5,IF(AND(K7="EIF",J7="普通"),7,IF(AND(K7="EIF",J7="复杂"),10,0)))))))))))))))</f>
        <v>7</v>
      </c>
      <c r="N7" s="25">
        <v>2</v>
      </c>
      <c r="O7" s="25"/>
      <c r="P7" s="25" t="s">
        <v>17</v>
      </c>
      <c r="Q7" s="25"/>
      <c r="R7" s="5">
        <v>0</v>
      </c>
      <c r="S7" s="5"/>
    </row>
    <row r="8" spans="2:19" ht="13.2" hidden="1">
      <c r="B8" s="7"/>
      <c r="C8" s="7"/>
      <c r="D8" s="9"/>
      <c r="E8" s="10"/>
      <c r="F8" s="11"/>
      <c r="G8" s="9" t="s">
        <v>63</v>
      </c>
      <c r="H8" s="20"/>
      <c r="I8" s="16"/>
      <c r="J8" s="19" t="s">
        <v>45</v>
      </c>
      <c r="K8" s="7" t="s">
        <v>43</v>
      </c>
      <c r="L8" s="8">
        <f t="shared" si="0"/>
        <v>3</v>
      </c>
      <c r="N8" s="25">
        <v>3</v>
      </c>
      <c r="O8" s="25"/>
      <c r="P8" s="25" t="s">
        <v>18</v>
      </c>
      <c r="Q8" s="25"/>
      <c r="R8" s="5">
        <v>3</v>
      </c>
      <c r="S8" s="5"/>
    </row>
    <row r="9" spans="2:19" ht="13.2" hidden="1">
      <c r="B9" s="7"/>
      <c r="C9" s="7"/>
      <c r="D9" s="9"/>
      <c r="E9" s="10"/>
      <c r="F9" s="11"/>
      <c r="G9" s="9" t="s">
        <v>52</v>
      </c>
      <c r="H9" s="20"/>
      <c r="I9" s="16"/>
      <c r="J9" s="19" t="s">
        <v>45</v>
      </c>
      <c r="K9" s="7" t="s">
        <v>43</v>
      </c>
      <c r="L9" s="8">
        <f t="shared" si="0"/>
        <v>3</v>
      </c>
      <c r="N9" s="25">
        <v>4</v>
      </c>
      <c r="O9" s="25"/>
      <c r="P9" s="25" t="s">
        <v>30</v>
      </c>
      <c r="Q9" s="25"/>
      <c r="R9" s="5">
        <v>2</v>
      </c>
      <c r="S9" s="5"/>
    </row>
    <row r="10" spans="2:19" ht="13.2" hidden="1">
      <c r="B10" s="7"/>
      <c r="C10" s="7"/>
      <c r="D10" s="9"/>
      <c r="E10" s="10"/>
      <c r="F10" s="11"/>
      <c r="G10" s="9" t="s">
        <v>53</v>
      </c>
      <c r="H10" s="20"/>
      <c r="I10" s="16"/>
      <c r="J10" s="19" t="s">
        <v>45</v>
      </c>
      <c r="K10" s="7" t="s">
        <v>43</v>
      </c>
      <c r="L10" s="8">
        <f t="shared" si="0"/>
        <v>3</v>
      </c>
      <c r="N10" s="25">
        <v>5</v>
      </c>
      <c r="O10" s="25"/>
      <c r="P10" s="25" t="s">
        <v>31</v>
      </c>
      <c r="Q10" s="25"/>
      <c r="R10" s="5">
        <v>3</v>
      </c>
      <c r="S10" s="5"/>
    </row>
    <row r="11" spans="2:19" ht="13.2" hidden="1">
      <c r="B11" s="7"/>
      <c r="C11" s="7"/>
      <c r="D11" s="9"/>
      <c r="E11" s="10"/>
      <c r="F11" s="11"/>
      <c r="G11" s="9" t="s">
        <v>54</v>
      </c>
      <c r="H11" s="20"/>
      <c r="I11" s="16"/>
      <c r="J11" s="19" t="s">
        <v>45</v>
      </c>
      <c r="K11" s="7" t="s">
        <v>44</v>
      </c>
      <c r="L11" s="8">
        <f t="shared" si="0"/>
        <v>4</v>
      </c>
      <c r="N11" s="25">
        <v>6</v>
      </c>
      <c r="O11" s="25"/>
      <c r="P11" s="25" t="s">
        <v>19</v>
      </c>
      <c r="Q11" s="25"/>
      <c r="R11" s="5">
        <v>3</v>
      </c>
      <c r="S11" s="5"/>
    </row>
    <row r="12" spans="2:19" ht="13.2" hidden="1">
      <c r="B12" s="26"/>
      <c r="C12" s="26"/>
      <c r="D12" s="9"/>
      <c r="E12" s="10"/>
      <c r="F12" s="9" t="s">
        <v>47</v>
      </c>
      <c r="G12" s="17" t="s">
        <v>56</v>
      </c>
      <c r="H12" s="20"/>
      <c r="I12" s="16"/>
      <c r="J12" s="19" t="s">
        <v>45</v>
      </c>
      <c r="K12" s="7" t="s">
        <v>42</v>
      </c>
      <c r="L12" s="8">
        <f t="shared" si="0"/>
        <v>7</v>
      </c>
      <c r="N12" s="25">
        <v>7</v>
      </c>
      <c r="O12" s="25"/>
      <c r="P12" s="25" t="s">
        <v>20</v>
      </c>
      <c r="Q12" s="25"/>
      <c r="R12" s="5">
        <v>5</v>
      </c>
      <c r="S12" s="5"/>
    </row>
    <row r="13" spans="2:19" ht="13.2" hidden="1">
      <c r="B13" s="7"/>
      <c r="C13" s="7"/>
      <c r="D13" s="9"/>
      <c r="E13" s="10"/>
      <c r="F13" s="9"/>
      <c r="G13" s="9" t="s">
        <v>55</v>
      </c>
      <c r="H13" s="20"/>
      <c r="I13" s="16"/>
      <c r="J13" s="19" t="s">
        <v>45</v>
      </c>
      <c r="K13" s="7" t="s">
        <v>43</v>
      </c>
      <c r="L13" s="8">
        <f t="shared" si="0"/>
        <v>3</v>
      </c>
      <c r="N13" s="25">
        <v>8</v>
      </c>
      <c r="O13" s="25"/>
      <c r="P13" s="25" t="s">
        <v>21</v>
      </c>
      <c r="Q13" s="25"/>
      <c r="R13" s="5">
        <v>0</v>
      </c>
      <c r="S13" s="5"/>
    </row>
    <row r="14" spans="2:19" ht="13.2" hidden="1">
      <c r="B14" s="7"/>
      <c r="C14" s="7"/>
      <c r="D14" s="9"/>
      <c r="E14" s="10"/>
      <c r="F14" s="9"/>
      <c r="G14" s="9" t="s">
        <v>35</v>
      </c>
      <c r="H14" s="20"/>
      <c r="I14" s="16"/>
      <c r="J14" s="19" t="s">
        <v>45</v>
      </c>
      <c r="K14" s="7" t="s">
        <v>43</v>
      </c>
      <c r="L14" s="8">
        <f t="shared" si="0"/>
        <v>3</v>
      </c>
      <c r="N14" s="25">
        <v>9</v>
      </c>
      <c r="O14" s="25"/>
      <c r="P14" s="25" t="s">
        <v>22</v>
      </c>
      <c r="Q14" s="25"/>
      <c r="R14" s="5">
        <v>4</v>
      </c>
      <c r="S14" s="5"/>
    </row>
    <row r="15" spans="2:19" ht="13.2" hidden="1">
      <c r="B15" s="7"/>
      <c r="C15" s="7"/>
      <c r="D15" s="9"/>
      <c r="E15" s="10"/>
      <c r="F15" s="9"/>
      <c r="G15" s="9" t="s">
        <v>40</v>
      </c>
      <c r="H15" s="20"/>
      <c r="I15" s="16"/>
      <c r="J15" s="19" t="s">
        <v>45</v>
      </c>
      <c r="K15" s="7" t="s">
        <v>43</v>
      </c>
      <c r="L15" s="8">
        <f t="shared" si="0"/>
        <v>3</v>
      </c>
      <c r="N15" s="25">
        <v>10</v>
      </c>
      <c r="O15" s="25"/>
      <c r="P15" s="25" t="s">
        <v>23</v>
      </c>
      <c r="Q15" s="25"/>
      <c r="R15" s="5">
        <v>1</v>
      </c>
      <c r="S15" s="5"/>
    </row>
    <row r="16" spans="2:19" ht="13.2" hidden="1">
      <c r="B16" s="7"/>
      <c r="C16" s="7"/>
      <c r="D16" s="9"/>
      <c r="E16" s="10"/>
      <c r="F16" s="9"/>
      <c r="G16" s="9" t="s">
        <v>34</v>
      </c>
      <c r="H16" s="20"/>
      <c r="I16" s="16"/>
      <c r="J16" s="19" t="s">
        <v>45</v>
      </c>
      <c r="K16" s="7" t="s">
        <v>44</v>
      </c>
      <c r="L16" s="8">
        <f t="shared" si="0"/>
        <v>4</v>
      </c>
      <c r="N16" s="25">
        <v>11</v>
      </c>
      <c r="O16" s="25"/>
      <c r="P16" s="25" t="s">
        <v>24</v>
      </c>
      <c r="Q16" s="25"/>
      <c r="R16" s="5">
        <v>2</v>
      </c>
      <c r="S16" s="5"/>
    </row>
    <row r="17" spans="2:19" ht="13.2" hidden="1">
      <c r="B17" s="26"/>
      <c r="C17" s="26"/>
      <c r="D17" s="9"/>
      <c r="E17" s="10"/>
      <c r="F17" s="9" t="s">
        <v>38</v>
      </c>
      <c r="G17" s="17" t="s">
        <v>39</v>
      </c>
      <c r="H17" s="20"/>
      <c r="I17" s="16"/>
      <c r="J17" s="19" t="s">
        <v>45</v>
      </c>
      <c r="K17" s="7" t="s">
        <v>42</v>
      </c>
      <c r="L17" s="8">
        <f t="shared" si="0"/>
        <v>7</v>
      </c>
      <c r="N17" s="25">
        <v>12</v>
      </c>
      <c r="O17" s="25"/>
      <c r="P17" s="25" t="s">
        <v>25</v>
      </c>
      <c r="Q17" s="25"/>
      <c r="R17" s="5">
        <v>5</v>
      </c>
      <c r="S17" s="5"/>
    </row>
    <row r="18" spans="2:19" ht="13.2" hidden="1">
      <c r="B18" s="7"/>
      <c r="C18" s="7"/>
      <c r="D18" s="9"/>
      <c r="E18" s="10"/>
      <c r="F18" s="9"/>
      <c r="G18" s="9" t="s">
        <v>37</v>
      </c>
      <c r="H18" s="20"/>
      <c r="I18" s="16"/>
      <c r="J18" s="19" t="s">
        <v>45</v>
      </c>
      <c r="K18" s="7" t="s">
        <v>43</v>
      </c>
      <c r="L18" s="8">
        <f t="shared" si="0"/>
        <v>3</v>
      </c>
      <c r="N18" s="25">
        <v>13</v>
      </c>
      <c r="O18" s="25"/>
      <c r="P18" s="25" t="s">
        <v>26</v>
      </c>
      <c r="Q18" s="25"/>
      <c r="R18" s="5">
        <v>3</v>
      </c>
      <c r="S18" s="5"/>
    </row>
    <row r="19" spans="2:19" ht="13.2" hidden="1">
      <c r="B19" s="7"/>
      <c r="C19" s="7"/>
      <c r="D19" s="9"/>
      <c r="E19" s="10"/>
      <c r="F19" s="9"/>
      <c r="G19" s="9" t="s">
        <v>35</v>
      </c>
      <c r="H19" s="20"/>
      <c r="I19" s="16"/>
      <c r="J19" s="19" t="s">
        <v>45</v>
      </c>
      <c r="K19" s="7" t="s">
        <v>43</v>
      </c>
      <c r="L19" s="8">
        <f t="shared" si="0"/>
        <v>3</v>
      </c>
      <c r="N19" s="25">
        <v>14</v>
      </c>
      <c r="O19" s="25"/>
      <c r="P19" s="25" t="s">
        <v>27</v>
      </c>
      <c r="Q19" s="25"/>
      <c r="R19" s="5">
        <v>4</v>
      </c>
      <c r="S19" s="5"/>
    </row>
    <row r="20" spans="2:19" ht="13.2" hidden="1">
      <c r="B20" s="7"/>
      <c r="C20" s="7"/>
      <c r="D20" s="9"/>
      <c r="E20" s="10"/>
      <c r="F20" s="9"/>
      <c r="G20" s="9" t="s">
        <v>40</v>
      </c>
      <c r="H20" s="20"/>
      <c r="I20" s="16"/>
      <c r="J20" s="19" t="s">
        <v>45</v>
      </c>
      <c r="K20" s="7" t="s">
        <v>43</v>
      </c>
      <c r="L20" s="8">
        <f t="shared" si="0"/>
        <v>3</v>
      </c>
      <c r="N20" s="47" t="s">
        <v>28</v>
      </c>
      <c r="O20" s="48"/>
      <c r="P20" s="48"/>
      <c r="Q20" s="49"/>
      <c r="R20" s="5">
        <f>SUM(R6:R19)</f>
        <v>35</v>
      </c>
      <c r="S20" s="5"/>
    </row>
    <row r="21" spans="2:19" ht="13.2" hidden="1">
      <c r="B21" s="7"/>
      <c r="C21" s="7"/>
      <c r="D21" s="9"/>
      <c r="E21" s="10"/>
      <c r="F21" s="9"/>
      <c r="G21" s="9" t="s">
        <v>34</v>
      </c>
      <c r="H21" s="20"/>
      <c r="I21" s="16"/>
      <c r="J21" s="19" t="s">
        <v>45</v>
      </c>
      <c r="K21" s="7" t="s">
        <v>44</v>
      </c>
      <c r="L21" s="8">
        <f t="shared" si="0"/>
        <v>4</v>
      </c>
      <c r="N21" s="15" t="s">
        <v>29</v>
      </c>
      <c r="O21" s="15"/>
      <c r="P21" s="15" t="s">
        <v>46</v>
      </c>
      <c r="Q21" s="15"/>
      <c r="R21" s="15"/>
      <c r="S21" s="15"/>
    </row>
    <row r="22" spans="2:19" ht="13.2" hidden="1">
      <c r="B22" s="26"/>
      <c r="C22" s="26"/>
      <c r="D22" s="9"/>
      <c r="E22" s="10"/>
      <c r="F22" s="9" t="s">
        <v>57</v>
      </c>
      <c r="G22" s="9" t="s">
        <v>51</v>
      </c>
      <c r="H22" s="20"/>
      <c r="I22" s="16"/>
      <c r="J22" s="19" t="s">
        <v>45</v>
      </c>
      <c r="K22" s="7" t="s">
        <v>42</v>
      </c>
      <c r="L22" s="8">
        <f t="shared" si="0"/>
        <v>7</v>
      </c>
      <c r="N22" s="15"/>
      <c r="O22" s="15"/>
      <c r="P22" s="15"/>
      <c r="Q22" s="15"/>
      <c r="R22" s="15"/>
      <c r="S22" s="15"/>
    </row>
    <row r="23" spans="2:19" ht="13.2" hidden="1">
      <c r="B23" s="7"/>
      <c r="C23" s="7"/>
      <c r="D23" s="9"/>
      <c r="E23" s="10"/>
      <c r="F23" s="9"/>
      <c r="G23" s="9" t="s">
        <v>58</v>
      </c>
      <c r="H23" s="20"/>
      <c r="I23" s="16"/>
      <c r="J23" s="19" t="s">
        <v>45</v>
      </c>
      <c r="K23" s="7" t="s">
        <v>43</v>
      </c>
      <c r="L23" s="8">
        <f t="shared" si="0"/>
        <v>3</v>
      </c>
      <c r="N23" s="37" t="s">
        <v>33</v>
      </c>
      <c r="O23" s="37"/>
      <c r="P23" s="37">
        <f>ROUND(D51*(0.65+0.01*R20),0)</f>
        <v>167</v>
      </c>
      <c r="Q23" s="37"/>
      <c r="R23" s="15"/>
      <c r="S23" s="15"/>
    </row>
    <row r="24" spans="2:19" ht="13.2" hidden="1">
      <c r="B24" s="7"/>
      <c r="C24" s="7"/>
      <c r="D24" s="9"/>
      <c r="E24" s="10"/>
      <c r="F24" s="9" t="s">
        <v>50</v>
      </c>
      <c r="G24" s="9" t="s">
        <v>59</v>
      </c>
      <c r="H24" s="20"/>
      <c r="I24" s="16"/>
      <c r="J24" s="19" t="s">
        <v>45</v>
      </c>
      <c r="K24" s="7" t="s">
        <v>42</v>
      </c>
      <c r="L24" s="8">
        <f t="shared" si="0"/>
        <v>7</v>
      </c>
    </row>
    <row r="25" spans="2:19" ht="13.2" hidden="1">
      <c r="B25" s="7"/>
      <c r="C25" s="7"/>
      <c r="D25" s="9"/>
      <c r="E25" s="10"/>
      <c r="F25" s="9"/>
      <c r="G25" s="9" t="s">
        <v>60</v>
      </c>
      <c r="H25" s="20"/>
      <c r="I25" s="16"/>
      <c r="J25" s="19" t="s">
        <v>45</v>
      </c>
      <c r="K25" s="7" t="s">
        <v>44</v>
      </c>
      <c r="L25" s="8">
        <f t="shared" si="0"/>
        <v>4</v>
      </c>
    </row>
    <row r="26" spans="2:19" ht="13.2" hidden="1">
      <c r="B26" s="7"/>
      <c r="C26" s="7"/>
      <c r="D26" s="9"/>
      <c r="E26" s="10"/>
      <c r="F26" s="9"/>
      <c r="G26" s="9" t="s">
        <v>61</v>
      </c>
      <c r="H26" s="20"/>
      <c r="I26" s="16"/>
      <c r="J26" s="19" t="s">
        <v>45</v>
      </c>
      <c r="K26" s="7" t="s">
        <v>43</v>
      </c>
      <c r="L26" s="8">
        <f t="shared" si="0"/>
        <v>3</v>
      </c>
    </row>
    <row r="27" spans="2:19" ht="13.2" hidden="1">
      <c r="B27" s="24"/>
      <c r="C27" s="24"/>
      <c r="D27" s="22"/>
      <c r="E27" s="23"/>
      <c r="F27" s="22"/>
      <c r="G27" s="22" t="s">
        <v>62</v>
      </c>
      <c r="H27" s="22"/>
      <c r="I27" s="21"/>
      <c r="J27" s="19"/>
      <c r="K27" s="24"/>
      <c r="L27" s="8"/>
    </row>
    <row r="28" spans="2:19" ht="13.2">
      <c r="B28" s="24"/>
      <c r="C28" s="24"/>
      <c r="D28" s="22" t="s">
        <v>68</v>
      </c>
      <c r="E28" s="23"/>
      <c r="F28" s="22" t="s">
        <v>70</v>
      </c>
      <c r="G28" s="22" t="s">
        <v>69</v>
      </c>
      <c r="H28" s="22"/>
      <c r="I28" s="21"/>
      <c r="J28" s="19" t="s">
        <v>45</v>
      </c>
      <c r="K28" s="24" t="s">
        <v>42</v>
      </c>
      <c r="L28" s="8">
        <f t="shared" ref="L28:L30" si="1">IF(AND(K28="EI",J28="简单"),3,IF(AND(K28="EI",J28="普通"),4,IF(AND(K28="EI",J28="复杂"),6,IF(AND(K28="EO",J28="简单"),4,IF(AND(K28="EO",J28="普通"),5,IF(AND(K28="EO",J28="复杂"),7,IF(AND(K28="EQ",J28="简单"),3,IF(AND(K28="EQ",J28="普通"),4,IF(AND(K28="EQ",J28="复杂"),6,IF(AND(K28="ILF",J28="简单"),7,IF(AND(K28="ILF",J28="普通"),10,IF(AND(K28="ILF",J28="复杂"),15,IF(AND(K28="EIF",J28="简单"),5,IF(AND(K28="EIF",J28="普通"),7,IF(AND(K28="EIF",J28="复杂"),10,0)))))))))))))))</f>
        <v>7</v>
      </c>
    </row>
    <row r="29" spans="2:19" ht="13.2">
      <c r="B29" s="24"/>
      <c r="C29" s="24"/>
      <c r="D29" s="22"/>
      <c r="E29" s="23"/>
      <c r="F29" s="22"/>
      <c r="G29" s="22" t="s">
        <v>34</v>
      </c>
      <c r="H29" s="22"/>
      <c r="I29" s="21"/>
      <c r="J29" s="19" t="s">
        <v>45</v>
      </c>
      <c r="K29" s="24" t="s">
        <v>44</v>
      </c>
      <c r="L29" s="8">
        <f t="shared" si="1"/>
        <v>4</v>
      </c>
    </row>
    <row r="30" spans="2:19" ht="13.2">
      <c r="B30" s="24"/>
      <c r="C30" s="24"/>
      <c r="D30" s="22"/>
      <c r="E30" s="23"/>
      <c r="F30" s="22"/>
      <c r="G30" s="22" t="s">
        <v>71</v>
      </c>
      <c r="H30" s="22"/>
      <c r="I30" s="21"/>
      <c r="J30" s="19" t="s">
        <v>45</v>
      </c>
      <c r="K30" s="24" t="s">
        <v>43</v>
      </c>
      <c r="L30" s="8">
        <f t="shared" si="1"/>
        <v>3</v>
      </c>
    </row>
    <row r="31" spans="2:19" ht="13.2">
      <c r="B31" s="24"/>
      <c r="C31" s="24"/>
      <c r="D31" s="22"/>
      <c r="E31" s="23"/>
      <c r="F31" s="22"/>
      <c r="G31" s="22" t="s">
        <v>35</v>
      </c>
      <c r="H31" s="22"/>
      <c r="I31" s="21"/>
      <c r="J31" s="19"/>
      <c r="K31" s="24"/>
      <c r="L31" s="8"/>
    </row>
    <row r="32" spans="2:19" ht="13.2">
      <c r="B32" s="24"/>
      <c r="C32" s="24"/>
      <c r="D32" s="22"/>
      <c r="E32" s="23"/>
      <c r="F32" s="22"/>
      <c r="G32" s="22" t="s">
        <v>40</v>
      </c>
      <c r="H32" s="22"/>
      <c r="I32" s="21"/>
      <c r="J32" s="19" t="s">
        <v>45</v>
      </c>
      <c r="K32" s="24" t="s">
        <v>43</v>
      </c>
      <c r="L32" s="8">
        <f t="shared" ref="L32:L35" si="2">IF(AND(K32="EI",J32="简单"),3,IF(AND(K32="EI",J32="普通"),4,IF(AND(K32="EI",J32="复杂"),6,IF(AND(K32="EO",J32="简单"),4,IF(AND(K32="EO",J32="普通"),5,IF(AND(K32="EO",J32="复杂"),7,IF(AND(K32="EQ",J32="简单"),3,IF(AND(K32="EQ",J32="普通"),4,IF(AND(K32="EQ",J32="复杂"),6,IF(AND(K32="ILF",J32="简单"),7,IF(AND(K32="ILF",J32="普通"),10,IF(AND(K32="ILF",J32="复杂"),15,IF(AND(K32="EIF",J32="简单"),5,IF(AND(K32="EIF",J32="普通"),7,IF(AND(K32="EIF",J32="复杂"),10,0)))))))))))))))</f>
        <v>3</v>
      </c>
      <c r="N32" s="47" t="s">
        <v>28</v>
      </c>
      <c r="O32" s="48"/>
      <c r="P32" s="48"/>
      <c r="Q32" s="49"/>
      <c r="R32" s="21">
        <f>SUM(R19:R31)</f>
        <v>39</v>
      </c>
      <c r="S32" s="21"/>
    </row>
    <row r="33" spans="2:19" ht="13.2">
      <c r="B33" s="24"/>
      <c r="C33" s="24"/>
      <c r="D33" s="22" t="s">
        <v>72</v>
      </c>
      <c r="E33" s="23"/>
      <c r="F33" s="22" t="s">
        <v>73</v>
      </c>
      <c r="G33" s="22" t="s">
        <v>74</v>
      </c>
      <c r="H33" s="22"/>
      <c r="I33" s="21"/>
      <c r="J33" s="19" t="s">
        <v>45</v>
      </c>
      <c r="K33" s="24" t="s">
        <v>42</v>
      </c>
      <c r="L33" s="8">
        <f t="shared" si="2"/>
        <v>7</v>
      </c>
    </row>
    <row r="34" spans="2:19" ht="13.2">
      <c r="B34" s="24"/>
      <c r="C34" s="24"/>
      <c r="D34" s="22"/>
      <c r="E34" s="23"/>
      <c r="F34" s="22"/>
      <c r="G34" s="22" t="s">
        <v>34</v>
      </c>
      <c r="H34" s="22"/>
      <c r="I34" s="21"/>
      <c r="J34" s="19" t="s">
        <v>45</v>
      </c>
      <c r="K34" s="24" t="s">
        <v>44</v>
      </c>
      <c r="L34" s="8">
        <f t="shared" si="2"/>
        <v>4</v>
      </c>
    </row>
    <row r="35" spans="2:19" ht="13.2">
      <c r="B35" s="24"/>
      <c r="C35" s="24"/>
      <c r="D35" s="22"/>
      <c r="E35" s="23"/>
      <c r="F35" s="22"/>
      <c r="G35" s="22" t="s">
        <v>71</v>
      </c>
      <c r="H35" s="22"/>
      <c r="I35" s="21"/>
      <c r="J35" s="19" t="s">
        <v>45</v>
      </c>
      <c r="K35" s="24" t="s">
        <v>43</v>
      </c>
      <c r="L35" s="8">
        <f t="shared" si="2"/>
        <v>3</v>
      </c>
    </row>
    <row r="36" spans="2:19" ht="13.2">
      <c r="B36" s="24"/>
      <c r="C36" s="24"/>
      <c r="D36" s="22"/>
      <c r="E36" s="23"/>
      <c r="F36" s="22"/>
      <c r="G36" s="22" t="s">
        <v>35</v>
      </c>
      <c r="H36" s="22"/>
      <c r="I36" s="21"/>
      <c r="J36" s="19"/>
      <c r="K36" s="24"/>
      <c r="L36" s="8"/>
    </row>
    <row r="37" spans="2:19" ht="13.2">
      <c r="B37" s="24"/>
      <c r="C37" s="24"/>
      <c r="D37" s="22"/>
      <c r="E37" s="23"/>
      <c r="F37" s="22"/>
      <c r="G37" s="22" t="s">
        <v>40</v>
      </c>
      <c r="H37" s="22"/>
      <c r="I37" s="21"/>
      <c r="J37" s="19" t="s">
        <v>45</v>
      </c>
      <c r="K37" s="24" t="s">
        <v>43</v>
      </c>
      <c r="L37" s="8">
        <f t="shared" ref="L37:L40" si="3">IF(AND(K37="EI",J37="简单"),3,IF(AND(K37="EI",J37="普通"),4,IF(AND(K37="EI",J37="复杂"),6,IF(AND(K37="EO",J37="简单"),4,IF(AND(K37="EO",J37="普通"),5,IF(AND(K37="EO",J37="复杂"),7,IF(AND(K37="EQ",J37="简单"),3,IF(AND(K37="EQ",J37="普通"),4,IF(AND(K37="EQ",J37="复杂"),6,IF(AND(K37="ILF",J37="简单"),7,IF(AND(K37="ILF",J37="普通"),10,IF(AND(K37="ILF",J37="复杂"),15,IF(AND(K37="EIF",J37="简单"),5,IF(AND(K37="EIF",J37="普通"),7,IF(AND(K37="EIF",J37="复杂"),10,0)))))))))))))))</f>
        <v>3</v>
      </c>
      <c r="N37" s="47" t="s">
        <v>28</v>
      </c>
      <c r="O37" s="48"/>
      <c r="P37" s="48"/>
      <c r="Q37" s="49"/>
      <c r="R37" s="21">
        <f>SUM(R24:R36)</f>
        <v>39</v>
      </c>
      <c r="S37" s="21"/>
    </row>
    <row r="38" spans="2:19" ht="13.2">
      <c r="B38" s="24"/>
      <c r="C38" s="24"/>
      <c r="D38" s="22" t="s">
        <v>75</v>
      </c>
      <c r="E38" s="23"/>
      <c r="F38" s="22" t="s">
        <v>76</v>
      </c>
      <c r="G38" s="22" t="s">
        <v>79</v>
      </c>
      <c r="H38" s="22"/>
      <c r="I38" s="21"/>
      <c r="J38" s="19" t="s">
        <v>45</v>
      </c>
      <c r="K38" s="24" t="s">
        <v>42</v>
      </c>
      <c r="L38" s="8">
        <f t="shared" si="3"/>
        <v>7</v>
      </c>
    </row>
    <row r="39" spans="2:19" ht="13.2">
      <c r="B39" s="24"/>
      <c r="C39" s="24"/>
      <c r="D39" s="22"/>
      <c r="E39" s="23"/>
      <c r="F39" s="22"/>
      <c r="G39" s="22" t="s">
        <v>34</v>
      </c>
      <c r="H39" s="22"/>
      <c r="I39" s="21"/>
      <c r="J39" s="19" t="s">
        <v>45</v>
      </c>
      <c r="K39" s="24" t="s">
        <v>44</v>
      </c>
      <c r="L39" s="8">
        <f t="shared" si="3"/>
        <v>4</v>
      </c>
    </row>
    <row r="40" spans="2:19" ht="13.2">
      <c r="B40" s="24"/>
      <c r="C40" s="24"/>
      <c r="D40" s="22"/>
      <c r="E40" s="23"/>
      <c r="F40" s="22"/>
      <c r="G40" s="22" t="s">
        <v>71</v>
      </c>
      <c r="H40" s="22"/>
      <c r="I40" s="21"/>
      <c r="J40" s="19" t="s">
        <v>45</v>
      </c>
      <c r="K40" s="24" t="s">
        <v>43</v>
      </c>
      <c r="L40" s="8">
        <f t="shared" si="3"/>
        <v>3</v>
      </c>
    </row>
    <row r="41" spans="2:19" ht="13.2">
      <c r="B41" s="24"/>
      <c r="C41" s="24"/>
      <c r="D41" s="22"/>
      <c r="E41" s="23"/>
      <c r="F41" s="22"/>
      <c r="G41" s="22" t="s">
        <v>35</v>
      </c>
      <c r="H41" s="22"/>
      <c r="I41" s="21"/>
      <c r="J41" s="19"/>
      <c r="K41" s="24"/>
      <c r="L41" s="8"/>
    </row>
    <row r="42" spans="2:19" ht="13.2">
      <c r="B42" s="24"/>
      <c r="C42" s="24"/>
      <c r="D42" s="22"/>
      <c r="E42" s="23"/>
      <c r="F42" s="22"/>
      <c r="G42" s="22" t="s">
        <v>40</v>
      </c>
      <c r="H42" s="22"/>
      <c r="I42" s="21"/>
      <c r="J42" s="19" t="s">
        <v>45</v>
      </c>
      <c r="K42" s="24" t="s">
        <v>43</v>
      </c>
      <c r="L42" s="8">
        <f t="shared" ref="L42:L45" si="4">IF(AND(K42="EI",J42="简单"),3,IF(AND(K42="EI",J42="普通"),4,IF(AND(K42="EI",J42="复杂"),6,IF(AND(K42="EO",J42="简单"),4,IF(AND(K42="EO",J42="普通"),5,IF(AND(K42="EO",J42="复杂"),7,IF(AND(K42="EQ",J42="简单"),3,IF(AND(K42="EQ",J42="普通"),4,IF(AND(K42="EQ",J42="复杂"),6,IF(AND(K42="ILF",J42="简单"),7,IF(AND(K42="ILF",J42="普通"),10,IF(AND(K42="ILF",J42="复杂"),15,IF(AND(K42="EIF",J42="简单"),5,IF(AND(K42="EIF",J42="普通"),7,IF(AND(K42="EIF",J42="复杂"),10,0)))))))))))))))</f>
        <v>3</v>
      </c>
      <c r="N42" s="47" t="s">
        <v>28</v>
      </c>
      <c r="O42" s="48"/>
      <c r="P42" s="48"/>
      <c r="Q42" s="49"/>
      <c r="R42" s="21">
        <f>SUM(R29:R41)</f>
        <v>78</v>
      </c>
      <c r="S42" s="21"/>
    </row>
    <row r="43" spans="2:19" ht="13.2">
      <c r="B43" s="24"/>
      <c r="C43" s="24"/>
      <c r="D43" s="22" t="s">
        <v>77</v>
      </c>
      <c r="E43" s="23"/>
      <c r="F43" s="22" t="s">
        <v>78</v>
      </c>
      <c r="G43" s="22" t="s">
        <v>80</v>
      </c>
      <c r="H43" s="22"/>
      <c r="I43" s="21"/>
      <c r="J43" s="19" t="s">
        <v>45</v>
      </c>
      <c r="K43" s="24" t="s">
        <v>42</v>
      </c>
      <c r="L43" s="8">
        <f t="shared" si="4"/>
        <v>7</v>
      </c>
    </row>
    <row r="44" spans="2:19" ht="13.2">
      <c r="B44" s="24"/>
      <c r="C44" s="24"/>
      <c r="D44" s="22"/>
      <c r="E44" s="23"/>
      <c r="F44" s="22"/>
      <c r="G44" s="22" t="s">
        <v>34</v>
      </c>
      <c r="H44" s="22"/>
      <c r="I44" s="21"/>
      <c r="J44" s="19" t="s">
        <v>45</v>
      </c>
      <c r="K44" s="24" t="s">
        <v>44</v>
      </c>
      <c r="L44" s="8">
        <f t="shared" si="4"/>
        <v>4</v>
      </c>
    </row>
    <row r="45" spans="2:19" ht="13.2">
      <c r="B45" s="24"/>
      <c r="C45" s="24"/>
      <c r="D45" s="22"/>
      <c r="E45" s="23"/>
      <c r="F45" s="22"/>
      <c r="G45" s="22" t="s">
        <v>71</v>
      </c>
      <c r="H45" s="22"/>
      <c r="I45" s="21"/>
      <c r="J45" s="19" t="s">
        <v>45</v>
      </c>
      <c r="K45" s="24" t="s">
        <v>43</v>
      </c>
      <c r="L45" s="8">
        <f t="shared" si="4"/>
        <v>3</v>
      </c>
    </row>
    <row r="46" spans="2:19" ht="13.2">
      <c r="B46" s="24"/>
      <c r="C46" s="24"/>
      <c r="D46" s="22"/>
      <c r="E46" s="23"/>
      <c r="F46" s="22"/>
      <c r="G46" s="22" t="s">
        <v>35</v>
      </c>
      <c r="H46" s="22"/>
      <c r="I46" s="21"/>
      <c r="J46" s="19"/>
      <c r="K46" s="24"/>
      <c r="L46" s="8"/>
    </row>
    <row r="47" spans="2:19" ht="13.2">
      <c r="B47" s="24"/>
      <c r="C47" s="24"/>
      <c r="D47" s="22"/>
      <c r="E47" s="23"/>
      <c r="F47" s="22"/>
      <c r="G47" s="22" t="s">
        <v>40</v>
      </c>
      <c r="H47" s="22"/>
      <c r="I47" s="21"/>
      <c r="J47" s="19" t="s">
        <v>45</v>
      </c>
      <c r="K47" s="24" t="s">
        <v>43</v>
      </c>
      <c r="L47" s="8">
        <f t="shared" ref="L47:L49" si="5">IF(AND(K47="EI",J47="简单"),3,IF(AND(K47="EI",J47="普通"),4,IF(AND(K47="EI",J47="复杂"),6,IF(AND(K47="EO",J47="简单"),4,IF(AND(K47="EO",J47="普通"),5,IF(AND(K47="EO",J47="复杂"),7,IF(AND(K47="EQ",J47="简单"),3,IF(AND(K47="EQ",J47="普通"),4,IF(AND(K47="EQ",J47="复杂"),6,IF(AND(K47="ILF",J47="简单"),7,IF(AND(K47="ILF",J47="普通"),10,IF(AND(K47="ILF",J47="复杂"),15,IF(AND(K47="EIF",J47="简单"),5,IF(AND(K47="EIF",J47="普通"),7,IF(AND(K47="EIF",J47="复杂"),10,0)))))))))))))))</f>
        <v>3</v>
      </c>
      <c r="N47" s="47" t="s">
        <v>28</v>
      </c>
      <c r="O47" s="48"/>
      <c r="P47" s="48"/>
      <c r="Q47" s="49"/>
      <c r="R47" s="21">
        <f>SUM(R34:R46)</f>
        <v>117</v>
      </c>
      <c r="S47" s="21"/>
    </row>
    <row r="48" spans="2:19" ht="13.2">
      <c r="B48" s="24"/>
      <c r="C48" s="24"/>
      <c r="D48" s="22" t="s">
        <v>81</v>
      </c>
      <c r="E48" s="23"/>
      <c r="F48" s="22" t="s">
        <v>82</v>
      </c>
      <c r="G48" s="22" t="s">
        <v>83</v>
      </c>
      <c r="H48" s="22"/>
      <c r="I48" s="21"/>
      <c r="J48" s="19" t="s">
        <v>45</v>
      </c>
      <c r="K48" s="24" t="s">
        <v>42</v>
      </c>
      <c r="L48" s="8">
        <f t="shared" si="5"/>
        <v>7</v>
      </c>
    </row>
    <row r="49" spans="2:12" ht="13.2">
      <c r="B49" s="24"/>
      <c r="C49" s="24"/>
      <c r="D49" s="22"/>
      <c r="E49" s="23"/>
      <c r="F49" s="22"/>
      <c r="G49" s="22" t="s">
        <v>84</v>
      </c>
      <c r="H49" s="22"/>
      <c r="I49" s="21"/>
      <c r="J49" s="19" t="s">
        <v>45</v>
      </c>
      <c r="K49" s="24" t="s">
        <v>44</v>
      </c>
      <c r="L49" s="8">
        <f t="shared" si="5"/>
        <v>4</v>
      </c>
    </row>
    <row r="50" spans="2:12" ht="13.2">
      <c r="B50" s="24"/>
      <c r="C50" s="24"/>
      <c r="D50" s="22"/>
      <c r="E50" s="23"/>
      <c r="F50" s="22"/>
      <c r="G50" s="22" t="s">
        <v>85</v>
      </c>
      <c r="H50" s="22"/>
      <c r="I50" s="21"/>
      <c r="J50" s="19" t="s">
        <v>45</v>
      </c>
      <c r="K50" s="24" t="s">
        <v>44</v>
      </c>
      <c r="L50" s="8">
        <f t="shared" ref="L50" si="6">IF(AND(K50="EI",J50="简单"),3,IF(AND(K50="EI",J50="普通"),4,IF(AND(K50="EI",J50="复杂"),6,IF(AND(K50="EO",J50="简单"),4,IF(AND(K50="EO",J50="普通"),5,IF(AND(K50="EO",J50="复杂"),7,IF(AND(K50="EQ",J50="简单"),3,IF(AND(K50="EQ",J50="普通"),4,IF(AND(K50="EQ",J50="复杂"),6,IF(AND(K50="ILF",J50="简单"),7,IF(AND(K50="ILF",J50="普通"),10,IF(AND(K50="ILF",J50="复杂"),15,IF(AND(K50="EIF",J50="简单"),5,IF(AND(K50="EIF",J50="普通"),7,IF(AND(K50="EIF",J50="复杂"),10,0)))))))))))))))</f>
        <v>4</v>
      </c>
    </row>
    <row r="51" spans="2:12" ht="13.2">
      <c r="B51" s="50" t="s">
        <v>32</v>
      </c>
      <c r="C51" s="50"/>
      <c r="D51" s="12">
        <f>SUM(L7:L51)</f>
        <v>167</v>
      </c>
      <c r="E51" s="12"/>
      <c r="F51" s="12"/>
      <c r="G51" s="12"/>
      <c r="H51" s="12"/>
      <c r="I51" s="12"/>
      <c r="J51" s="12"/>
      <c r="K51" s="12"/>
      <c r="L51" s="13"/>
    </row>
    <row r="53" spans="2:12">
      <c r="B53" s="38" t="s">
        <v>66</v>
      </c>
      <c r="C53" s="39"/>
      <c r="D53" s="39"/>
      <c r="E53" s="39"/>
      <c r="F53" s="39"/>
      <c r="G53" s="39"/>
      <c r="H53" s="39"/>
      <c r="I53" s="40"/>
    </row>
    <row r="54" spans="2:12">
      <c r="B54" s="41"/>
      <c r="C54" s="42"/>
      <c r="D54" s="42"/>
      <c r="E54" s="42"/>
      <c r="F54" s="42"/>
      <c r="G54" s="42"/>
      <c r="H54" s="42"/>
      <c r="I54" s="43"/>
    </row>
    <row r="55" spans="2:12">
      <c r="B55" s="41"/>
      <c r="C55" s="42"/>
      <c r="D55" s="42"/>
      <c r="E55" s="42"/>
      <c r="F55" s="42"/>
      <c r="G55" s="42"/>
      <c r="H55" s="42"/>
      <c r="I55" s="43"/>
    </row>
    <row r="56" spans="2:12">
      <c r="B56" s="44"/>
      <c r="C56" s="45"/>
      <c r="D56" s="45"/>
      <c r="E56" s="45"/>
      <c r="F56" s="45"/>
      <c r="G56" s="45"/>
      <c r="H56" s="45"/>
      <c r="I56" s="46"/>
    </row>
  </sheetData>
  <autoFilter ref="B6:L51">
    <filterColumn colId="0" showButton="0"/>
    <filterColumn colId="2" showButton="0"/>
    <filterColumn colId="5" showButton="0"/>
  </autoFilter>
  <mergeCells count="52">
    <mergeCell ref="B53:I56"/>
    <mergeCell ref="N19:O19"/>
    <mergeCell ref="P19:Q19"/>
    <mergeCell ref="N20:Q20"/>
    <mergeCell ref="N23:O23"/>
    <mergeCell ref="P23:Q23"/>
    <mergeCell ref="B51:C51"/>
    <mergeCell ref="N32:Q32"/>
    <mergeCell ref="N37:Q37"/>
    <mergeCell ref="N42:Q42"/>
    <mergeCell ref="N47:Q47"/>
    <mergeCell ref="N16:O16"/>
    <mergeCell ref="P16:Q16"/>
    <mergeCell ref="N17:O17"/>
    <mergeCell ref="P17:Q17"/>
    <mergeCell ref="N18:O18"/>
    <mergeCell ref="P18:Q18"/>
    <mergeCell ref="N13:O13"/>
    <mergeCell ref="P13:Q13"/>
    <mergeCell ref="N14:O14"/>
    <mergeCell ref="P14:Q14"/>
    <mergeCell ref="N15:O15"/>
    <mergeCell ref="P15:Q15"/>
    <mergeCell ref="P10:Q10"/>
    <mergeCell ref="N11:O11"/>
    <mergeCell ref="P11:Q11"/>
    <mergeCell ref="N12:O12"/>
    <mergeCell ref="P12:Q12"/>
    <mergeCell ref="N10:O10"/>
    <mergeCell ref="N4:S4"/>
    <mergeCell ref="N5:O5"/>
    <mergeCell ref="P5:Q5"/>
    <mergeCell ref="N6:O6"/>
    <mergeCell ref="P6:Q6"/>
    <mergeCell ref="N7:O7"/>
    <mergeCell ref="P7:Q7"/>
    <mergeCell ref="N8:O8"/>
    <mergeCell ref="P8:Q8"/>
    <mergeCell ref="N9:O9"/>
    <mergeCell ref="P9:Q9"/>
    <mergeCell ref="B3:L3"/>
    <mergeCell ref="B4:J4"/>
    <mergeCell ref="K4:L4"/>
    <mergeCell ref="B5:C5"/>
    <mergeCell ref="D5:K5"/>
    <mergeCell ref="B6:C6"/>
    <mergeCell ref="D6:E6"/>
    <mergeCell ref="B12:C12"/>
    <mergeCell ref="B22:C22"/>
    <mergeCell ref="B7:C7"/>
    <mergeCell ref="D7:E7"/>
    <mergeCell ref="B17:C17"/>
  </mergeCells>
  <phoneticPr fontId="3" type="noConversion"/>
  <dataValidations count="3">
    <dataValidation type="list" allowBlank="1" showErrorMessage="1" sqref="R6:R19">
      <formula1>"0,1,2,3,4,5"</formula1>
    </dataValidation>
    <dataValidation type="list" allowBlank="1" showInputMessage="1" showErrorMessage="1" sqref="K7:K50">
      <formula1>"EI,EO,EQ,ILF,EIF"</formula1>
    </dataValidation>
    <dataValidation type="list" allowBlank="1" showInputMessage="1" showErrorMessage="1" sqref="J7:J50">
      <formula1>"复杂,普通,简单"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第3章 范围分解与功能点估计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2017-04-01T08:02:00Z</dcterms:modified>
</cp:coreProperties>
</file>