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工作量明细表" sheetId="16" r:id="rId1"/>
    <sheet name="七分内容页" sheetId="14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6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5" i="14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N27" i="16"/>
  <c r="O4"/>
  <c r="N27" i="14"/>
  <c r="O4"/>
  <c r="O27"/>
  <c r="O27" i="16"/>
</calcChain>
</file>

<file path=xl/sharedStrings.xml><?xml version="1.0" encoding="utf-8"?>
<sst xmlns="http://schemas.openxmlformats.org/spreadsheetml/2006/main" count="170" uniqueCount="90">
  <si>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</si>
  <si>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</si>
  <si>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</si>
  <si>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</si>
  <si>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</si>
  <si>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</si>
  <si>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</si>
  <si>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</si>
  <si>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</si>
  <si>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</si>
  <si>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</si>
  <si>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</si>
  <si>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</si>
  <si>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</si>
  <si>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</si>
  <si>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专家评审工作量</t>
  </si>
  <si>
    <t>确定开发计划</t>
  </si>
  <si>
    <t>人日</t>
  </si>
  <si>
    <t>人月</t>
  </si>
  <si>
    <t>RHQ2018020500059</t>
  </si>
  <si>
    <t>关于未成年人办理入网的证件要求的优化需求</t>
  </si>
  <si>
    <t>联通软件研究院本部-公众研发事业部</t>
  </si>
  <si>
    <t>黄大勇</t>
  </si>
  <si>
    <t>苏光耀 18611378404</t>
  </si>
  <si>
    <t>业务需求</t>
  </si>
  <si>
    <t xml:space="preserve">1、公众客户 户口簿，仅供8周岁（含）至16周岁（不含）的未成年人办理入网手续使用。 未成年人办理业务持证要求： （1）不满8周岁的未成年人无法办理入网手续，须由其法定代理人出示本人证件原件办理。 （2）8周岁（含）至16周岁（不含）的未成年人办理入网手续时，其法定代理人须同时到场，并同时查验、登记、拍摄并留存未成年人本人及其法定代理人证件照片及客户照片。 2、集团客户 （1）不满18周岁公民不能作为集团经办人。 （2）不满16周岁公民不能以集团用户使用人入网。 
</t>
  </si>
  <si>
    <t>涉及接口均为旧接口，营业改造页面，落相应数据</t>
  </si>
  <si>
    <t>北六核心-客户关系管理系统</t>
  </si>
  <si>
    <t>版本编译及合版</t>
  </si>
  <si>
    <r>
      <rPr>
        <b/>
        <sz val="8"/>
        <color theme="1"/>
        <rFont val="微软雅黑"/>
        <charset val="134"/>
      </rPr>
      <t>版本编译及合版</t>
    </r>
    <r>
      <rPr>
        <sz val="8"/>
        <color theme="1"/>
        <rFont val="微软雅黑"/>
        <charset val="134"/>
      </rPr>
      <t xml:space="preserve">
涉及营业、接口版本合版及六省版本库更新。
统一版本代码编译,JAR包封装及省份特殊标记等。</t>
    </r>
  </si>
  <si>
    <t>业务、数据测试</t>
  </si>
  <si>
    <t>北六集成测试
涉及营业、接口、ESS\BSS</t>
  </si>
  <si>
    <t>合计</t>
  </si>
  <si>
    <t>专家姓名</t>
  </si>
  <si>
    <t>方案评审意见</t>
  </si>
  <si>
    <t>工作量（人日）</t>
  </si>
  <si>
    <t>按规则计算工作量（人日）</t>
  </si>
  <si>
    <t>按规则计算工作量（人月）
（高级）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</si>
  <si>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</si>
  <si>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</si>
  <si>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</si>
  <si>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</si>
  <si>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</si>
  <si>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</si>
  <si>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修改B侧身份证件地址同步功能文件接口</t>
  </si>
  <si>
    <t>修改E侧身份证件地址同步功能文件同步接口</t>
  </si>
  <si>
    <t>修改E侧tf_b_trade_online_custinfo中间表结构</t>
  </si>
  <si>
    <t>修改B侧tf_b_trade_online_custinfo中间表结构</t>
  </si>
  <si>
    <t>修改B侧存储过程</t>
  </si>
  <si>
    <t>修改E侧存储过程</t>
  </si>
  <si>
    <t>修改公共js</t>
  </si>
  <si>
    <t>总部预付费无线上网卡开户页面</t>
  </si>
  <si>
    <t>省份预付费无线上网卡开户页面</t>
  </si>
  <si>
    <t>上网卡后付费个人开户页面</t>
  </si>
  <si>
    <t>修改ESS前台开户页面</t>
  </si>
  <si>
    <t>修改过户页面</t>
  </si>
  <si>
    <t>解析为年龄是否为8-16岁   或者16岁以上   或者8岁以下
     页面新增新老代办人/法定代理人框用来保存信息 
     修改js，html  Java   入表保存代理人/代办人信息</t>
  </si>
  <si>
    <t>修改过户仅客户页面</t>
  </si>
  <si>
    <t>修改真实身份认证页面</t>
  </si>
  <si>
    <t>客户资料变更</t>
  </si>
  <si>
    <t>修改客户资料返档</t>
  </si>
  <si>
    <t xml:space="preserve">解析为年龄是否为8-16岁   或者16岁以上   或者8岁以下
     页面新增代办人/法定代理人框用来保存信息 
     修改js，html  Java   入表保存代理人/代办人信息
</t>
  </si>
  <si>
    <t>修改融合变更/新装页面</t>
  </si>
  <si>
    <t>修改集团开户类页面</t>
  </si>
  <si>
    <t xml:space="preserve">修改公共类 </t>
  </si>
  <si>
    <t>专家评审结果</t>
  </si>
  <si>
    <t>评审结果</t>
  </si>
  <si>
    <t>按规则计算工作量（人月）
人员级别：高级</t>
  </si>
  <si>
    <t>需求：
1、明确具体需求内容
2、设计整体实现方案
3、相关规范梳理及可行性分析
4、内审
5、外审
6、协调测试资源
7、测试，生产验证问题跟踪</t>
    <phoneticPr fontId="11" type="noConversion"/>
  </si>
  <si>
    <t>需求</t>
    <phoneticPr fontId="11" type="noConversion"/>
  </si>
  <si>
    <t>配合省份功能测试，冒烟测试
涉及营业、接口、ESS\BSS</t>
    <phoneticPr fontId="11" type="noConversion"/>
  </si>
  <si>
    <t>接口向B侧中间表同步代理人证件信息，接口提供FTP功能，从外围系统获取身份证件地址同步信息后入库，给营业处理。</t>
    <rPh sb="18" eb="19">
      <t>jie k</t>
    </rPh>
    <rPh sb="20" eb="21">
      <t>ti gong</t>
    </rPh>
    <rPh sb="25" eb="26">
      <t>gong neng</t>
    </rPh>
    <rPh sb="28" eb="29">
      <t>cong</t>
    </rPh>
    <rPh sb="29" eb="30">
      <t>wai w</t>
    </rPh>
    <rPh sb="31" eb="32">
      <t>xi t</t>
    </rPh>
    <rPh sb="33" eb="34">
      <t>huo qu</t>
    </rPh>
    <rPh sb="35" eb="36">
      <t>s fen z</t>
    </rPh>
    <rPh sb="38" eb="39">
      <t>jian</t>
    </rPh>
    <rPh sb="39" eb="40">
      <t>di zhi</t>
    </rPh>
    <rPh sb="41" eb="42">
      <t>t bu</t>
    </rPh>
    <rPh sb="43" eb="44">
      <t>xin xi</t>
    </rPh>
    <rPh sb="45" eb="46">
      <t>hou</t>
    </rPh>
    <rPh sb="46" eb="47">
      <t>ru ku</t>
    </rPh>
    <rPh sb="49" eb="50">
      <t>gei</t>
    </rPh>
    <rPh sb="50" eb="51">
      <t>y y</t>
    </rPh>
    <rPh sb="52" eb="53">
      <t>chu li</t>
    </rPh>
    <phoneticPr fontId="11" type="noConversion"/>
  </si>
  <si>
    <t>ESS接口通过FTP协议，获取相应的文件后，用shell脚本处理后入库后向E侧中间表同步代理人证件信息</t>
    <rPh sb="3" eb="4">
      <t>jie k</t>
    </rPh>
    <rPh sb="5" eb="6">
      <t>tong guo</t>
    </rPh>
    <rPh sb="10" eb="11">
      <t>xie yi</t>
    </rPh>
    <rPh sb="13" eb="14">
      <t>huo qu</t>
    </rPh>
    <rPh sb="15" eb="16">
      <t>xiang y</t>
    </rPh>
    <rPh sb="17" eb="18">
      <t>de</t>
    </rPh>
    <rPh sb="18" eb="19">
      <t>wen jian</t>
    </rPh>
    <rPh sb="20" eb="21">
      <t>hou</t>
    </rPh>
    <rPh sb="22" eb="23">
      <t>yong</t>
    </rPh>
    <rPh sb="28" eb="29">
      <t>jiao ben</t>
    </rPh>
    <rPh sb="30" eb="31">
      <t>chu li</t>
    </rPh>
    <rPh sb="32" eb="33">
      <t>hou</t>
    </rPh>
    <rPh sb="33" eb="34">
      <t>ru ku</t>
    </rPh>
    <rPh sb="35" eb="36">
      <t>hou</t>
    </rPh>
    <phoneticPr fontId="11" type="noConversion"/>
  </si>
  <si>
    <t>1、新增代办人/代理人证件信息，在E侧入库。
2、营业处理接口入库数据，保存数据到中间表。</t>
    <rPh sb="16" eb="17">
      <t>zai</t>
    </rPh>
    <rPh sb="18" eb="19">
      <t>ce</t>
    </rPh>
    <rPh sb="19" eb="20">
      <t>ru ku</t>
    </rPh>
    <rPh sb="25" eb="26">
      <t>y y</t>
    </rPh>
    <rPh sb="27" eb="28">
      <t>chu li</t>
    </rPh>
    <rPh sb="29" eb="30">
      <t>jie k</t>
    </rPh>
    <rPh sb="31" eb="32">
      <t>ru ku</t>
    </rPh>
    <rPh sb="33" eb="34">
      <t>shu ju</t>
    </rPh>
    <rPh sb="40" eb="41">
      <t>dao</t>
    </rPh>
    <rPh sb="41" eb="42">
      <t>zhong jian</t>
    </rPh>
    <rPh sb="43" eb="44">
      <t>biao</t>
    </rPh>
    <phoneticPr fontId="11" type="noConversion"/>
  </si>
  <si>
    <t>1、在BSS系统中，新增代办人/代理人证件信息。
 2、由接口shell脚本处理，保存接口同步过来的数据</t>
    <rPh sb="2" eb="3">
      <t>zai</t>
    </rPh>
    <rPh sb="6" eb="7">
      <t>xi t</t>
    </rPh>
    <rPh sb="8" eb="9">
      <t>zhong</t>
    </rPh>
    <rPh sb="28" eb="29">
      <t>you</t>
    </rPh>
    <rPh sb="29" eb="30">
      <t>jie k</t>
    </rPh>
    <rPh sb="36" eb="37">
      <t>jiao ben</t>
    </rPh>
    <rPh sb="38" eb="39">
      <t>chu li</t>
    </rPh>
    <phoneticPr fontId="11" type="noConversion"/>
  </si>
  <si>
    <t>修改E侧tf_b_trade_online_custinfo中间表结构</t>
    <phoneticPr fontId="11" type="noConversion"/>
  </si>
  <si>
    <t>1，修改E侧存储过程（P_CSM_PSPTADDR_SYNC），将中间表（tf_b_trade_online_custinfo）数据同步E两侧订单tf_b_trade_item表数据
2、根据中间表数，更新E侧证件地址信息。</t>
    <rPh sb="2" eb="3">
      <t>xiu gai</t>
    </rPh>
    <rPh sb="94" eb="95">
      <t>gen j</t>
    </rPh>
    <rPh sb="96" eb="97">
      <t>zhong jian</t>
    </rPh>
    <rPh sb="98" eb="99">
      <t>biao</t>
    </rPh>
    <rPh sb="99" eb="100">
      <t>shu</t>
    </rPh>
    <phoneticPr fontId="11" type="noConversion"/>
  </si>
  <si>
    <t>1，B侧存储过程P_CSM_PSPTADDR_SYNC进行修改操作，将中间表数据同步B两侧订单item表数据
2、更新B侧证件地址信息、根据BSS中间表数据。</t>
    <rPh sb="27" eb="28">
      <t>jin x</t>
    </rPh>
    <rPh sb="29" eb="30">
      <t>xiu gai</t>
    </rPh>
    <rPh sb="31" eb="32">
      <t>cao zuo</t>
    </rPh>
    <rPh sb="68" eb="69">
      <t>gen j</t>
    </rPh>
    <rPh sb="73" eb="74">
      <t>zhong jian b</t>
    </rPh>
    <rPh sb="76" eb="77">
      <t>shu j</t>
    </rPh>
    <phoneticPr fontId="11" type="noConversion"/>
  </si>
  <si>
    <t>获取首页认证信息，判断二代身份证或者户口薄认证的用户年龄</t>
    <rPh sb="13" eb="14">
      <t>s fen</t>
    </rPh>
    <rPh sb="16" eb="17">
      <t>huo zhe</t>
    </rPh>
    <phoneticPr fontId="11" type="noConversion"/>
  </si>
  <si>
    <t>通过公共JS判断，解析为年龄是否为8-16岁 或者16岁以上 或者8岁以下
     页面新增代办人/法定代理人框用来保存信息   修改js，html  Java  入表保存代理人/代办人信息</t>
    <rPh sb="0" eb="1">
      <t>tong guo</t>
    </rPh>
    <rPh sb="2" eb="3">
      <t>g gon</t>
    </rPh>
    <rPh sb="6" eb="7">
      <t>p duan</t>
    </rPh>
    <phoneticPr fontId="11" type="noConversion"/>
  </si>
  <si>
    <t>解析为年龄是否为8-16岁 或者16岁以上   或者8岁以下
     页面新增代办人/法定代理人框用来保存信息   修改前台页面和JS，以及对应的java处理文件来保存代理人/代办人信息</t>
    <rPh sb="61" eb="62">
      <t>qian tai</t>
    </rPh>
    <rPh sb="63" eb="64">
      <t>ye m</t>
    </rPh>
    <rPh sb="65" eb="66">
      <t>he</t>
    </rPh>
    <rPh sb="69" eb="70">
      <t>yi ji</t>
    </rPh>
    <rPh sb="71" eb="72">
      <t>dui y</t>
    </rPh>
    <rPh sb="73" eb="74">
      <t>de</t>
    </rPh>
    <rPh sb="78" eb="79">
      <t>chu li</t>
    </rPh>
    <rPh sb="80" eb="81">
      <t>wen jian</t>
    </rPh>
    <rPh sb="82" eb="83">
      <t>lai</t>
    </rPh>
    <phoneticPr fontId="11" type="noConversion"/>
  </si>
  <si>
    <t>解析为年龄是否为8-16岁 
     页面新增代办人/法定代理人框用来保存信息   修改js，html  Java   入表保存代理人/代办人信息；
或者16岁以上 或者8岁以下与上述8-16岁处理逻辑相同。</t>
    <rPh sb="90" eb="91">
      <t>yu</t>
    </rPh>
    <rPh sb="91" eb="92">
      <t>shang shu</t>
    </rPh>
    <rPh sb="97" eb="98">
      <t>sui</t>
    </rPh>
    <rPh sb="98" eb="99">
      <t>chu li</t>
    </rPh>
    <rPh sb="100" eb="101">
      <t>luo ji</t>
    </rPh>
    <rPh sb="102" eb="103">
      <t>xiang t</t>
    </rPh>
    <phoneticPr fontId="11" type="noConversion"/>
  </si>
  <si>
    <t>在首页认证后，解析为年龄是否为16岁以上   或者8岁以下 或者8-16岁 
 在ESS前台开户页面新增代办人/法定代理人框用来保存信息   修改开户对应的html、js和java ，对前台录入代理人/代办人信息进行处理和保存。</t>
    <rPh sb="0" eb="1">
      <t>zai</t>
    </rPh>
    <rPh sb="1" eb="2">
      <t>shou ye</t>
    </rPh>
    <rPh sb="3" eb="4">
      <t>ren z</t>
    </rPh>
    <rPh sb="5" eb="6">
      <t>hou</t>
    </rPh>
    <rPh sb="30" eb="31">
      <t>huo zhe</t>
    </rPh>
    <rPh sb="40" eb="41">
      <t>zai</t>
    </rPh>
    <rPh sb="44" eb="45">
      <t>qian tai</t>
    </rPh>
    <rPh sb="46" eb="47">
      <t>kai hu</t>
    </rPh>
    <rPh sb="48" eb="49">
      <t>ye mian</t>
    </rPh>
    <rPh sb="73" eb="74">
      <t>kai hu</t>
    </rPh>
    <rPh sb="75" eb="76">
      <t>dui y</t>
    </rPh>
    <rPh sb="77" eb="78">
      <t>de</t>
    </rPh>
    <rPh sb="85" eb="86">
      <t>he</t>
    </rPh>
    <rPh sb="92" eb="93">
      <t>dui</t>
    </rPh>
    <rPh sb="93" eb="94">
      <t>qian tai</t>
    </rPh>
    <rPh sb="95" eb="96">
      <t>lu ru</t>
    </rPh>
    <rPh sb="106" eb="107">
      <t>jin x</t>
    </rPh>
    <rPh sb="108" eb="109">
      <t>chu li</t>
    </rPh>
    <rPh sb="110" eb="111">
      <t>he</t>
    </rPh>
    <rPh sb="111" eb="112">
      <t>bao cun</t>
    </rPh>
    <phoneticPr fontId="11" type="noConversion"/>
  </si>
  <si>
    <t>在过户前台页面，解析为年龄是否为8-16岁   或者16岁以上   或者8岁以下，前台页面新增新老代办人/法定代理人框
     修改js，html  Java   入表保存代理人/代办人信息。</t>
    <rPh sb="0" eb="1">
      <t>zai</t>
    </rPh>
    <rPh sb="1" eb="2">
      <t>guo hu</t>
    </rPh>
    <rPh sb="3" eb="4">
      <t>qian tai</t>
    </rPh>
    <rPh sb="5" eb="6">
      <t>y m</t>
    </rPh>
    <rPh sb="41" eb="42">
      <t>qian tai</t>
    </rPh>
    <phoneticPr fontId="11" type="noConversion"/>
  </si>
  <si>
    <t>在通过认证后，解析为年龄是否为8-16岁   或者16岁以上   或者8岁以下
     在对应的页面新增新老代办人/法定代理人框用来保存信息 
     修改后台逻辑 ，入表保存代理人/代办人信息。</t>
    <rPh sb="0" eb="1">
      <t>zai</t>
    </rPh>
    <rPh sb="1" eb="2">
      <t>t guo</t>
    </rPh>
    <rPh sb="3" eb="4">
      <t>ren z</t>
    </rPh>
    <rPh sb="5" eb="6">
      <t>hou</t>
    </rPh>
    <rPh sb="45" eb="46">
      <t>zai</t>
    </rPh>
    <rPh sb="46" eb="47">
      <t>dui y</t>
    </rPh>
    <rPh sb="48" eb="49">
      <t>de</t>
    </rPh>
    <rPh sb="49" eb="50">
      <t>ye mian</t>
    </rPh>
    <rPh sb="80" eb="81">
      <t>hou tai</t>
    </rPh>
    <rPh sb="82" eb="83">
      <t>luo ji</t>
    </rPh>
    <phoneticPr fontId="11" type="noConversion"/>
  </si>
  <si>
    <t xml:space="preserve">解析为年龄是否为8-16岁   或者16岁以上   或者8岁以下
     页面新增代办人/法定代理人框用来保存信息 
     修改js，html  Java   入表保存代理人/代办人信息
</t>
    <phoneticPr fontId="11" type="noConversion"/>
  </si>
  <si>
    <t>在首页认证后，解析为年龄是否为16岁以上  
 在ESS前台开户页面新增代办人/法定代理人框用来保存信息   修改开户对应的html、js和java ，对前台录入代理人/代办人信息进行处理和保存。
16岁以上   或者8岁以下处理流程相同。</t>
    <rPh sb="0" eb="1">
      <t>zai</t>
    </rPh>
    <rPh sb="1" eb="2">
      <t>shou ye</t>
    </rPh>
    <rPh sb="3" eb="4">
      <t>ren z</t>
    </rPh>
    <rPh sb="5" eb="6">
      <t>hou</t>
    </rPh>
    <rPh sb="24" eb="25">
      <t>zai</t>
    </rPh>
    <rPh sb="28" eb="29">
      <t>qian tai</t>
    </rPh>
    <rPh sb="30" eb="31">
      <t>kai hu</t>
    </rPh>
    <rPh sb="32" eb="33">
      <t>ye mian</t>
    </rPh>
    <rPh sb="57" eb="58">
      <t>kai hu</t>
    </rPh>
    <rPh sb="59" eb="60">
      <t>dui y</t>
    </rPh>
    <rPh sb="61" eb="62">
      <t>de</t>
    </rPh>
    <rPh sb="69" eb="70">
      <t>he</t>
    </rPh>
    <rPh sb="76" eb="77">
      <t>dui</t>
    </rPh>
    <rPh sb="77" eb="78">
      <t>qian tai</t>
    </rPh>
    <rPh sb="79" eb="80">
      <t>lu ru</t>
    </rPh>
    <rPh sb="90" eb="91">
      <t>jin x</t>
    </rPh>
    <rPh sb="92" eb="93">
      <t>chu li</t>
    </rPh>
    <rPh sb="94" eb="95">
      <t>he</t>
    </rPh>
    <rPh sb="95" eb="96">
      <t>bao cun</t>
    </rPh>
    <rPh sb="113" eb="114">
      <t>chu li</t>
    </rPh>
    <rPh sb="115" eb="116">
      <t>liu c</t>
    </rPh>
    <rPh sb="117" eb="118">
      <t>xiang t</t>
    </rPh>
    <phoneticPr fontId="11" type="noConversion"/>
  </si>
  <si>
    <t>用来判断需要代理人的时候是否有代理人信息入表</t>
    <phoneticPr fontId="11" type="noConversion"/>
  </si>
  <si>
    <t xml:space="preserve">    1、变更使用责任人，上网卡后付费集团开户  集团开户
     限制
     1）小于18岁（不含18），不能作为集团经办人。
     2）小于16岁（不含16），不能以集团用户使用人入网。
     修改js，html  Java   入表保存代理人/代办人信息</t>
    <phoneticPr fontId="11" type="noConversion"/>
  </si>
  <si>
    <t xml:space="preserve">修改公共类 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</si>
</sst>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6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rgb="FF002060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177" fontId="8" fillId="3" borderId="4" xfId="0" applyNumberFormat="1" applyFont="1" applyFill="1" applyBorder="1" applyAlignment="1">
      <alignment horizontal="center" vertical="center" wrapText="1"/>
    </xf>
    <xf numFmtId="176" fontId="8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78" fontId="8" fillId="3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topLeftCell="E4" workbookViewId="0">
      <selection activeCell="Q4" sqref="Q4:Q27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s="1" customFormat="1" ht="38.25" customHeight="1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38" t="s">
        <v>12</v>
      </c>
      <c r="M2" s="38" t="s">
        <v>13</v>
      </c>
      <c r="N2" s="41" t="s">
        <v>14</v>
      </c>
      <c r="O2" s="41"/>
      <c r="P2" s="3" t="s">
        <v>15</v>
      </c>
      <c r="Q2" s="38" t="s">
        <v>16</v>
      </c>
    </row>
    <row r="3" spans="1:17" s="1" customFormat="1" ht="38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" t="s">
        <v>17</v>
      </c>
      <c r="O3" s="3" t="s">
        <v>18</v>
      </c>
      <c r="P3" s="3" t="s">
        <v>17</v>
      </c>
      <c r="Q3" s="39"/>
    </row>
    <row r="4" spans="1:17" s="2" customFormat="1" ht="108.75" customHeight="1">
      <c r="A4" s="27">
        <v>1</v>
      </c>
      <c r="B4" s="29" t="s">
        <v>19</v>
      </c>
      <c r="C4" s="29" t="s">
        <v>20</v>
      </c>
      <c r="D4" s="29" t="s">
        <v>21</v>
      </c>
      <c r="E4" s="32" t="s">
        <v>22</v>
      </c>
      <c r="F4" s="29" t="s">
        <v>23</v>
      </c>
      <c r="G4" s="35">
        <v>43136</v>
      </c>
      <c r="H4" s="36" t="s">
        <v>24</v>
      </c>
      <c r="I4" s="37" t="s">
        <v>25</v>
      </c>
      <c r="J4" s="37" t="s">
        <v>26</v>
      </c>
      <c r="K4" s="29" t="s">
        <v>27</v>
      </c>
      <c r="L4" s="12" t="s">
        <v>69</v>
      </c>
      <c r="M4" s="7" t="s">
        <v>68</v>
      </c>
      <c r="N4" s="8">
        <v>24</v>
      </c>
      <c r="O4" s="9">
        <f>N4/22</f>
        <v>1.0909090909090908</v>
      </c>
      <c r="P4" s="9"/>
      <c r="Q4" s="25">
        <v>43244</v>
      </c>
    </row>
    <row r="5" spans="1:17" s="2" customFormat="1" ht="54.75" customHeight="1">
      <c r="A5" s="28"/>
      <c r="B5" s="30"/>
      <c r="C5" s="30"/>
      <c r="D5" s="30"/>
      <c r="E5" s="33"/>
      <c r="F5" s="30"/>
      <c r="G5" s="35"/>
      <c r="H5" s="36"/>
      <c r="I5" s="37"/>
      <c r="J5" s="37"/>
      <c r="K5" s="30"/>
      <c r="L5" s="6" t="s">
        <v>44</v>
      </c>
      <c r="M5" s="7" t="s">
        <v>71</v>
      </c>
      <c r="N5" s="8">
        <v>4</v>
      </c>
      <c r="O5" s="9">
        <f t="shared" ref="O5:O26" si="0">N5/22</f>
        <v>0.18181818181818182</v>
      </c>
      <c r="P5" s="9"/>
      <c r="Q5" s="25"/>
    </row>
    <row r="6" spans="1:17" s="2" customFormat="1" ht="54.75" customHeight="1">
      <c r="A6" s="28"/>
      <c r="B6" s="30"/>
      <c r="C6" s="30"/>
      <c r="D6" s="30"/>
      <c r="E6" s="33"/>
      <c r="F6" s="30"/>
      <c r="G6" s="35"/>
      <c r="H6" s="36"/>
      <c r="I6" s="37"/>
      <c r="J6" s="37"/>
      <c r="K6" s="30"/>
      <c r="L6" s="6" t="s">
        <v>45</v>
      </c>
      <c r="M6" s="7" t="s">
        <v>72</v>
      </c>
      <c r="N6" s="8">
        <v>3</v>
      </c>
      <c r="O6" s="9">
        <f t="shared" si="0"/>
        <v>0.13636363636363635</v>
      </c>
      <c r="P6" s="9"/>
      <c r="Q6" s="25"/>
    </row>
    <row r="7" spans="1:17" s="2" customFormat="1" ht="54.75" customHeight="1">
      <c r="A7" s="28"/>
      <c r="B7" s="30"/>
      <c r="C7" s="30"/>
      <c r="D7" s="30"/>
      <c r="E7" s="33"/>
      <c r="F7" s="30"/>
      <c r="G7" s="35"/>
      <c r="H7" s="36"/>
      <c r="I7" s="37"/>
      <c r="J7" s="37"/>
      <c r="K7" s="30"/>
      <c r="L7" s="6" t="s">
        <v>46</v>
      </c>
      <c r="M7" s="7" t="s">
        <v>73</v>
      </c>
      <c r="N7" s="8">
        <v>4</v>
      </c>
      <c r="O7" s="9">
        <f t="shared" si="0"/>
        <v>0.18181818181818182</v>
      </c>
      <c r="P7" s="9"/>
      <c r="Q7" s="25"/>
    </row>
    <row r="8" spans="1:17" s="2" customFormat="1" ht="54.75" customHeight="1">
      <c r="A8" s="28"/>
      <c r="B8" s="30"/>
      <c r="C8" s="30"/>
      <c r="D8" s="30"/>
      <c r="E8" s="33"/>
      <c r="F8" s="30"/>
      <c r="G8" s="35"/>
      <c r="H8" s="36"/>
      <c r="I8" s="37"/>
      <c r="J8" s="37"/>
      <c r="K8" s="30"/>
      <c r="L8" s="6" t="s">
        <v>47</v>
      </c>
      <c r="M8" s="7" t="s">
        <v>74</v>
      </c>
      <c r="N8" s="8">
        <v>4</v>
      </c>
      <c r="O8" s="9">
        <f t="shared" si="0"/>
        <v>0.18181818181818182</v>
      </c>
      <c r="P8" s="9"/>
      <c r="Q8" s="25"/>
    </row>
    <row r="9" spans="1:17" s="2" customFormat="1" ht="54.75" customHeight="1">
      <c r="A9" s="28"/>
      <c r="B9" s="30"/>
      <c r="C9" s="30"/>
      <c r="D9" s="30"/>
      <c r="E9" s="33"/>
      <c r="F9" s="30"/>
      <c r="G9" s="35"/>
      <c r="H9" s="36"/>
      <c r="I9" s="37"/>
      <c r="J9" s="37"/>
      <c r="K9" s="30"/>
      <c r="L9" s="6" t="s">
        <v>48</v>
      </c>
      <c r="M9" s="7" t="s">
        <v>76</v>
      </c>
      <c r="N9" s="8">
        <v>6</v>
      </c>
      <c r="O9" s="9">
        <f t="shared" si="0"/>
        <v>0.27272727272727271</v>
      </c>
      <c r="P9" s="9"/>
      <c r="Q9" s="25"/>
    </row>
    <row r="10" spans="1:17" s="2" customFormat="1" ht="54.75" customHeight="1">
      <c r="A10" s="28"/>
      <c r="B10" s="30"/>
      <c r="C10" s="30"/>
      <c r="D10" s="30"/>
      <c r="E10" s="33"/>
      <c r="F10" s="30"/>
      <c r="G10" s="35"/>
      <c r="H10" s="36"/>
      <c r="I10" s="37"/>
      <c r="J10" s="37"/>
      <c r="K10" s="30"/>
      <c r="L10" s="6" t="s">
        <v>49</v>
      </c>
      <c r="M10" s="7" t="s">
        <v>77</v>
      </c>
      <c r="N10" s="8">
        <v>6</v>
      </c>
      <c r="O10" s="9">
        <f t="shared" si="0"/>
        <v>0.27272727272727271</v>
      </c>
      <c r="P10" s="9"/>
      <c r="Q10" s="25"/>
    </row>
    <row r="11" spans="1:17" s="2" customFormat="1" ht="54.75" customHeight="1">
      <c r="A11" s="28"/>
      <c r="B11" s="30"/>
      <c r="C11" s="30"/>
      <c r="D11" s="30"/>
      <c r="E11" s="33"/>
      <c r="F11" s="30"/>
      <c r="G11" s="35"/>
      <c r="H11" s="36"/>
      <c r="I11" s="37"/>
      <c r="J11" s="37"/>
      <c r="K11" s="30"/>
      <c r="L11" s="6" t="s">
        <v>50</v>
      </c>
      <c r="M11" s="7" t="s">
        <v>78</v>
      </c>
      <c r="N11" s="8">
        <v>6</v>
      </c>
      <c r="O11" s="9">
        <f t="shared" si="0"/>
        <v>0.27272727272727271</v>
      </c>
      <c r="P11" s="9"/>
      <c r="Q11" s="25"/>
    </row>
    <row r="12" spans="1:17" s="2" customFormat="1" ht="54.75" customHeight="1">
      <c r="A12" s="28"/>
      <c r="B12" s="30"/>
      <c r="C12" s="30"/>
      <c r="D12" s="30"/>
      <c r="E12" s="33"/>
      <c r="F12" s="30"/>
      <c r="G12" s="35"/>
      <c r="H12" s="36"/>
      <c r="I12" s="37"/>
      <c r="J12" s="37"/>
      <c r="K12" s="30"/>
      <c r="L12" s="6" t="s">
        <v>51</v>
      </c>
      <c r="M12" s="7" t="s">
        <v>79</v>
      </c>
      <c r="N12" s="8">
        <v>5</v>
      </c>
      <c r="O12" s="9">
        <f t="shared" si="0"/>
        <v>0.22727272727272727</v>
      </c>
      <c r="P12" s="9"/>
      <c r="Q12" s="25"/>
    </row>
    <row r="13" spans="1:17" s="2" customFormat="1" ht="54.75" customHeight="1">
      <c r="A13" s="28"/>
      <c r="B13" s="30"/>
      <c r="C13" s="30"/>
      <c r="D13" s="30"/>
      <c r="E13" s="33"/>
      <c r="F13" s="30"/>
      <c r="G13" s="35"/>
      <c r="H13" s="36"/>
      <c r="I13" s="37"/>
      <c r="J13" s="37"/>
      <c r="K13" s="30"/>
      <c r="L13" s="6" t="s">
        <v>52</v>
      </c>
      <c r="M13" s="7" t="s">
        <v>85</v>
      </c>
      <c r="N13" s="8">
        <v>4</v>
      </c>
      <c r="O13" s="9">
        <f t="shared" si="0"/>
        <v>0.18181818181818182</v>
      </c>
      <c r="P13" s="9"/>
      <c r="Q13" s="25"/>
    </row>
    <row r="14" spans="1:17" s="2" customFormat="1" ht="54.75" customHeight="1">
      <c r="A14" s="28"/>
      <c r="B14" s="30"/>
      <c r="C14" s="30"/>
      <c r="D14" s="30"/>
      <c r="E14" s="33"/>
      <c r="F14" s="30"/>
      <c r="G14" s="35"/>
      <c r="H14" s="36"/>
      <c r="I14" s="37"/>
      <c r="J14" s="37"/>
      <c r="K14" s="30"/>
      <c r="L14" s="6" t="s">
        <v>53</v>
      </c>
      <c r="M14" s="7" t="s">
        <v>81</v>
      </c>
      <c r="N14" s="8">
        <v>4</v>
      </c>
      <c r="O14" s="9">
        <f t="shared" si="0"/>
        <v>0.18181818181818182</v>
      </c>
      <c r="P14" s="9"/>
      <c r="Q14" s="25"/>
    </row>
    <row r="15" spans="1:17" s="2" customFormat="1" ht="54.75" customHeight="1">
      <c r="A15" s="28"/>
      <c r="B15" s="30"/>
      <c r="C15" s="30"/>
      <c r="D15" s="30"/>
      <c r="E15" s="33"/>
      <c r="F15" s="30"/>
      <c r="G15" s="35"/>
      <c r="H15" s="36"/>
      <c r="I15" s="37"/>
      <c r="J15" s="37"/>
      <c r="K15" s="30"/>
      <c r="L15" s="6" t="s">
        <v>54</v>
      </c>
      <c r="M15" s="7" t="s">
        <v>86</v>
      </c>
      <c r="N15" s="8">
        <v>4</v>
      </c>
      <c r="O15" s="9">
        <f t="shared" si="0"/>
        <v>0.18181818181818182</v>
      </c>
      <c r="P15" s="9"/>
      <c r="Q15" s="25"/>
    </row>
    <row r="16" spans="1:17" s="2" customFormat="1" ht="54.75" customHeight="1">
      <c r="A16" s="28"/>
      <c r="B16" s="30"/>
      <c r="C16" s="30"/>
      <c r="D16" s="30"/>
      <c r="E16" s="33"/>
      <c r="F16" s="30"/>
      <c r="G16" s="35"/>
      <c r="H16" s="36"/>
      <c r="I16" s="37"/>
      <c r="J16" s="37"/>
      <c r="K16" s="30"/>
      <c r="L16" s="6" t="s">
        <v>55</v>
      </c>
      <c r="M16" s="7" t="s">
        <v>83</v>
      </c>
      <c r="N16" s="8">
        <v>4</v>
      </c>
      <c r="O16" s="9">
        <f t="shared" si="0"/>
        <v>0.18181818181818182</v>
      </c>
      <c r="P16" s="9"/>
      <c r="Q16" s="25"/>
    </row>
    <row r="17" spans="1:17" s="2" customFormat="1" ht="54.75" customHeight="1">
      <c r="A17" s="28"/>
      <c r="B17" s="30"/>
      <c r="C17" s="30"/>
      <c r="D17" s="30"/>
      <c r="E17" s="33"/>
      <c r="F17" s="30"/>
      <c r="G17" s="35"/>
      <c r="H17" s="36"/>
      <c r="I17" s="37"/>
      <c r="J17" s="37"/>
      <c r="K17" s="30"/>
      <c r="L17" s="6" t="s">
        <v>57</v>
      </c>
      <c r="M17" s="7" t="s">
        <v>84</v>
      </c>
      <c r="N17" s="8">
        <v>4</v>
      </c>
      <c r="O17" s="9">
        <f t="shared" si="0"/>
        <v>0.18181818181818182</v>
      </c>
      <c r="P17" s="9"/>
      <c r="Q17" s="25"/>
    </row>
    <row r="18" spans="1:17" s="2" customFormat="1" ht="54.75" customHeight="1">
      <c r="A18" s="28"/>
      <c r="B18" s="30"/>
      <c r="C18" s="30"/>
      <c r="D18" s="30"/>
      <c r="E18" s="33"/>
      <c r="F18" s="30"/>
      <c r="G18" s="35"/>
      <c r="H18" s="36"/>
      <c r="I18" s="37"/>
      <c r="J18" s="37"/>
      <c r="K18" s="30"/>
      <c r="L18" s="6" t="s">
        <v>58</v>
      </c>
      <c r="M18" s="7" t="s">
        <v>56</v>
      </c>
      <c r="N18" s="8">
        <v>4</v>
      </c>
      <c r="O18" s="9">
        <f t="shared" si="0"/>
        <v>0.18181818181818182</v>
      </c>
      <c r="P18" s="9"/>
      <c r="Q18" s="25"/>
    </row>
    <row r="19" spans="1:17" s="2" customFormat="1" ht="54.75" customHeight="1">
      <c r="A19" s="28"/>
      <c r="B19" s="30"/>
      <c r="C19" s="30"/>
      <c r="D19" s="30"/>
      <c r="E19" s="33"/>
      <c r="F19" s="30"/>
      <c r="G19" s="35"/>
      <c r="H19" s="36"/>
      <c r="I19" s="37"/>
      <c r="J19" s="37"/>
      <c r="K19" s="30"/>
      <c r="L19" s="6" t="s">
        <v>59</v>
      </c>
      <c r="M19" s="7" t="s">
        <v>82</v>
      </c>
      <c r="N19" s="8">
        <v>4</v>
      </c>
      <c r="O19" s="9">
        <f t="shared" si="0"/>
        <v>0.18181818181818182</v>
      </c>
      <c r="P19" s="9"/>
      <c r="Q19" s="25"/>
    </row>
    <row r="20" spans="1:17" s="2" customFormat="1" ht="54.75" customHeight="1">
      <c r="A20" s="28"/>
      <c r="B20" s="30"/>
      <c r="C20" s="30"/>
      <c r="D20" s="30"/>
      <c r="E20" s="33"/>
      <c r="F20" s="30"/>
      <c r="G20" s="35"/>
      <c r="H20" s="36"/>
      <c r="I20" s="37"/>
      <c r="J20" s="37"/>
      <c r="K20" s="30"/>
      <c r="L20" s="6" t="s">
        <v>60</v>
      </c>
      <c r="M20" s="7" t="s">
        <v>61</v>
      </c>
      <c r="N20" s="8">
        <v>4</v>
      </c>
      <c r="O20" s="9">
        <f t="shared" si="0"/>
        <v>0.18181818181818182</v>
      </c>
      <c r="P20" s="9"/>
      <c r="Q20" s="25"/>
    </row>
    <row r="21" spans="1:17" s="2" customFormat="1" ht="54.75" customHeight="1">
      <c r="A21" s="28"/>
      <c r="B21" s="30"/>
      <c r="C21" s="30"/>
      <c r="D21" s="30"/>
      <c r="E21" s="33"/>
      <c r="F21" s="30"/>
      <c r="G21" s="35"/>
      <c r="H21" s="36"/>
      <c r="I21" s="37"/>
      <c r="J21" s="37"/>
      <c r="K21" s="30"/>
      <c r="L21" s="6" t="s">
        <v>62</v>
      </c>
      <c r="M21" s="7" t="s">
        <v>80</v>
      </c>
      <c r="N21" s="8">
        <v>5</v>
      </c>
      <c r="O21" s="9">
        <f t="shared" si="0"/>
        <v>0.22727272727272727</v>
      </c>
      <c r="P21" s="9"/>
      <c r="Q21" s="25"/>
    </row>
    <row r="22" spans="1:17" s="2" customFormat="1" ht="54.75" customHeight="1">
      <c r="A22" s="28"/>
      <c r="B22" s="30"/>
      <c r="C22" s="30"/>
      <c r="D22" s="30"/>
      <c r="E22" s="33"/>
      <c r="F22" s="30"/>
      <c r="G22" s="35"/>
      <c r="H22" s="36"/>
      <c r="I22" s="37"/>
      <c r="J22" s="37"/>
      <c r="K22" s="30"/>
      <c r="L22" s="6" t="s">
        <v>63</v>
      </c>
      <c r="M22" s="7" t="s">
        <v>88</v>
      </c>
      <c r="N22" s="8">
        <v>5</v>
      </c>
      <c r="O22" s="9">
        <f t="shared" si="0"/>
        <v>0.22727272727272727</v>
      </c>
      <c r="P22" s="9"/>
      <c r="Q22" s="25"/>
    </row>
    <row r="23" spans="1:17" s="2" customFormat="1" ht="54.75" customHeight="1">
      <c r="A23" s="28"/>
      <c r="B23" s="30"/>
      <c r="C23" s="30"/>
      <c r="D23" s="30"/>
      <c r="E23" s="33"/>
      <c r="F23" s="30"/>
      <c r="G23" s="35"/>
      <c r="H23" s="36"/>
      <c r="I23" s="37"/>
      <c r="J23" s="37"/>
      <c r="K23" s="30"/>
      <c r="L23" s="6" t="s">
        <v>64</v>
      </c>
      <c r="M23" s="7" t="s">
        <v>87</v>
      </c>
      <c r="N23" s="8">
        <v>4</v>
      </c>
      <c r="O23" s="9">
        <f t="shared" si="0"/>
        <v>0.18181818181818182</v>
      </c>
      <c r="P23" s="9"/>
      <c r="Q23" s="25"/>
    </row>
    <row r="24" spans="1:17" s="2" customFormat="1" ht="59.25" customHeight="1">
      <c r="A24" s="28"/>
      <c r="B24" s="30"/>
      <c r="C24" s="30"/>
      <c r="D24" s="30"/>
      <c r="E24" s="33"/>
      <c r="F24" s="30"/>
      <c r="G24" s="35"/>
      <c r="H24" s="36"/>
      <c r="I24" s="37"/>
      <c r="J24" s="37"/>
      <c r="K24" s="30"/>
      <c r="L24" s="10" t="s">
        <v>28</v>
      </c>
      <c r="M24" s="7" t="s">
        <v>29</v>
      </c>
      <c r="N24" s="8">
        <v>6</v>
      </c>
      <c r="O24" s="9">
        <f t="shared" si="0"/>
        <v>0.27272727272727271</v>
      </c>
      <c r="P24" s="9"/>
      <c r="Q24" s="25"/>
    </row>
    <row r="25" spans="1:17" s="2" customFormat="1" ht="57.75" customHeight="1">
      <c r="A25" s="28"/>
      <c r="B25" s="30"/>
      <c r="C25" s="30"/>
      <c r="D25" s="30"/>
      <c r="E25" s="33"/>
      <c r="F25" s="30"/>
      <c r="G25" s="35"/>
      <c r="H25" s="36"/>
      <c r="I25" s="37"/>
      <c r="J25" s="37"/>
      <c r="K25" s="30"/>
      <c r="L25" s="10" t="s">
        <v>30</v>
      </c>
      <c r="M25" s="7" t="s">
        <v>31</v>
      </c>
      <c r="N25" s="8">
        <v>44</v>
      </c>
      <c r="O25" s="9">
        <f t="shared" si="0"/>
        <v>2</v>
      </c>
      <c r="P25" s="9"/>
      <c r="Q25" s="25"/>
    </row>
    <row r="26" spans="1:17" s="2" customFormat="1" ht="59.25" customHeight="1">
      <c r="A26" s="28"/>
      <c r="B26" s="30"/>
      <c r="C26" s="30"/>
      <c r="D26" s="30"/>
      <c r="E26" s="33"/>
      <c r="F26" s="30"/>
      <c r="G26" s="35"/>
      <c r="H26" s="36"/>
      <c r="I26" s="37"/>
      <c r="J26" s="37"/>
      <c r="K26" s="31"/>
      <c r="L26" s="10" t="s">
        <v>30</v>
      </c>
      <c r="M26" s="7" t="s">
        <v>70</v>
      </c>
      <c r="N26" s="8">
        <v>12</v>
      </c>
      <c r="O26" s="9">
        <f t="shared" si="0"/>
        <v>0.54545454545454541</v>
      </c>
      <c r="P26" s="9"/>
      <c r="Q26" s="25"/>
    </row>
    <row r="27" spans="1:17" s="2" customFormat="1" ht="35.25" customHeight="1">
      <c r="A27" s="28"/>
      <c r="B27" s="30"/>
      <c r="C27" s="30"/>
      <c r="D27" s="31"/>
      <c r="E27" s="34"/>
      <c r="F27" s="31"/>
      <c r="G27" s="35"/>
      <c r="H27" s="36"/>
      <c r="I27" s="37"/>
      <c r="J27" s="37"/>
      <c r="K27" s="26" t="s">
        <v>32</v>
      </c>
      <c r="L27" s="26"/>
      <c r="M27" s="26"/>
      <c r="N27" s="8">
        <f>SUM(N4:N26)</f>
        <v>170</v>
      </c>
      <c r="O27" s="9">
        <f>SUM(O4:O26)</f>
        <v>7.7272727272727266</v>
      </c>
      <c r="P27" s="9"/>
      <c r="Q27" s="25"/>
    </row>
    <row r="28" spans="1:17" ht="36.75" customHeight="1">
      <c r="A28" s="17" t="s">
        <v>33</v>
      </c>
      <c r="B28" s="18"/>
      <c r="C28" s="19" t="s">
        <v>34</v>
      </c>
      <c r="D28" s="20"/>
      <c r="E28" s="20"/>
      <c r="F28" s="20"/>
      <c r="G28" s="20"/>
      <c r="H28" s="20"/>
      <c r="I28" s="20"/>
      <c r="J28" s="21"/>
      <c r="K28" s="4" t="s">
        <v>35</v>
      </c>
      <c r="L28" s="19" t="s">
        <v>36</v>
      </c>
      <c r="M28" s="21"/>
      <c r="N28" s="22" t="s">
        <v>37</v>
      </c>
      <c r="O28" s="23"/>
      <c r="P28" s="23"/>
      <c r="Q28" s="24"/>
    </row>
    <row r="29" spans="1:17" ht="31.5" customHeight="1">
      <c r="A29" s="5">
        <v>1</v>
      </c>
      <c r="B29" s="11"/>
      <c r="C29" s="14"/>
      <c r="D29" s="15"/>
      <c r="E29" s="15"/>
      <c r="F29" s="15"/>
      <c r="G29" s="15"/>
      <c r="H29" s="15"/>
      <c r="I29" s="15"/>
      <c r="J29" s="16"/>
      <c r="K29" s="11"/>
      <c r="L29" s="14"/>
      <c r="M29" s="16"/>
      <c r="N29" s="14"/>
      <c r="O29" s="15"/>
      <c r="P29" s="15"/>
      <c r="Q29" s="16"/>
    </row>
    <row r="30" spans="1:17" ht="31.5" customHeight="1">
      <c r="A30" s="5">
        <v>2</v>
      </c>
      <c r="B30" s="11"/>
      <c r="C30" s="14"/>
      <c r="D30" s="15"/>
      <c r="E30" s="15"/>
      <c r="F30" s="15"/>
      <c r="G30" s="15"/>
      <c r="H30" s="15"/>
      <c r="I30" s="15"/>
      <c r="J30" s="16"/>
      <c r="K30" s="11"/>
      <c r="L30" s="14" t="s">
        <v>38</v>
      </c>
      <c r="M30" s="16"/>
      <c r="N30" s="14"/>
      <c r="O30" s="15"/>
      <c r="P30" s="15"/>
      <c r="Q30" s="16"/>
    </row>
    <row r="31" spans="1:17" ht="31.5" customHeight="1">
      <c r="A31" s="5">
        <v>3</v>
      </c>
      <c r="B31" s="11"/>
      <c r="C31" s="14"/>
      <c r="D31" s="15"/>
      <c r="E31" s="15"/>
      <c r="F31" s="15"/>
      <c r="G31" s="15"/>
      <c r="H31" s="15"/>
      <c r="I31" s="15"/>
      <c r="J31" s="16"/>
      <c r="K31" s="11"/>
      <c r="L31" s="14" t="s">
        <v>39</v>
      </c>
      <c r="M31" s="16"/>
      <c r="N31" s="14"/>
      <c r="O31" s="15"/>
      <c r="P31" s="15"/>
      <c r="Q31" s="16"/>
    </row>
    <row r="32" spans="1:17" ht="31.5" customHeight="1">
      <c r="A32" s="5">
        <v>4</v>
      </c>
      <c r="B32" s="11"/>
      <c r="C32" s="14"/>
      <c r="D32" s="15"/>
      <c r="E32" s="15"/>
      <c r="F32" s="15"/>
      <c r="G32" s="15"/>
      <c r="H32" s="15"/>
      <c r="I32" s="15"/>
      <c r="J32" s="16"/>
      <c r="K32" s="11"/>
      <c r="L32" s="14" t="s">
        <v>40</v>
      </c>
      <c r="M32" s="16"/>
      <c r="N32" s="14"/>
      <c r="O32" s="15"/>
      <c r="P32" s="15"/>
      <c r="Q32" s="16"/>
    </row>
    <row r="33" spans="1:17" ht="31.5" customHeight="1">
      <c r="A33" s="5">
        <v>5</v>
      </c>
      <c r="B33" s="11"/>
      <c r="C33" s="14"/>
      <c r="D33" s="15"/>
      <c r="E33" s="15"/>
      <c r="F33" s="15"/>
      <c r="G33" s="15"/>
      <c r="H33" s="15"/>
      <c r="I33" s="15"/>
      <c r="J33" s="16"/>
      <c r="K33" s="11"/>
      <c r="L33" s="14" t="s">
        <v>41</v>
      </c>
      <c r="M33" s="16"/>
      <c r="N33" s="14"/>
      <c r="O33" s="15"/>
      <c r="P33" s="15"/>
      <c r="Q33" s="16"/>
    </row>
    <row r="34" spans="1:17" ht="31.5" customHeight="1">
      <c r="A34" s="5">
        <v>6</v>
      </c>
      <c r="B34" s="11"/>
      <c r="C34" s="14"/>
      <c r="D34" s="15"/>
      <c r="E34" s="15"/>
      <c r="F34" s="15"/>
      <c r="G34" s="15"/>
      <c r="H34" s="15"/>
      <c r="I34" s="15"/>
      <c r="J34" s="16"/>
      <c r="K34" s="11"/>
      <c r="L34" s="14" t="s">
        <v>42</v>
      </c>
      <c r="M34" s="16"/>
      <c r="N34" s="14"/>
      <c r="O34" s="15"/>
      <c r="P34" s="15"/>
      <c r="Q34" s="16"/>
    </row>
    <row r="35" spans="1:17" ht="31.5" customHeight="1">
      <c r="A35" s="5">
        <v>7</v>
      </c>
      <c r="B35" s="11"/>
      <c r="C35" s="14"/>
      <c r="D35" s="15"/>
      <c r="E35" s="15"/>
      <c r="F35" s="15"/>
      <c r="G35" s="15"/>
      <c r="H35" s="15"/>
      <c r="I35" s="15"/>
      <c r="J35" s="16"/>
      <c r="K35" s="11"/>
      <c r="L35" s="14" t="s">
        <v>43</v>
      </c>
      <c r="M35" s="15"/>
      <c r="N35" s="15"/>
      <c r="O35" s="15"/>
      <c r="P35" s="15"/>
      <c r="Q35" s="16"/>
    </row>
  </sheetData>
  <mergeCells count="53"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  <mergeCell ref="Q4:Q27"/>
    <mergeCell ref="K27:M27"/>
    <mergeCell ref="A4:A27"/>
    <mergeCell ref="B4:B27"/>
    <mergeCell ref="C4:C27"/>
    <mergeCell ref="D4:D27"/>
    <mergeCell ref="E4:E27"/>
    <mergeCell ref="F4:F27"/>
    <mergeCell ref="G4:G27"/>
    <mergeCell ref="H4:H27"/>
    <mergeCell ref="I4:I27"/>
    <mergeCell ref="J4:J27"/>
    <mergeCell ref="K4:K26"/>
    <mergeCell ref="A28:B28"/>
    <mergeCell ref="C28:J28"/>
    <mergeCell ref="L28:M28"/>
    <mergeCell ref="N28:Q28"/>
    <mergeCell ref="C29:J29"/>
    <mergeCell ref="L29:M29"/>
    <mergeCell ref="N29:Q29"/>
    <mergeCell ref="C30:J30"/>
    <mergeCell ref="C31:J31"/>
    <mergeCell ref="L31:M31"/>
    <mergeCell ref="N31:Q31"/>
    <mergeCell ref="C32:J32"/>
    <mergeCell ref="L32:M32"/>
    <mergeCell ref="N32:Q32"/>
    <mergeCell ref="L30:M30"/>
    <mergeCell ref="N30:Q30"/>
    <mergeCell ref="C35:J35"/>
    <mergeCell ref="L35:Q35"/>
    <mergeCell ref="C33:J33"/>
    <mergeCell ref="L33:M33"/>
    <mergeCell ref="N33:Q33"/>
    <mergeCell ref="C34:J34"/>
    <mergeCell ref="L34:M34"/>
    <mergeCell ref="N34:Q34"/>
  </mergeCells>
  <phoneticPr fontId="11" type="noConversion"/>
  <dataValidations count="1">
    <dataValidation type="list" allowBlank="1" showInputMessage="1" showErrorMessage="1" sqref="H4:H27">
      <formula1>"DSS需求,业务需求,优化需求,功能需求,基础设施需求"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0"/>
  <sheetViews>
    <sheetView topLeftCell="E22" workbookViewId="0">
      <selection activeCell="N4" sqref="N4:N26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s="1" customFormat="1" ht="38.25" customHeight="1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8" t="s">
        <v>11</v>
      </c>
      <c r="L2" s="38" t="s">
        <v>12</v>
      </c>
      <c r="M2" s="38" t="s">
        <v>13</v>
      </c>
      <c r="N2" s="41" t="s">
        <v>14</v>
      </c>
      <c r="O2" s="41"/>
      <c r="P2" s="3" t="s">
        <v>15</v>
      </c>
      <c r="Q2" s="38" t="s">
        <v>16</v>
      </c>
    </row>
    <row r="3" spans="1:17" s="1" customFormat="1" ht="38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" t="s">
        <v>17</v>
      </c>
      <c r="O3" s="3" t="s">
        <v>18</v>
      </c>
      <c r="P3" s="3" t="s">
        <v>17</v>
      </c>
      <c r="Q3" s="39"/>
    </row>
    <row r="4" spans="1:17" s="2" customFormat="1" ht="108" customHeight="1">
      <c r="A4" s="27">
        <v>1</v>
      </c>
      <c r="B4" s="29" t="s">
        <v>19</v>
      </c>
      <c r="C4" s="29" t="s">
        <v>20</v>
      </c>
      <c r="D4" s="29" t="s">
        <v>21</v>
      </c>
      <c r="E4" s="32" t="s">
        <v>22</v>
      </c>
      <c r="F4" s="29" t="s">
        <v>23</v>
      </c>
      <c r="G4" s="35">
        <v>43136</v>
      </c>
      <c r="H4" s="36" t="s">
        <v>24</v>
      </c>
      <c r="I4" s="37" t="s">
        <v>25</v>
      </c>
      <c r="J4" s="37" t="s">
        <v>26</v>
      </c>
      <c r="K4" s="29" t="s">
        <v>27</v>
      </c>
      <c r="L4" s="12" t="s">
        <v>69</v>
      </c>
      <c r="M4" s="7" t="s">
        <v>68</v>
      </c>
      <c r="N4" s="8">
        <v>24</v>
      </c>
      <c r="O4" s="9">
        <f>N4/22</f>
        <v>1.0909090909090908</v>
      </c>
      <c r="P4" s="9"/>
      <c r="Q4" s="25">
        <v>43244</v>
      </c>
    </row>
    <row r="5" spans="1:17" s="2" customFormat="1" ht="45.75" customHeight="1">
      <c r="A5" s="28"/>
      <c r="B5" s="30"/>
      <c r="C5" s="30"/>
      <c r="D5" s="30"/>
      <c r="E5" s="33"/>
      <c r="F5" s="30"/>
      <c r="G5" s="35"/>
      <c r="H5" s="36"/>
      <c r="I5" s="37"/>
      <c r="J5" s="37"/>
      <c r="K5" s="30"/>
      <c r="L5" s="6" t="s">
        <v>44</v>
      </c>
      <c r="M5" s="7" t="s">
        <v>71</v>
      </c>
      <c r="N5" s="8">
        <v>4</v>
      </c>
      <c r="O5" s="9">
        <f t="shared" ref="O5:O26" si="0">N5/22</f>
        <v>0.18181818181818182</v>
      </c>
      <c r="P5" s="9"/>
      <c r="Q5" s="25"/>
    </row>
    <row r="6" spans="1:17" s="2" customFormat="1" ht="50.25" customHeight="1">
      <c r="A6" s="28"/>
      <c r="B6" s="30"/>
      <c r="C6" s="30"/>
      <c r="D6" s="30"/>
      <c r="E6" s="33"/>
      <c r="F6" s="30"/>
      <c r="G6" s="35"/>
      <c r="H6" s="36"/>
      <c r="I6" s="37"/>
      <c r="J6" s="37"/>
      <c r="K6" s="30"/>
      <c r="L6" s="6" t="s">
        <v>45</v>
      </c>
      <c r="M6" s="7" t="s">
        <v>72</v>
      </c>
      <c r="N6" s="8">
        <v>3</v>
      </c>
      <c r="O6" s="9">
        <f t="shared" si="0"/>
        <v>0.13636363636363635</v>
      </c>
      <c r="P6" s="9"/>
      <c r="Q6" s="25"/>
    </row>
    <row r="7" spans="1:17" s="2" customFormat="1" ht="54.75" customHeight="1">
      <c r="A7" s="28"/>
      <c r="B7" s="30"/>
      <c r="C7" s="30"/>
      <c r="D7" s="30"/>
      <c r="E7" s="33"/>
      <c r="F7" s="30"/>
      <c r="G7" s="35"/>
      <c r="H7" s="36"/>
      <c r="I7" s="37"/>
      <c r="J7" s="37"/>
      <c r="K7" s="30"/>
      <c r="L7" s="6" t="s">
        <v>75</v>
      </c>
      <c r="M7" s="7" t="s">
        <v>73</v>
      </c>
      <c r="N7" s="8">
        <v>4</v>
      </c>
      <c r="O7" s="9">
        <f t="shared" si="0"/>
        <v>0.18181818181818182</v>
      </c>
      <c r="P7" s="9"/>
      <c r="Q7" s="25"/>
    </row>
    <row r="8" spans="1:17" s="2" customFormat="1" ht="54.75" customHeight="1">
      <c r="A8" s="28"/>
      <c r="B8" s="30"/>
      <c r="C8" s="30"/>
      <c r="D8" s="30"/>
      <c r="E8" s="33"/>
      <c r="F8" s="30"/>
      <c r="G8" s="35"/>
      <c r="H8" s="36"/>
      <c r="I8" s="37"/>
      <c r="J8" s="37"/>
      <c r="K8" s="30"/>
      <c r="L8" s="6" t="s">
        <v>47</v>
      </c>
      <c r="M8" s="7" t="s">
        <v>74</v>
      </c>
      <c r="N8" s="8">
        <v>4</v>
      </c>
      <c r="O8" s="9">
        <f t="shared" si="0"/>
        <v>0.18181818181818182</v>
      </c>
      <c r="P8" s="9"/>
      <c r="Q8" s="25"/>
    </row>
    <row r="9" spans="1:17" s="2" customFormat="1" ht="54.75" customHeight="1">
      <c r="A9" s="28"/>
      <c r="B9" s="30"/>
      <c r="C9" s="30"/>
      <c r="D9" s="30"/>
      <c r="E9" s="33"/>
      <c r="F9" s="30"/>
      <c r="G9" s="35"/>
      <c r="H9" s="36"/>
      <c r="I9" s="37"/>
      <c r="J9" s="37"/>
      <c r="K9" s="30"/>
      <c r="L9" s="6" t="s">
        <v>48</v>
      </c>
      <c r="M9" s="7" t="s">
        <v>76</v>
      </c>
      <c r="N9" s="8">
        <v>6</v>
      </c>
      <c r="O9" s="9">
        <f t="shared" si="0"/>
        <v>0.27272727272727271</v>
      </c>
      <c r="P9" s="9"/>
      <c r="Q9" s="25"/>
    </row>
    <row r="10" spans="1:17" s="2" customFormat="1" ht="54.75" customHeight="1">
      <c r="A10" s="28"/>
      <c r="B10" s="30"/>
      <c r="C10" s="30"/>
      <c r="D10" s="30"/>
      <c r="E10" s="33"/>
      <c r="F10" s="30"/>
      <c r="G10" s="35"/>
      <c r="H10" s="36"/>
      <c r="I10" s="37"/>
      <c r="J10" s="37"/>
      <c r="K10" s="30"/>
      <c r="L10" s="6" t="s">
        <v>49</v>
      </c>
      <c r="M10" s="7" t="s">
        <v>77</v>
      </c>
      <c r="N10" s="8">
        <v>6</v>
      </c>
      <c r="O10" s="9">
        <f t="shared" si="0"/>
        <v>0.27272727272727271</v>
      </c>
      <c r="P10" s="9"/>
      <c r="Q10" s="25"/>
    </row>
    <row r="11" spans="1:17" s="2" customFormat="1" ht="37.5" customHeight="1">
      <c r="A11" s="28"/>
      <c r="B11" s="30"/>
      <c r="C11" s="30"/>
      <c r="D11" s="30"/>
      <c r="E11" s="33"/>
      <c r="F11" s="30"/>
      <c r="G11" s="35"/>
      <c r="H11" s="36"/>
      <c r="I11" s="37"/>
      <c r="J11" s="37"/>
      <c r="K11" s="30"/>
      <c r="L11" s="6" t="s">
        <v>50</v>
      </c>
      <c r="M11" s="7" t="s">
        <v>78</v>
      </c>
      <c r="N11" s="8">
        <v>6</v>
      </c>
      <c r="O11" s="9">
        <f t="shared" si="0"/>
        <v>0.27272727272727271</v>
      </c>
      <c r="P11" s="9"/>
      <c r="Q11" s="25"/>
    </row>
    <row r="12" spans="1:17" s="2" customFormat="1" ht="54.75" customHeight="1">
      <c r="A12" s="28"/>
      <c r="B12" s="30"/>
      <c r="C12" s="30"/>
      <c r="D12" s="30"/>
      <c r="E12" s="33"/>
      <c r="F12" s="30"/>
      <c r="G12" s="35"/>
      <c r="H12" s="36"/>
      <c r="I12" s="37"/>
      <c r="J12" s="37"/>
      <c r="K12" s="30"/>
      <c r="L12" s="6" t="s">
        <v>51</v>
      </c>
      <c r="M12" s="7" t="s">
        <v>79</v>
      </c>
      <c r="N12" s="8">
        <v>5</v>
      </c>
      <c r="O12" s="9">
        <f t="shared" si="0"/>
        <v>0.22727272727272727</v>
      </c>
      <c r="P12" s="9"/>
      <c r="Q12" s="25"/>
    </row>
    <row r="13" spans="1:17" s="2" customFormat="1" ht="48.75" customHeight="1">
      <c r="A13" s="28"/>
      <c r="B13" s="30"/>
      <c r="C13" s="30"/>
      <c r="D13" s="30"/>
      <c r="E13" s="33"/>
      <c r="F13" s="30"/>
      <c r="G13" s="35"/>
      <c r="H13" s="36"/>
      <c r="I13" s="37"/>
      <c r="J13" s="37"/>
      <c r="K13" s="30"/>
      <c r="L13" s="6" t="s">
        <v>52</v>
      </c>
      <c r="M13" s="7" t="s">
        <v>85</v>
      </c>
      <c r="N13" s="8">
        <v>4</v>
      </c>
      <c r="O13" s="9">
        <f t="shared" si="0"/>
        <v>0.18181818181818182</v>
      </c>
      <c r="P13" s="9"/>
      <c r="Q13" s="25"/>
    </row>
    <row r="14" spans="1:17" s="2" customFormat="1" ht="54.75" customHeight="1">
      <c r="A14" s="28"/>
      <c r="B14" s="30"/>
      <c r="C14" s="30"/>
      <c r="D14" s="30"/>
      <c r="E14" s="33"/>
      <c r="F14" s="30"/>
      <c r="G14" s="35"/>
      <c r="H14" s="36"/>
      <c r="I14" s="37"/>
      <c r="J14" s="37"/>
      <c r="K14" s="30"/>
      <c r="L14" s="6" t="s">
        <v>53</v>
      </c>
      <c r="M14" s="7" t="s">
        <v>81</v>
      </c>
      <c r="N14" s="8">
        <v>4</v>
      </c>
      <c r="O14" s="9">
        <f t="shared" si="0"/>
        <v>0.18181818181818182</v>
      </c>
      <c r="P14" s="9"/>
      <c r="Q14" s="25"/>
    </row>
    <row r="15" spans="1:17" s="2" customFormat="1" ht="54.75" customHeight="1">
      <c r="A15" s="28"/>
      <c r="B15" s="30"/>
      <c r="C15" s="30"/>
      <c r="D15" s="30"/>
      <c r="E15" s="33"/>
      <c r="F15" s="30"/>
      <c r="G15" s="35"/>
      <c r="H15" s="36"/>
      <c r="I15" s="37"/>
      <c r="J15" s="37"/>
      <c r="K15" s="30"/>
      <c r="L15" s="6" t="s">
        <v>54</v>
      </c>
      <c r="M15" s="7" t="s">
        <v>86</v>
      </c>
      <c r="N15" s="8">
        <v>4</v>
      </c>
      <c r="O15" s="9">
        <f t="shared" si="0"/>
        <v>0.18181818181818182</v>
      </c>
      <c r="P15" s="9"/>
      <c r="Q15" s="25"/>
    </row>
    <row r="16" spans="1:17" s="2" customFormat="1" ht="54.75" customHeight="1">
      <c r="A16" s="28"/>
      <c r="B16" s="30"/>
      <c r="C16" s="30"/>
      <c r="D16" s="30"/>
      <c r="E16" s="33"/>
      <c r="F16" s="30"/>
      <c r="G16" s="35"/>
      <c r="H16" s="36"/>
      <c r="I16" s="37"/>
      <c r="J16" s="37"/>
      <c r="K16" s="30"/>
      <c r="L16" s="6" t="s">
        <v>55</v>
      </c>
      <c r="M16" s="7" t="s">
        <v>83</v>
      </c>
      <c r="N16" s="8">
        <v>4</v>
      </c>
      <c r="O16" s="9">
        <f t="shared" si="0"/>
        <v>0.18181818181818182</v>
      </c>
      <c r="P16" s="9"/>
      <c r="Q16" s="25"/>
    </row>
    <row r="17" spans="1:17" s="2" customFormat="1" ht="54.75" customHeight="1">
      <c r="A17" s="28"/>
      <c r="B17" s="30"/>
      <c r="C17" s="30"/>
      <c r="D17" s="30"/>
      <c r="E17" s="33"/>
      <c r="F17" s="30"/>
      <c r="G17" s="35"/>
      <c r="H17" s="36"/>
      <c r="I17" s="37"/>
      <c r="J17" s="37"/>
      <c r="K17" s="30"/>
      <c r="L17" s="6" t="s">
        <v>57</v>
      </c>
      <c r="M17" s="7" t="s">
        <v>84</v>
      </c>
      <c r="N17" s="8">
        <v>4</v>
      </c>
      <c r="O17" s="9">
        <f t="shared" si="0"/>
        <v>0.18181818181818182</v>
      </c>
      <c r="P17" s="9"/>
      <c r="Q17" s="25"/>
    </row>
    <row r="18" spans="1:17" s="2" customFormat="1" ht="54.75" customHeight="1">
      <c r="A18" s="28"/>
      <c r="B18" s="30"/>
      <c r="C18" s="30"/>
      <c r="D18" s="30"/>
      <c r="E18" s="33"/>
      <c r="F18" s="30"/>
      <c r="G18" s="35"/>
      <c r="H18" s="36"/>
      <c r="I18" s="37"/>
      <c r="J18" s="37"/>
      <c r="K18" s="30"/>
      <c r="L18" s="6" t="s">
        <v>58</v>
      </c>
      <c r="M18" s="7" t="s">
        <v>56</v>
      </c>
      <c r="N18" s="8">
        <v>4</v>
      </c>
      <c r="O18" s="9">
        <f t="shared" si="0"/>
        <v>0.18181818181818182</v>
      </c>
      <c r="P18" s="9"/>
      <c r="Q18" s="25"/>
    </row>
    <row r="19" spans="1:17" s="2" customFormat="1" ht="54.75" customHeight="1">
      <c r="A19" s="28"/>
      <c r="B19" s="30"/>
      <c r="C19" s="30"/>
      <c r="D19" s="30"/>
      <c r="E19" s="33"/>
      <c r="F19" s="30"/>
      <c r="G19" s="35"/>
      <c r="H19" s="36"/>
      <c r="I19" s="37"/>
      <c r="J19" s="37"/>
      <c r="K19" s="30"/>
      <c r="L19" s="6" t="s">
        <v>59</v>
      </c>
      <c r="M19" s="7" t="s">
        <v>82</v>
      </c>
      <c r="N19" s="8">
        <v>4</v>
      </c>
      <c r="O19" s="9">
        <f t="shared" si="0"/>
        <v>0.18181818181818182</v>
      </c>
      <c r="P19" s="9"/>
      <c r="Q19" s="25"/>
    </row>
    <row r="20" spans="1:17" s="2" customFormat="1" ht="48" customHeight="1">
      <c r="A20" s="28"/>
      <c r="B20" s="30"/>
      <c r="C20" s="30"/>
      <c r="D20" s="30"/>
      <c r="E20" s="33"/>
      <c r="F20" s="30"/>
      <c r="G20" s="35"/>
      <c r="H20" s="36"/>
      <c r="I20" s="37"/>
      <c r="J20" s="37"/>
      <c r="K20" s="30"/>
      <c r="L20" s="6" t="s">
        <v>60</v>
      </c>
      <c r="M20" s="7" t="s">
        <v>61</v>
      </c>
      <c r="N20" s="8">
        <v>4</v>
      </c>
      <c r="O20" s="9">
        <f t="shared" si="0"/>
        <v>0.18181818181818182</v>
      </c>
      <c r="P20" s="9"/>
      <c r="Q20" s="25"/>
    </row>
    <row r="21" spans="1:17" s="2" customFormat="1" ht="54.75" customHeight="1">
      <c r="A21" s="28"/>
      <c r="B21" s="30"/>
      <c r="C21" s="30"/>
      <c r="D21" s="30"/>
      <c r="E21" s="33"/>
      <c r="F21" s="30"/>
      <c r="G21" s="35"/>
      <c r="H21" s="36"/>
      <c r="I21" s="37"/>
      <c r="J21" s="37"/>
      <c r="K21" s="30"/>
      <c r="L21" s="6" t="s">
        <v>62</v>
      </c>
      <c r="M21" s="7" t="s">
        <v>80</v>
      </c>
      <c r="N21" s="8">
        <v>5</v>
      </c>
      <c r="O21" s="9">
        <f t="shared" si="0"/>
        <v>0.22727272727272727</v>
      </c>
      <c r="P21" s="9"/>
      <c r="Q21" s="25"/>
    </row>
    <row r="22" spans="1:17" s="2" customFormat="1" ht="54.75" customHeight="1">
      <c r="A22" s="28"/>
      <c r="B22" s="30"/>
      <c r="C22" s="30"/>
      <c r="D22" s="30"/>
      <c r="E22" s="33"/>
      <c r="F22" s="30"/>
      <c r="G22" s="35"/>
      <c r="H22" s="36"/>
      <c r="I22" s="37"/>
      <c r="J22" s="37"/>
      <c r="K22" s="30"/>
      <c r="L22" s="6" t="s">
        <v>63</v>
      </c>
      <c r="M22" s="7" t="s">
        <v>88</v>
      </c>
      <c r="N22" s="8">
        <v>5</v>
      </c>
      <c r="O22" s="9">
        <f t="shared" si="0"/>
        <v>0.22727272727272727</v>
      </c>
      <c r="P22" s="9"/>
      <c r="Q22" s="25"/>
    </row>
    <row r="23" spans="1:17" s="2" customFormat="1" ht="37.5" customHeight="1">
      <c r="A23" s="28"/>
      <c r="B23" s="30"/>
      <c r="C23" s="30"/>
      <c r="D23" s="30"/>
      <c r="E23" s="33"/>
      <c r="F23" s="30"/>
      <c r="G23" s="35"/>
      <c r="H23" s="36"/>
      <c r="I23" s="37"/>
      <c r="J23" s="37"/>
      <c r="K23" s="30"/>
      <c r="L23" s="13" t="s">
        <v>89</v>
      </c>
      <c r="M23" s="7" t="s">
        <v>87</v>
      </c>
      <c r="N23" s="8">
        <v>4</v>
      </c>
      <c r="O23" s="9">
        <f t="shared" si="0"/>
        <v>0.18181818181818182</v>
      </c>
      <c r="P23" s="9"/>
      <c r="Q23" s="25"/>
    </row>
    <row r="24" spans="1:17" s="2" customFormat="1" ht="59.25" customHeight="1">
      <c r="A24" s="28"/>
      <c r="B24" s="30"/>
      <c r="C24" s="30"/>
      <c r="D24" s="30"/>
      <c r="E24" s="33"/>
      <c r="F24" s="30"/>
      <c r="G24" s="35"/>
      <c r="H24" s="36"/>
      <c r="I24" s="37"/>
      <c r="J24" s="37"/>
      <c r="K24" s="30"/>
      <c r="L24" s="10" t="s">
        <v>28</v>
      </c>
      <c r="M24" s="7" t="s">
        <v>29</v>
      </c>
      <c r="N24" s="8">
        <v>6</v>
      </c>
      <c r="O24" s="9">
        <f t="shared" si="0"/>
        <v>0.27272727272727271</v>
      </c>
      <c r="P24" s="9"/>
      <c r="Q24" s="25"/>
    </row>
    <row r="25" spans="1:17" s="2" customFormat="1" ht="51.75" customHeight="1">
      <c r="A25" s="28"/>
      <c r="B25" s="30"/>
      <c r="C25" s="30"/>
      <c r="D25" s="30"/>
      <c r="E25" s="33"/>
      <c r="F25" s="30"/>
      <c r="G25" s="35"/>
      <c r="H25" s="36"/>
      <c r="I25" s="37"/>
      <c r="J25" s="37"/>
      <c r="K25" s="30"/>
      <c r="L25" s="10" t="s">
        <v>30</v>
      </c>
      <c r="M25" s="7" t="s">
        <v>31</v>
      </c>
      <c r="N25" s="8">
        <v>44</v>
      </c>
      <c r="O25" s="9">
        <f t="shared" si="0"/>
        <v>2</v>
      </c>
      <c r="P25" s="9"/>
      <c r="Q25" s="25"/>
    </row>
    <row r="26" spans="1:17" s="2" customFormat="1" ht="59.25" customHeight="1">
      <c r="A26" s="28"/>
      <c r="B26" s="30"/>
      <c r="C26" s="30"/>
      <c r="D26" s="30"/>
      <c r="E26" s="33"/>
      <c r="F26" s="30"/>
      <c r="G26" s="35"/>
      <c r="H26" s="36"/>
      <c r="I26" s="37"/>
      <c r="J26" s="37"/>
      <c r="K26" s="31"/>
      <c r="L26" s="10" t="s">
        <v>30</v>
      </c>
      <c r="M26" s="7" t="s">
        <v>70</v>
      </c>
      <c r="N26" s="8">
        <v>12</v>
      </c>
      <c r="O26" s="9">
        <f t="shared" si="0"/>
        <v>0.54545454545454541</v>
      </c>
      <c r="P26" s="9"/>
      <c r="Q26" s="25"/>
    </row>
    <row r="27" spans="1:17" s="2" customFormat="1" ht="35.25" customHeight="1">
      <c r="A27" s="28"/>
      <c r="B27" s="30"/>
      <c r="C27" s="30"/>
      <c r="D27" s="31"/>
      <c r="E27" s="34"/>
      <c r="F27" s="31"/>
      <c r="G27" s="35"/>
      <c r="H27" s="36"/>
      <c r="I27" s="37"/>
      <c r="J27" s="37"/>
      <c r="K27" s="26" t="s">
        <v>32</v>
      </c>
      <c r="L27" s="26"/>
      <c r="M27" s="26"/>
      <c r="N27" s="8">
        <f>SUM(N4:N26)</f>
        <v>170</v>
      </c>
      <c r="O27" s="9">
        <f>SUM(O4:O26)</f>
        <v>7.7272727272727266</v>
      </c>
      <c r="P27" s="9"/>
      <c r="Q27" s="25"/>
    </row>
    <row r="28" spans="1:17" ht="36.75" customHeight="1">
      <c r="A28" s="45" t="s">
        <v>65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  <c r="M28" s="47" t="s">
        <v>66</v>
      </c>
      <c r="N28" s="45"/>
      <c r="O28" s="45"/>
      <c r="P28" s="45"/>
      <c r="Q28" s="45"/>
    </row>
    <row r="29" spans="1:17" ht="36.75" customHeight="1">
      <c r="A29" s="41" t="s">
        <v>33</v>
      </c>
      <c r="B29" s="41"/>
      <c r="C29" s="43" t="s">
        <v>34</v>
      </c>
      <c r="D29" s="43"/>
      <c r="E29" s="43"/>
      <c r="F29" s="43"/>
      <c r="G29" s="43"/>
      <c r="H29" s="43"/>
      <c r="I29" s="43"/>
      <c r="J29" s="43" t="s">
        <v>35</v>
      </c>
      <c r="K29" s="43"/>
      <c r="L29" s="43" t="s">
        <v>36</v>
      </c>
      <c r="M29" s="43"/>
      <c r="N29" s="44" t="s">
        <v>67</v>
      </c>
      <c r="O29" s="43"/>
      <c r="P29" s="43"/>
      <c r="Q29" s="43"/>
    </row>
    <row r="30" spans="1:17" ht="36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</sheetData>
  <mergeCells count="41">
    <mergeCell ref="A1:Q1"/>
    <mergeCell ref="N2:O2"/>
    <mergeCell ref="K27:M27"/>
    <mergeCell ref="A28:L28"/>
    <mergeCell ref="M28:Q28"/>
    <mergeCell ref="A2:A3"/>
    <mergeCell ref="A4:A27"/>
    <mergeCell ref="B2:B3"/>
    <mergeCell ref="B4:B27"/>
    <mergeCell ref="C2:C3"/>
    <mergeCell ref="C4:C27"/>
    <mergeCell ref="D2:D3"/>
    <mergeCell ref="D4:D27"/>
    <mergeCell ref="E2:E3"/>
    <mergeCell ref="E4:E27"/>
    <mergeCell ref="F2:F3"/>
    <mergeCell ref="A29:B29"/>
    <mergeCell ref="C29:I29"/>
    <mergeCell ref="J29:K29"/>
    <mergeCell ref="L29:M29"/>
    <mergeCell ref="N29:Q29"/>
    <mergeCell ref="A30:B30"/>
    <mergeCell ref="C30:I30"/>
    <mergeCell ref="J30:K30"/>
    <mergeCell ref="L30:M30"/>
    <mergeCell ref="N30:Q30"/>
    <mergeCell ref="F4:F27"/>
    <mergeCell ref="G2:G3"/>
    <mergeCell ref="G4:G27"/>
    <mergeCell ref="H2:H3"/>
    <mergeCell ref="H4:H27"/>
    <mergeCell ref="L2:L3"/>
    <mergeCell ref="M2:M3"/>
    <mergeCell ref="Q2:Q3"/>
    <mergeCell ref="Q4:Q27"/>
    <mergeCell ref="I2:I3"/>
    <mergeCell ref="I4:I27"/>
    <mergeCell ref="J2:J3"/>
    <mergeCell ref="J4:J27"/>
    <mergeCell ref="K2:K3"/>
    <mergeCell ref="K4:K26"/>
  </mergeCells>
  <phoneticPr fontId="11" type="noConversion"/>
  <dataValidations disablePrompts="1" count="1">
    <dataValidation type="list" allowBlank="1" showInputMessage="1" showErrorMessage="1" sqref="H4:H27">
      <formula1>"DSS需求,业务需求,优化需求,功能需求,基础设施需求"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工作量明细表</vt:lpstr>
      <vt:lpstr>七分内容页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2018-03-26T07:09:00Z</cp:lastPrinted>
  <dcterms:created xsi:type="dcterms:W3CDTF">2013-11-11T12:58:00Z</dcterms:created>
  <dcterms:modified xsi:type="dcterms:W3CDTF">2018-05-21T06:13:26Z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