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工作量明细表 " sheetId="16" r:id="rId1"/>
    <sheet name="七分内容页" sheetId="14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4"/>
  <c r="O6"/>
  <c r="O23"/>
  <c r="O22"/>
  <c r="O4"/>
  <c r="O41"/>
  <c r="O42"/>
  <c r="O15"/>
  <c r="O43"/>
  <c r="O42" i="16" l="1"/>
  <c r="O41"/>
  <c r="O40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N43"/>
  <c r="O43"/>
  <c r="O32" i="14"/>
  <c r="O33"/>
  <c r="O34"/>
  <c r="O30"/>
  <c r="O29"/>
  <c r="O27"/>
  <c r="O25"/>
  <c r="O24"/>
  <c r="O20"/>
  <c r="O21"/>
  <c r="O18"/>
  <c r="O17"/>
  <c r="O14"/>
  <c r="O12"/>
  <c r="O11"/>
  <c r="O9"/>
  <c r="O8"/>
  <c r="N43"/>
  <c r="O40"/>
  <c r="O35"/>
  <c r="O31"/>
  <c r="O28"/>
  <c r="O26"/>
  <c r="O19"/>
  <c r="O16"/>
  <c r="O13"/>
  <c r="O10"/>
  <c r="O7"/>
</calcChain>
</file>

<file path=xl/sharedStrings.xml><?xml version="1.0" encoding="utf-8"?>
<sst xmlns="http://schemas.openxmlformats.org/spreadsheetml/2006/main" count="164" uniqueCount="86">
  <si>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</si>
  <si>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</si>
  <si>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</si>
  <si>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</si>
  <si>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</si>
  <si>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</si>
  <si>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</si>
  <si>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</si>
  <si>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</si>
  <si>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</si>
  <si>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</si>
  <si>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</si>
  <si>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</si>
  <si>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</si>
  <si>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</si>
  <si>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专家评审工作量</t>
  </si>
  <si>
    <t>确定开发计划</t>
  </si>
  <si>
    <t>人日</t>
  </si>
  <si>
    <t>人月</t>
  </si>
  <si>
    <t>RHQ2018030800030</t>
  </si>
  <si>
    <t>关于宽带续费相关接口改造的需求</t>
  </si>
  <si>
    <t>互联网运营部-技术开发中心</t>
  </si>
  <si>
    <t>刘庆超</t>
  </si>
  <si>
    <t>刘永平 18601101590</t>
  </si>
  <si>
    <t>业务需求</t>
  </si>
  <si>
    <t>为方便用户从互联网触点一站式办理宽带续费，同时构建中国联通全网一点线上宽带续费能力，中国联通利用CBSS/BSS原有接口能力与支付宝开展了业务对接。通过试点省分在开展的宽带业务线上续约趸交全流程的测试中，发现现有的技术流程及接口响应时延较大，无法符合支付宝等第三方触点的上线要求。因此，经集团与软研院重新讨论沟通后，决定对CBSS/BSS等系统原有的宽带续费相关接口进行改造。.</t>
  </si>
  <si>
    <t xml:space="preserve">1、新增用户可变更产品查询接口
2、新增宽带趸交预提交接口
3、新增宽带趸交正式提交接口
4、新增宽带续费日对账文件接口
</t>
  </si>
  <si>
    <t>北六核心-客户关系管理系统</t>
  </si>
  <si>
    <t>新增用户可变更产品查询接口</t>
  </si>
  <si>
    <t>新增宽带趸交预提交接口</t>
  </si>
  <si>
    <t>新增宽带趸交正式提交接口</t>
  </si>
  <si>
    <t>新增宽带续费日对账文件接口</t>
  </si>
  <si>
    <t>版本编译及合版</t>
  </si>
  <si>
    <r>
      <rPr>
        <b/>
        <sz val="8"/>
        <color theme="1"/>
        <rFont val="微软雅黑"/>
        <charset val="134"/>
      </rPr>
      <t>二、版本编译及合版</t>
    </r>
    <r>
      <rPr>
        <sz val="8"/>
        <color theme="1"/>
        <rFont val="微软雅黑"/>
        <charset val="134"/>
      </rPr>
      <t xml:space="preserve">
涉及营业、接口版本合版及六省版本库更新。
统一版本代码编译,JAR包封装及省份特殊标记等。</t>
    </r>
  </si>
  <si>
    <t>业务、数据测试</t>
  </si>
  <si>
    <t>合计</t>
  </si>
  <si>
    <t>专家姓名</t>
  </si>
  <si>
    <t>方案评审意见</t>
  </si>
  <si>
    <t>工作量（人日）</t>
  </si>
  <si>
    <t>按规则计算工作量（人日）</t>
  </si>
  <si>
    <t>按规则计算工作量（人月）
（高级）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</si>
  <si>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</si>
  <si>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</si>
  <si>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</si>
  <si>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</si>
  <si>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</si>
  <si>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</si>
  <si>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 xml:space="preserve">
新增校验逻辑，判断用户号码是否存在，判断用户是当前资费是否为趸交预存款资费；
</t>
    <phoneticPr fontId="10" type="noConversion"/>
  </si>
  <si>
    <t xml:space="preserve">新增判断逻辑，判断用户是否已经做过趸交续约。如果已经做过续趸，则不允许再次续趸；
</t>
    <phoneticPr fontId="10" type="noConversion"/>
  </si>
  <si>
    <t xml:space="preserve">
获取用户三户信息，判断是否存在在途单；判断是否为包年用户，查询用户的包年产品，趸交资费及属性；</t>
    <phoneticPr fontId="10" type="noConversion"/>
  </si>
  <si>
    <t xml:space="preserve">新增SQL，根据趸交资费及属性，计算续趸开始时间，及续趸周期。
</t>
    <phoneticPr fontId="10" type="noConversion"/>
  </si>
  <si>
    <t xml:space="preserve">
调用账管流程，获取用户续趸费用及费用类型编码及名称。
</t>
    <phoneticPr fontId="10" type="noConversion"/>
  </si>
  <si>
    <t xml:space="preserve">
修改CPP，新增SQL，组织续趸资费属性信息，包括续趸资费，到期处理方式及续趸周期</t>
    <phoneticPr fontId="10" type="noConversion"/>
  </si>
  <si>
    <t xml:space="preserve">修改CPP，新增方法：生成业务主台账，及互联网趸交标识信息trade_other表（RSRV_VALUE_CODE为SRET）。
</t>
    <phoneticPr fontId="10" type="noConversion"/>
  </si>
  <si>
    <t xml:space="preserve">
新增流程，调用预提交方法（新增流程并修改CPP）；
</t>
    <phoneticPr fontId="10" type="noConversion"/>
  </si>
  <si>
    <t xml:space="preserve">
新增正式提交方法，修改预提交台账状态，使得趸交订单正常完工
</t>
    <phoneticPr fontId="10" type="noConversion"/>
  </si>
  <si>
    <t xml:space="preserve">
修改CPP代码，生成台账费用表，包括tradefee_sub及tradefee_paymoney表信息
</t>
    <phoneticPr fontId="10" type="noConversion"/>
  </si>
  <si>
    <t xml:space="preserve">生成费用台账主表，并挂单，对账成功将费用订单完工，才将费用同步至账管，如果支付公司失败，北六测成功，需要取消北六侧趸交信息，且对账时将费用订单直接搬至历史表。
</t>
    <phoneticPr fontId="10" type="noConversion"/>
  </si>
  <si>
    <t xml:space="preserve">
 新增对账存储过程，根据接口表数据，循环判断北六侧是否趸交成功
</t>
    <phoneticPr fontId="10" type="noConversion"/>
  </si>
  <si>
    <t xml:space="preserve">如果趸交成功，则修改费用台账，让其完工，将费用同步账管，并修改trade_other表状态为对账成功，修改接口表状态
</t>
    <phoneticPr fontId="10" type="noConversion"/>
  </si>
  <si>
    <t xml:space="preserve">
修改代码，增减判断：如果支付侧成功，北六侧为成功，则需要补充趸交台账
</t>
    <phoneticPr fontId="10" type="noConversion"/>
  </si>
  <si>
    <t xml:space="preserve">计算趸交周期，并生成台账属性，包括到期处理方式，趸交资费及周期。
</t>
    <phoneticPr fontId="10" type="noConversion"/>
  </si>
  <si>
    <t xml:space="preserve">
修改CPP，生成台账费用信息表，包括tradefee_sub及tradefee_paymoney表信息
</t>
    <phoneticPr fontId="10" type="noConversion"/>
  </si>
  <si>
    <t xml:space="preserve">
生成台账主表，及互联网趸交标识及对账补录台账信息trade_other表（RSRV_VALUE_CODE为SRET，rsrv_value为2）
</t>
    <phoneticPr fontId="10" type="noConversion"/>
  </si>
  <si>
    <t xml:space="preserve">根据接口表信息正向对账完成之后，查询trade_other表为对账的信息，表明为支付侧没有数据，而北六侧成功的数据，需要循环处理将北六侧趸交回退。
</t>
    <phoneticPr fontId="10" type="noConversion"/>
  </si>
  <si>
    <t xml:space="preserve">修改对账结果表信息为趸交退款标识，生产此订单接口表数据
</t>
    <phoneticPr fontId="10" type="noConversion"/>
  </si>
  <si>
    <t xml:space="preserve">
回退用户的属性，将趸交属性包括到期处理方式等回退会原来的属性。并将台账费用订单搬至历史表
</t>
    <phoneticPr fontId="10" type="noConversion"/>
  </si>
  <si>
    <t>专家评审结果</t>
  </si>
  <si>
    <t>评审结果</t>
  </si>
  <si>
    <t>按规则计算工作量（人月）
人员级别：高级</t>
    <phoneticPr fontId="10" type="noConversion"/>
  </si>
  <si>
    <t>北六集成测试
涉及营业、接口、BSS</t>
    <phoneticPr fontId="10" type="noConversion"/>
  </si>
  <si>
    <t>需求：
1、明确具体需求内容
2、设计整体实现方案
3、相关规范梳理及可行性分析
4、内审
5、外审
6、协调测试资源
7、测试，生产验证问题跟踪
8、紧急需求协调</t>
    <phoneticPr fontId="10" type="noConversion"/>
  </si>
  <si>
    <t>需求</t>
    <phoneticPr fontId="10" type="noConversion"/>
  </si>
  <si>
    <t>配合省份功能测试，冒烟测试
涉及营业、接口、BSS</t>
    <phoneticPr fontId="10" type="noConversion"/>
  </si>
  <si>
    <t>需求</t>
    <phoneticPr fontId="15" type="noConversion"/>
  </si>
  <si>
    <t xml:space="preserve">新增用户可变更产品查询接口，新增LCU流程
</t>
    <phoneticPr fontId="10" type="noConversion"/>
  </si>
  <si>
    <t xml:space="preserve">根据接口规范，新增流程调用查询方法，在.h文件中增加处理函数，在对应的CPP中增加函数，并实现这个函数逻辑。
</t>
    <rPh sb="0" eb="1">
      <t>gen j</t>
    </rPh>
    <rPh sb="2" eb="3">
      <t>jie kou</t>
    </rPh>
    <rPh sb="4" eb="5">
      <t>gui fan</t>
    </rPh>
    <rPh sb="18" eb="19">
      <t>zai</t>
    </rPh>
    <rPh sb="21" eb="22">
      <t>wen jian</t>
    </rPh>
    <rPh sb="23" eb="24">
      <t>zhong</t>
    </rPh>
    <rPh sb="24" eb="25">
      <t>zeng jian</t>
    </rPh>
    <rPh sb="25" eb="26">
      <t>jia</t>
    </rPh>
    <rPh sb="26" eb="27">
      <t>chu li</t>
    </rPh>
    <rPh sb="28" eb="29">
      <t>han shu</t>
    </rPh>
    <rPh sb="31" eb="32">
      <t>zai</t>
    </rPh>
    <rPh sb="32" eb="33">
      <t>dui y</t>
    </rPh>
    <rPh sb="34" eb="35">
      <t>de</t>
    </rPh>
    <rPh sb="38" eb="39">
      <t>zhong</t>
    </rPh>
    <rPh sb="39" eb="40">
      <t>zeng jia</t>
    </rPh>
    <rPh sb="41" eb="42">
      <t>han shu</t>
    </rPh>
    <rPh sb="44" eb="45">
      <t>bing</t>
    </rPh>
    <rPh sb="45" eb="46">
      <t>shi xian</t>
    </rPh>
    <rPh sb="47" eb="48">
      <t>zh ge</t>
    </rPh>
    <rPh sb="49" eb="50">
      <t>han shu</t>
    </rPh>
    <rPh sb="51" eb="52">
      <t>luo ji</t>
    </rPh>
    <phoneticPr fontId="10" type="noConversion"/>
  </si>
  <si>
    <t xml:space="preserve">
1、新增SQL；
2、查询用户可续趸资费，接入方式，速率等
</t>
    <phoneticPr fontId="10" type="noConversion"/>
  </si>
  <si>
    <t>组织返回参数，包括用户可办理资费名称，编码及资费属性，返回给接口，由全业务接口再返回给外围系统。</t>
    <rPh sb="27" eb="28">
      <t>fan hui</t>
    </rPh>
    <rPh sb="29" eb="30">
      <t>gei</t>
    </rPh>
    <rPh sb="30" eb="31">
      <t>jie k</t>
    </rPh>
    <rPh sb="33" eb="34">
      <t>you</t>
    </rPh>
    <rPh sb="34" eb="35">
      <t>quan y wu</t>
    </rPh>
    <rPh sb="37" eb="38">
      <t>jie k</t>
    </rPh>
    <rPh sb="39" eb="40">
      <t>zai</t>
    </rPh>
    <rPh sb="40" eb="41">
      <t>fan hui</t>
    </rPh>
    <rPh sb="42" eb="43">
      <t>gei</t>
    </rPh>
    <rPh sb="43" eb="44">
      <t>wai wei</t>
    </rPh>
    <rPh sb="45" eb="46">
      <t>xi t</t>
    </rPh>
    <phoneticPr fontId="10" type="noConversion"/>
  </si>
  <si>
    <t xml:space="preserve">新增宽带趸交预提交接口，新建LCU流程；
</t>
    <phoneticPr fontId="10" type="noConversion"/>
  </si>
  <si>
    <t xml:space="preserve">
新增预提交方法，修改CPP，根据接口来的报文，解析报文，转化报文，进行业务台账处理；
</t>
    <rPh sb="15" eb="16">
      <t>gen j</t>
    </rPh>
    <rPh sb="17" eb="18">
      <t>jie k</t>
    </rPh>
    <rPh sb="19" eb="20">
      <t>lai</t>
    </rPh>
    <rPh sb="20" eb="21">
      <t>de</t>
    </rPh>
    <rPh sb="21" eb="22">
      <t>bao wen</t>
    </rPh>
    <rPh sb="24" eb="25">
      <t>jie xi</t>
    </rPh>
    <rPh sb="26" eb="27">
      <t>bao</t>
    </rPh>
    <rPh sb="27" eb="28">
      <t>wen</t>
    </rPh>
    <rPh sb="29" eb="30">
      <t>zhuan hua</t>
    </rPh>
    <rPh sb="31" eb="32">
      <t>bao wen</t>
    </rPh>
    <rPh sb="34" eb="35">
      <t>jin x</t>
    </rPh>
    <rPh sb="36" eb="37">
      <t>y wu</t>
    </rPh>
    <rPh sb="38" eb="39">
      <t>tai zhang</t>
    </rPh>
    <rPh sb="40" eb="41">
      <t>chu li</t>
    </rPh>
    <phoneticPr fontId="10" type="noConversion"/>
  </si>
  <si>
    <t xml:space="preserve">
根据续包年费用，费用类型，组织返回参数给外围系统
</t>
    <rPh sb="20" eb="21">
      <t>gei</t>
    </rPh>
    <rPh sb="21" eb="22">
      <t>wai wei</t>
    </rPh>
    <rPh sb="23" eb="24">
      <t>xi t</t>
    </rPh>
    <phoneticPr fontId="10" type="noConversion"/>
  </si>
  <si>
    <t xml:space="preserve">新增宽带趸交正式提交接口，新增LCU流程；
</t>
    <phoneticPr fontId="10" type="noConversion"/>
  </si>
  <si>
    <t xml:space="preserve">新增对账接口表，利用外围系统提供FTP信息，编写SHELL脚本，入库中间表。
</t>
    <phoneticPr fontId="10" type="noConversion"/>
  </si>
  <si>
    <t>根据接口规范，设计临时表，让接口把外围数据解析后，入库到此临时表中。</t>
    <rPh sb="0" eb="1">
      <t>gen j</t>
    </rPh>
    <rPh sb="2" eb="3">
      <t>jie k</t>
    </rPh>
    <rPh sb="4" eb="5">
      <t>gui f</t>
    </rPh>
    <rPh sb="7" eb="8">
      <t>she ji</t>
    </rPh>
    <rPh sb="9" eb="10">
      <t>lin shi</t>
    </rPh>
    <rPh sb="11" eb="12">
      <t>biao</t>
    </rPh>
    <rPh sb="13" eb="14">
      <t>rang</t>
    </rPh>
    <rPh sb="14" eb="15">
      <t>jie k</t>
    </rPh>
    <rPh sb="16" eb="17">
      <t>ba</t>
    </rPh>
    <rPh sb="17" eb="18">
      <t>wai wei</t>
    </rPh>
    <rPh sb="19" eb="20">
      <t>shu j</t>
    </rPh>
    <rPh sb="21" eb="22">
      <t>jie xi</t>
    </rPh>
    <rPh sb="23" eb="24">
      <t>hou</t>
    </rPh>
    <rPh sb="25" eb="26">
      <t>ru ku</t>
    </rPh>
    <rPh sb="27" eb="28">
      <t>dao</t>
    </rPh>
    <rPh sb="28" eb="29">
      <t>ci</t>
    </rPh>
    <rPh sb="29" eb="30">
      <t>lin shi biao</t>
    </rPh>
    <rPh sb="32" eb="33">
      <t>zhong</t>
    </rPh>
    <phoneticPr fontId="10" type="noConversion"/>
  </si>
  <si>
    <t>配置对账定时任务；
调用存储过程进行对账。</t>
    <rPh sb="0" eb="1">
      <t>pei zhi</t>
    </rPh>
    <rPh sb="2" eb="3">
      <t>dui zhang</t>
    </rPh>
    <rPh sb="4" eb="5">
      <t>ding shi</t>
    </rPh>
    <rPh sb="6" eb="7">
      <t>ren wu</t>
    </rPh>
    <rPh sb="10" eb="11">
      <t>diao y</t>
    </rPh>
    <rPh sb="12" eb="13">
      <t>cun chu</t>
    </rPh>
    <rPh sb="14" eb="15">
      <t>guo c</t>
    </rPh>
    <rPh sb="16" eb="17">
      <t>jin x</t>
    </rPh>
    <rPh sb="18" eb="19">
      <t>dui zhang</t>
    </rPh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</si>
</sst>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6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b/>
      <sz val="11"/>
      <color theme="0"/>
      <name val="宋体"/>
      <charset val="134"/>
      <scheme val="minor"/>
    </font>
    <font>
      <sz val="8"/>
      <color theme="1"/>
      <name val="微软雅黑"/>
      <charset val="134"/>
    </font>
    <font>
      <b/>
      <sz val="9"/>
      <color rgb="FF002060"/>
      <name val="微软雅黑"/>
      <charset val="134"/>
    </font>
    <font>
      <b/>
      <sz val="8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14"/>
      <color theme="0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177" fontId="7" fillId="3" borderId="4" xfId="0" applyNumberFormat="1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 wrapText="1"/>
    </xf>
    <xf numFmtId="176" fontId="7" fillId="3" borderId="3" xfId="0" applyNumberFormat="1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 wrapText="1"/>
    </xf>
    <xf numFmtId="176" fontId="7" fillId="3" borderId="3" xfId="0" applyNumberFormat="1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177" fontId="7" fillId="0" borderId="4" xfId="0" applyNumberFormat="1" applyFont="1" applyFill="1" applyBorder="1" applyAlignment="1">
      <alignment horizontal="center" vertical="center" wrapText="1"/>
    </xf>
    <xf numFmtId="176" fontId="7" fillId="3" borderId="3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177" fontId="7" fillId="0" borderId="4" xfId="0" applyNumberFormat="1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177" fontId="7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8" fontId="7" fillId="3" borderId="4" xfId="0" applyNumberFormat="1" applyFont="1" applyFill="1" applyBorder="1" applyAlignment="1">
      <alignment horizontal="center" vertical="center" wrapText="1"/>
    </xf>
    <xf numFmtId="176" fontId="7" fillId="3" borderId="2" xfId="0" applyNumberFormat="1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 wrapText="1"/>
    </xf>
    <xf numFmtId="176" fontId="7" fillId="3" borderId="3" xfId="0" applyNumberFormat="1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177" fontId="7" fillId="0" borderId="4" xfId="0" applyNumberFormat="1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1"/>
  <sheetViews>
    <sheetView tabSelected="1" topLeftCell="E1" workbookViewId="0">
      <selection activeCell="M42" sqref="M42"/>
    </sheetView>
  </sheetViews>
  <sheetFormatPr defaultColWidth="9" defaultRowHeight="13.5"/>
  <cols>
    <col min="1" max="1" width="6.125" customWidth="1"/>
    <col min="2" max="2" width="12.625" customWidth="1"/>
    <col min="3" max="3" width="9.125" customWidth="1"/>
    <col min="4" max="8" width="8.5" customWidth="1"/>
    <col min="9" max="10" width="11.125" customWidth="1"/>
    <col min="11" max="11" width="15.1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625" customWidth="1"/>
  </cols>
  <sheetData>
    <row r="1" spans="1:17" ht="24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s="1" customFormat="1" ht="38.25" customHeight="1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39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51" t="s">
        <v>14</v>
      </c>
      <c r="O2" s="51"/>
      <c r="P2" s="17" t="s">
        <v>15</v>
      </c>
      <c r="Q2" s="39" t="s">
        <v>16</v>
      </c>
    </row>
    <row r="3" spans="1:17" s="1" customFormat="1" ht="38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7" t="s">
        <v>17</v>
      </c>
      <c r="O3" s="17" t="s">
        <v>18</v>
      </c>
      <c r="P3" s="17" t="s">
        <v>17</v>
      </c>
      <c r="Q3" s="40"/>
    </row>
    <row r="4" spans="1:17" s="2" customFormat="1" ht="126.75" customHeight="1">
      <c r="A4" s="52">
        <v>1</v>
      </c>
      <c r="B4" s="35" t="s">
        <v>19</v>
      </c>
      <c r="C4" s="35" t="s">
        <v>20</v>
      </c>
      <c r="D4" s="35" t="s">
        <v>21</v>
      </c>
      <c r="E4" s="54" t="s">
        <v>22</v>
      </c>
      <c r="F4" s="35" t="s">
        <v>23</v>
      </c>
      <c r="G4" s="45">
        <v>43167</v>
      </c>
      <c r="H4" s="46" t="s">
        <v>24</v>
      </c>
      <c r="I4" s="47" t="s">
        <v>25</v>
      </c>
      <c r="J4" s="47" t="s">
        <v>26</v>
      </c>
      <c r="K4" s="35" t="s">
        <v>27</v>
      </c>
      <c r="L4" s="26" t="s">
        <v>74</v>
      </c>
      <c r="M4" s="7" t="s">
        <v>71</v>
      </c>
      <c r="N4" s="8">
        <v>15</v>
      </c>
      <c r="O4" s="32">
        <f t="shared" ref="O4:O35" si="0">N4/22</f>
        <v>0.68181818181818177</v>
      </c>
      <c r="P4" s="20"/>
      <c r="Q4" s="41">
        <v>43230</v>
      </c>
    </row>
    <row r="5" spans="1:17" s="2" customFormat="1" ht="54.75" customHeight="1">
      <c r="A5" s="53"/>
      <c r="B5" s="36"/>
      <c r="C5" s="36"/>
      <c r="D5" s="36"/>
      <c r="E5" s="55"/>
      <c r="F5" s="36"/>
      <c r="G5" s="45"/>
      <c r="H5" s="46"/>
      <c r="I5" s="47"/>
      <c r="J5" s="47"/>
      <c r="K5" s="36"/>
      <c r="L5" s="35" t="s">
        <v>28</v>
      </c>
      <c r="M5" s="7" t="s">
        <v>75</v>
      </c>
      <c r="N5" s="8">
        <v>4</v>
      </c>
      <c r="O5" s="32">
        <f t="shared" si="0"/>
        <v>0.18181818181818182</v>
      </c>
      <c r="P5" s="21"/>
      <c r="Q5" s="41"/>
    </row>
    <row r="6" spans="1:17" s="2" customFormat="1" ht="54.75" customHeight="1">
      <c r="A6" s="53"/>
      <c r="B6" s="36"/>
      <c r="C6" s="36"/>
      <c r="D6" s="36"/>
      <c r="E6" s="55"/>
      <c r="F6" s="36"/>
      <c r="G6" s="45"/>
      <c r="H6" s="46"/>
      <c r="I6" s="47"/>
      <c r="J6" s="47"/>
      <c r="K6" s="36"/>
      <c r="L6" s="36"/>
      <c r="M6" s="7" t="s">
        <v>76</v>
      </c>
      <c r="N6" s="8">
        <v>6</v>
      </c>
      <c r="O6" s="32">
        <f t="shared" si="0"/>
        <v>0.27272727272727271</v>
      </c>
      <c r="P6" s="21"/>
      <c r="Q6" s="41"/>
    </row>
    <row r="7" spans="1:17" s="2" customFormat="1" ht="80.099999999999994" customHeight="1">
      <c r="A7" s="53"/>
      <c r="B7" s="36"/>
      <c r="C7" s="36"/>
      <c r="D7" s="36"/>
      <c r="E7" s="55"/>
      <c r="F7" s="36"/>
      <c r="G7" s="45"/>
      <c r="H7" s="46"/>
      <c r="I7" s="47"/>
      <c r="J7" s="47"/>
      <c r="K7" s="36"/>
      <c r="L7" s="36"/>
      <c r="M7" s="24" t="s">
        <v>47</v>
      </c>
      <c r="N7" s="8">
        <v>3</v>
      </c>
      <c r="O7" s="32">
        <f t="shared" si="0"/>
        <v>0.13636363636363635</v>
      </c>
      <c r="P7" s="42"/>
      <c r="Q7" s="41"/>
    </row>
    <row r="8" spans="1:17" s="2" customFormat="1" ht="80.099999999999994" customHeight="1">
      <c r="A8" s="53"/>
      <c r="B8" s="36"/>
      <c r="C8" s="36"/>
      <c r="D8" s="36"/>
      <c r="E8" s="55"/>
      <c r="F8" s="36"/>
      <c r="G8" s="45"/>
      <c r="H8" s="46"/>
      <c r="I8" s="47"/>
      <c r="J8" s="47"/>
      <c r="K8" s="36"/>
      <c r="L8" s="36"/>
      <c r="M8" s="24" t="s">
        <v>48</v>
      </c>
      <c r="N8" s="8">
        <v>3</v>
      </c>
      <c r="O8" s="32">
        <f t="shared" si="0"/>
        <v>0.13636363636363635</v>
      </c>
      <c r="P8" s="43"/>
      <c r="Q8" s="41"/>
    </row>
    <row r="9" spans="1:17" s="2" customFormat="1" ht="80.099999999999994" customHeight="1">
      <c r="A9" s="53"/>
      <c r="B9" s="36"/>
      <c r="C9" s="36"/>
      <c r="D9" s="36"/>
      <c r="E9" s="55"/>
      <c r="F9" s="36"/>
      <c r="G9" s="45"/>
      <c r="H9" s="46"/>
      <c r="I9" s="47"/>
      <c r="J9" s="47"/>
      <c r="K9" s="36"/>
      <c r="L9" s="36"/>
      <c r="M9" s="7" t="s">
        <v>77</v>
      </c>
      <c r="N9" s="8">
        <v>3</v>
      </c>
      <c r="O9" s="32">
        <f t="shared" si="0"/>
        <v>0.13636363636363635</v>
      </c>
      <c r="P9" s="43"/>
      <c r="Q9" s="41"/>
    </row>
    <row r="10" spans="1:17" s="2" customFormat="1" ht="75.95" customHeight="1">
      <c r="A10" s="53"/>
      <c r="B10" s="36"/>
      <c r="C10" s="36"/>
      <c r="D10" s="36"/>
      <c r="E10" s="55"/>
      <c r="F10" s="36"/>
      <c r="G10" s="45"/>
      <c r="H10" s="46"/>
      <c r="I10" s="47"/>
      <c r="J10" s="47"/>
      <c r="K10" s="36"/>
      <c r="L10" s="37"/>
      <c r="M10" s="7" t="s">
        <v>78</v>
      </c>
      <c r="N10" s="8">
        <v>4</v>
      </c>
      <c r="O10" s="32">
        <f t="shared" si="0"/>
        <v>0.18181818181818182</v>
      </c>
      <c r="P10" s="44"/>
      <c r="Q10" s="41"/>
    </row>
    <row r="11" spans="1:17" s="2" customFormat="1" ht="75.95" customHeight="1">
      <c r="A11" s="53"/>
      <c r="B11" s="36"/>
      <c r="C11" s="36"/>
      <c r="D11" s="36"/>
      <c r="E11" s="55"/>
      <c r="F11" s="36"/>
      <c r="G11" s="45"/>
      <c r="H11" s="46"/>
      <c r="I11" s="47"/>
      <c r="J11" s="47"/>
      <c r="K11" s="36"/>
      <c r="L11" s="18"/>
      <c r="M11" s="7" t="s">
        <v>79</v>
      </c>
      <c r="N11" s="8">
        <v>8</v>
      </c>
      <c r="O11" s="32">
        <f t="shared" si="0"/>
        <v>0.36363636363636365</v>
      </c>
      <c r="P11" s="23"/>
      <c r="Q11" s="41"/>
    </row>
    <row r="12" spans="1:17" s="2" customFormat="1" ht="75.95" customHeight="1">
      <c r="A12" s="53"/>
      <c r="B12" s="36"/>
      <c r="C12" s="36"/>
      <c r="D12" s="36"/>
      <c r="E12" s="55"/>
      <c r="F12" s="36"/>
      <c r="G12" s="45"/>
      <c r="H12" s="46"/>
      <c r="I12" s="47"/>
      <c r="J12" s="47"/>
      <c r="K12" s="36"/>
      <c r="L12" s="18"/>
      <c r="M12" s="7" t="s">
        <v>80</v>
      </c>
      <c r="N12" s="8">
        <v>6</v>
      </c>
      <c r="O12" s="32">
        <f t="shared" si="0"/>
        <v>0.27272727272727271</v>
      </c>
      <c r="P12" s="23"/>
      <c r="Q12" s="41"/>
    </row>
    <row r="13" spans="1:17" s="2" customFormat="1" ht="69" customHeight="1">
      <c r="A13" s="53"/>
      <c r="B13" s="36"/>
      <c r="C13" s="36"/>
      <c r="D13" s="36"/>
      <c r="E13" s="55"/>
      <c r="F13" s="36"/>
      <c r="G13" s="45"/>
      <c r="H13" s="46"/>
      <c r="I13" s="47"/>
      <c r="J13" s="47"/>
      <c r="K13" s="36"/>
      <c r="L13" s="36" t="s">
        <v>29</v>
      </c>
      <c r="M13" s="24" t="s">
        <v>49</v>
      </c>
      <c r="N13" s="8">
        <v>6</v>
      </c>
      <c r="O13" s="32">
        <f t="shared" si="0"/>
        <v>0.27272727272727271</v>
      </c>
      <c r="P13" s="42"/>
      <c r="Q13" s="41"/>
    </row>
    <row r="14" spans="1:17" s="2" customFormat="1" ht="69" customHeight="1">
      <c r="A14" s="53"/>
      <c r="B14" s="36"/>
      <c r="C14" s="36"/>
      <c r="D14" s="36"/>
      <c r="E14" s="55"/>
      <c r="F14" s="36"/>
      <c r="G14" s="45"/>
      <c r="H14" s="46"/>
      <c r="I14" s="47"/>
      <c r="J14" s="47"/>
      <c r="K14" s="36"/>
      <c r="L14" s="36"/>
      <c r="M14" s="24" t="s">
        <v>50</v>
      </c>
      <c r="N14" s="8">
        <v>6</v>
      </c>
      <c r="O14" s="32">
        <f t="shared" si="0"/>
        <v>0.27272727272727271</v>
      </c>
      <c r="P14" s="43"/>
      <c r="Q14" s="41"/>
    </row>
    <row r="15" spans="1:17" s="2" customFormat="1" ht="69" customHeight="1">
      <c r="A15" s="53"/>
      <c r="B15" s="36"/>
      <c r="C15" s="36"/>
      <c r="D15" s="36"/>
      <c r="E15" s="55"/>
      <c r="F15" s="36"/>
      <c r="G15" s="45"/>
      <c r="H15" s="46"/>
      <c r="I15" s="47"/>
      <c r="J15" s="47"/>
      <c r="K15" s="36"/>
      <c r="L15" s="36"/>
      <c r="M15" s="24" t="s">
        <v>51</v>
      </c>
      <c r="N15" s="8">
        <v>6</v>
      </c>
      <c r="O15" s="32">
        <f t="shared" si="0"/>
        <v>0.27272727272727271</v>
      </c>
      <c r="P15" s="43"/>
      <c r="Q15" s="41"/>
    </row>
    <row r="16" spans="1:17" s="2" customFormat="1" ht="71.099999999999994" customHeight="1">
      <c r="A16" s="53"/>
      <c r="B16" s="36"/>
      <c r="C16" s="36"/>
      <c r="D16" s="36"/>
      <c r="E16" s="55"/>
      <c r="F16" s="36"/>
      <c r="G16" s="45"/>
      <c r="H16" s="46"/>
      <c r="I16" s="47"/>
      <c r="J16" s="47"/>
      <c r="K16" s="36"/>
      <c r="L16" s="36"/>
      <c r="M16" s="24" t="s">
        <v>52</v>
      </c>
      <c r="N16" s="8">
        <v>6</v>
      </c>
      <c r="O16" s="32">
        <f t="shared" si="0"/>
        <v>0.27272727272727271</v>
      </c>
      <c r="P16" s="43"/>
      <c r="Q16" s="41"/>
    </row>
    <row r="17" spans="1:17" s="2" customFormat="1" ht="71.099999999999994" customHeight="1">
      <c r="A17" s="53"/>
      <c r="B17" s="36"/>
      <c r="C17" s="36"/>
      <c r="D17" s="36"/>
      <c r="E17" s="55"/>
      <c r="F17" s="36"/>
      <c r="G17" s="45"/>
      <c r="H17" s="46"/>
      <c r="I17" s="47"/>
      <c r="J17" s="47"/>
      <c r="K17" s="36"/>
      <c r="L17" s="36"/>
      <c r="M17" s="24" t="s">
        <v>53</v>
      </c>
      <c r="N17" s="8">
        <v>6</v>
      </c>
      <c r="O17" s="32">
        <f t="shared" si="0"/>
        <v>0.27272727272727271</v>
      </c>
      <c r="P17" s="43"/>
      <c r="Q17" s="41"/>
    </row>
    <row r="18" spans="1:17" s="2" customFormat="1" ht="71.099999999999994" customHeight="1">
      <c r="A18" s="53"/>
      <c r="B18" s="36"/>
      <c r="C18" s="36"/>
      <c r="D18" s="36"/>
      <c r="E18" s="55"/>
      <c r="F18" s="36"/>
      <c r="G18" s="45"/>
      <c r="H18" s="46"/>
      <c r="I18" s="47"/>
      <c r="J18" s="47"/>
      <c r="K18" s="36"/>
      <c r="L18" s="36"/>
      <c r="M18" s="7" t="s">
        <v>81</v>
      </c>
      <c r="N18" s="8">
        <v>5</v>
      </c>
      <c r="O18" s="32">
        <f t="shared" si="0"/>
        <v>0.22727272727272727</v>
      </c>
      <c r="P18" s="43"/>
      <c r="Q18" s="41"/>
    </row>
    <row r="19" spans="1:17" s="2" customFormat="1" ht="71.099999999999994" customHeight="1">
      <c r="A19" s="53"/>
      <c r="B19" s="36"/>
      <c r="C19" s="36"/>
      <c r="D19" s="36"/>
      <c r="E19" s="55"/>
      <c r="F19" s="36"/>
      <c r="G19" s="45"/>
      <c r="H19" s="46"/>
      <c r="I19" s="47"/>
      <c r="J19" s="47"/>
      <c r="K19" s="36"/>
      <c r="L19" s="37"/>
      <c r="M19" s="24" t="s">
        <v>54</v>
      </c>
      <c r="N19" s="8">
        <v>6</v>
      </c>
      <c r="O19" s="32">
        <f t="shared" si="0"/>
        <v>0.27272727272727271</v>
      </c>
      <c r="P19" s="44"/>
      <c r="Q19" s="41"/>
    </row>
    <row r="20" spans="1:17" s="2" customFormat="1" ht="71.099999999999994" customHeight="1">
      <c r="A20" s="53"/>
      <c r="B20" s="36"/>
      <c r="C20" s="36"/>
      <c r="D20" s="36"/>
      <c r="E20" s="55"/>
      <c r="F20" s="36"/>
      <c r="G20" s="45"/>
      <c r="H20" s="46"/>
      <c r="I20" s="47"/>
      <c r="J20" s="47"/>
      <c r="K20" s="36"/>
      <c r="L20" s="18"/>
      <c r="M20" s="7" t="s">
        <v>82</v>
      </c>
      <c r="N20" s="8">
        <v>5</v>
      </c>
      <c r="O20" s="32">
        <f t="shared" si="0"/>
        <v>0.22727272727272727</v>
      </c>
      <c r="P20" s="23"/>
      <c r="Q20" s="41"/>
    </row>
    <row r="21" spans="1:17" s="2" customFormat="1" ht="71.099999999999994" customHeight="1">
      <c r="A21" s="53"/>
      <c r="B21" s="36"/>
      <c r="C21" s="36"/>
      <c r="D21" s="36"/>
      <c r="E21" s="55"/>
      <c r="F21" s="36"/>
      <c r="G21" s="45"/>
      <c r="H21" s="46"/>
      <c r="I21" s="47"/>
      <c r="J21" s="47"/>
      <c r="K21" s="36"/>
      <c r="L21" s="18"/>
      <c r="M21" s="24" t="s">
        <v>55</v>
      </c>
      <c r="N21" s="8">
        <v>6</v>
      </c>
      <c r="O21" s="32">
        <f t="shared" si="0"/>
        <v>0.27272727272727271</v>
      </c>
      <c r="P21" s="23"/>
      <c r="Q21" s="41"/>
    </row>
    <row r="22" spans="1:17" s="2" customFormat="1" ht="71.25" customHeight="1">
      <c r="A22" s="53"/>
      <c r="B22" s="36"/>
      <c r="C22" s="36"/>
      <c r="D22" s="36"/>
      <c r="E22" s="55"/>
      <c r="F22" s="36"/>
      <c r="G22" s="45"/>
      <c r="H22" s="46"/>
      <c r="I22" s="47"/>
      <c r="J22" s="47"/>
      <c r="K22" s="36"/>
      <c r="L22" s="48" t="s">
        <v>30</v>
      </c>
      <c r="M22" s="29" t="s">
        <v>56</v>
      </c>
      <c r="N22" s="33">
        <v>6</v>
      </c>
      <c r="O22" s="32">
        <f t="shared" si="0"/>
        <v>0.27272727272727271</v>
      </c>
      <c r="P22" s="42"/>
      <c r="Q22" s="41"/>
    </row>
    <row r="23" spans="1:17" s="2" customFormat="1" ht="71.25" customHeight="1">
      <c r="A23" s="53"/>
      <c r="B23" s="36"/>
      <c r="C23" s="36"/>
      <c r="D23" s="36"/>
      <c r="E23" s="55"/>
      <c r="F23" s="36"/>
      <c r="G23" s="45"/>
      <c r="H23" s="46"/>
      <c r="I23" s="47"/>
      <c r="J23" s="47"/>
      <c r="K23" s="36"/>
      <c r="L23" s="49"/>
      <c r="M23" s="29" t="s">
        <v>57</v>
      </c>
      <c r="N23" s="33">
        <v>10</v>
      </c>
      <c r="O23" s="32">
        <f t="shared" si="0"/>
        <v>0.45454545454545453</v>
      </c>
      <c r="P23" s="44"/>
      <c r="Q23" s="41"/>
    </row>
    <row r="24" spans="1:17" s="2" customFormat="1" ht="71.25" customHeight="1">
      <c r="A24" s="53"/>
      <c r="B24" s="36"/>
      <c r="C24" s="36"/>
      <c r="D24" s="36"/>
      <c r="E24" s="55"/>
      <c r="F24" s="36"/>
      <c r="G24" s="45"/>
      <c r="H24" s="46"/>
      <c r="I24" s="47"/>
      <c r="J24" s="47"/>
      <c r="K24" s="36"/>
      <c r="L24" s="19"/>
      <c r="M24" s="30" t="s">
        <v>84</v>
      </c>
      <c r="N24" s="33">
        <v>2</v>
      </c>
      <c r="O24" s="32">
        <f t="shared" si="0"/>
        <v>9.0909090909090912E-2</v>
      </c>
      <c r="P24" s="23"/>
      <c r="Q24" s="41"/>
    </row>
    <row r="25" spans="1:17" s="2" customFormat="1" ht="71.25" customHeight="1">
      <c r="A25" s="53"/>
      <c r="B25" s="36"/>
      <c r="C25" s="36"/>
      <c r="D25" s="36"/>
      <c r="E25" s="55"/>
      <c r="F25" s="36"/>
      <c r="G25" s="45"/>
      <c r="H25" s="46"/>
      <c r="I25" s="47"/>
      <c r="J25" s="47"/>
      <c r="K25" s="36"/>
      <c r="L25" s="19"/>
      <c r="M25" s="34" t="s">
        <v>83</v>
      </c>
      <c r="N25" s="33">
        <v>3</v>
      </c>
      <c r="O25" s="32">
        <f t="shared" si="0"/>
        <v>0.13636363636363635</v>
      </c>
      <c r="P25" s="23"/>
      <c r="Q25" s="41"/>
    </row>
    <row r="26" spans="1:17" s="2" customFormat="1" ht="54">
      <c r="A26" s="53"/>
      <c r="B26" s="36"/>
      <c r="C26" s="36"/>
      <c r="D26" s="36"/>
      <c r="E26" s="55"/>
      <c r="F26" s="36"/>
      <c r="G26" s="45"/>
      <c r="H26" s="46"/>
      <c r="I26" s="47"/>
      <c r="J26" s="47"/>
      <c r="K26" s="36"/>
      <c r="L26" s="48" t="s">
        <v>31</v>
      </c>
      <c r="M26" s="29" t="s">
        <v>58</v>
      </c>
      <c r="N26" s="33">
        <v>2</v>
      </c>
      <c r="O26" s="32">
        <f t="shared" si="0"/>
        <v>9.0909090909090912E-2</v>
      </c>
      <c r="P26" s="42"/>
      <c r="Q26" s="41"/>
    </row>
    <row r="27" spans="1:17" s="2" customFormat="1" ht="54">
      <c r="A27" s="53"/>
      <c r="B27" s="36"/>
      <c r="C27" s="36"/>
      <c r="D27" s="36"/>
      <c r="E27" s="55"/>
      <c r="F27" s="36"/>
      <c r="G27" s="45"/>
      <c r="H27" s="46"/>
      <c r="I27" s="47"/>
      <c r="J27" s="47"/>
      <c r="K27" s="36"/>
      <c r="L27" s="57"/>
      <c r="M27" s="29" t="s">
        <v>59</v>
      </c>
      <c r="N27" s="33">
        <v>4</v>
      </c>
      <c r="O27" s="32">
        <f t="shared" si="0"/>
        <v>0.18181818181818182</v>
      </c>
      <c r="P27" s="43"/>
      <c r="Q27" s="41"/>
    </row>
    <row r="28" spans="1:17" s="2" customFormat="1" ht="75" customHeight="1">
      <c r="A28" s="53"/>
      <c r="B28" s="36"/>
      <c r="C28" s="36"/>
      <c r="D28" s="36"/>
      <c r="E28" s="55"/>
      <c r="F28" s="36"/>
      <c r="G28" s="45"/>
      <c r="H28" s="46"/>
      <c r="I28" s="47"/>
      <c r="J28" s="47"/>
      <c r="K28" s="36"/>
      <c r="L28" s="57"/>
      <c r="M28" s="29" t="s">
        <v>60</v>
      </c>
      <c r="N28" s="33">
        <v>4</v>
      </c>
      <c r="O28" s="32">
        <f t="shared" si="0"/>
        <v>0.18181818181818182</v>
      </c>
      <c r="P28" s="43"/>
      <c r="Q28" s="41"/>
    </row>
    <row r="29" spans="1:17" s="2" customFormat="1" ht="75" customHeight="1">
      <c r="A29" s="53"/>
      <c r="B29" s="36"/>
      <c r="C29" s="36"/>
      <c r="D29" s="36"/>
      <c r="E29" s="55"/>
      <c r="F29" s="36"/>
      <c r="G29" s="45"/>
      <c r="H29" s="46"/>
      <c r="I29" s="47"/>
      <c r="J29" s="47"/>
      <c r="K29" s="36"/>
      <c r="L29" s="57"/>
      <c r="M29" s="29" t="s">
        <v>61</v>
      </c>
      <c r="N29" s="33">
        <v>3</v>
      </c>
      <c r="O29" s="32">
        <f t="shared" si="0"/>
        <v>0.13636363636363635</v>
      </c>
      <c r="P29" s="43"/>
      <c r="Q29" s="41"/>
    </row>
    <row r="30" spans="1:17" s="2" customFormat="1" ht="75" customHeight="1">
      <c r="A30" s="53"/>
      <c r="B30" s="36"/>
      <c r="C30" s="36"/>
      <c r="D30" s="36"/>
      <c r="E30" s="55"/>
      <c r="F30" s="36"/>
      <c r="G30" s="45"/>
      <c r="H30" s="46"/>
      <c r="I30" s="47"/>
      <c r="J30" s="47"/>
      <c r="K30" s="36"/>
      <c r="L30" s="57"/>
      <c r="M30" s="29" t="s">
        <v>62</v>
      </c>
      <c r="N30" s="33">
        <v>4</v>
      </c>
      <c r="O30" s="32">
        <f t="shared" si="0"/>
        <v>0.18181818181818182</v>
      </c>
      <c r="P30" s="43"/>
      <c r="Q30" s="41"/>
    </row>
    <row r="31" spans="1:17" s="2" customFormat="1" ht="99" customHeight="1">
      <c r="A31" s="53"/>
      <c r="B31" s="36"/>
      <c r="C31" s="36"/>
      <c r="D31" s="36"/>
      <c r="E31" s="55"/>
      <c r="F31" s="36"/>
      <c r="G31" s="45"/>
      <c r="H31" s="46"/>
      <c r="I31" s="47"/>
      <c r="J31" s="47"/>
      <c r="K31" s="36"/>
      <c r="L31" s="57"/>
      <c r="M31" s="29" t="s">
        <v>63</v>
      </c>
      <c r="N31" s="33">
        <v>4</v>
      </c>
      <c r="O31" s="32">
        <f t="shared" si="0"/>
        <v>0.18181818181818182</v>
      </c>
      <c r="P31" s="43"/>
      <c r="Q31" s="41"/>
    </row>
    <row r="32" spans="1:17" s="2" customFormat="1" ht="99" customHeight="1">
      <c r="A32" s="53"/>
      <c r="B32" s="36"/>
      <c r="C32" s="36"/>
      <c r="D32" s="36"/>
      <c r="E32" s="55"/>
      <c r="F32" s="36"/>
      <c r="G32" s="45"/>
      <c r="H32" s="46"/>
      <c r="I32" s="47"/>
      <c r="J32" s="47"/>
      <c r="K32" s="36"/>
      <c r="L32" s="57"/>
      <c r="M32" s="29" t="s">
        <v>64</v>
      </c>
      <c r="N32" s="33">
        <v>3</v>
      </c>
      <c r="O32" s="32">
        <f t="shared" si="0"/>
        <v>0.13636363636363635</v>
      </c>
      <c r="P32" s="43"/>
      <c r="Q32" s="41"/>
    </row>
    <row r="33" spans="1:17" s="2" customFormat="1" ht="99" customHeight="1">
      <c r="A33" s="53"/>
      <c r="B33" s="36"/>
      <c r="C33" s="36"/>
      <c r="D33" s="36"/>
      <c r="E33" s="55"/>
      <c r="F33" s="36"/>
      <c r="G33" s="45"/>
      <c r="H33" s="46"/>
      <c r="I33" s="47"/>
      <c r="J33" s="47"/>
      <c r="K33" s="36"/>
      <c r="L33" s="57"/>
      <c r="M33" s="29" t="s">
        <v>66</v>
      </c>
      <c r="N33" s="33">
        <v>3</v>
      </c>
      <c r="O33" s="32">
        <f t="shared" si="0"/>
        <v>0.13636363636363635</v>
      </c>
      <c r="P33" s="43"/>
      <c r="Q33" s="41"/>
    </row>
    <row r="34" spans="1:17" s="2" customFormat="1" ht="99" customHeight="1">
      <c r="A34" s="53"/>
      <c r="B34" s="36"/>
      <c r="C34" s="36"/>
      <c r="D34" s="36"/>
      <c r="E34" s="55"/>
      <c r="F34" s="36"/>
      <c r="G34" s="45"/>
      <c r="H34" s="46"/>
      <c r="I34" s="47"/>
      <c r="J34" s="47"/>
      <c r="K34" s="36"/>
      <c r="L34" s="57"/>
      <c r="M34" s="29" t="s">
        <v>65</v>
      </c>
      <c r="N34" s="33">
        <v>3</v>
      </c>
      <c r="O34" s="32">
        <f t="shared" si="0"/>
        <v>0.13636363636363635</v>
      </c>
      <c r="P34" s="43"/>
      <c r="Q34" s="41"/>
    </row>
    <row r="35" spans="1:17" s="2" customFormat="1" ht="135" customHeight="1">
      <c r="A35" s="53"/>
      <c r="B35" s="36"/>
      <c r="C35" s="36"/>
      <c r="D35" s="36"/>
      <c r="E35" s="55"/>
      <c r="F35" s="36"/>
      <c r="G35" s="45"/>
      <c r="H35" s="46"/>
      <c r="I35" s="47"/>
      <c r="J35" s="47"/>
      <c r="K35" s="36"/>
      <c r="L35" s="57"/>
      <c r="M35" s="58" t="s">
        <v>85</v>
      </c>
      <c r="N35" s="59">
        <v>5</v>
      </c>
      <c r="O35" s="60">
        <f t="shared" si="0"/>
        <v>0.22727272727272727</v>
      </c>
      <c r="P35" s="43"/>
      <c r="Q35" s="41"/>
    </row>
    <row r="36" spans="1:17" s="2" customFormat="1" ht="47.25" customHeight="1">
      <c r="A36" s="53"/>
      <c r="B36" s="36"/>
      <c r="C36" s="36"/>
      <c r="D36" s="36"/>
      <c r="E36" s="55"/>
      <c r="F36" s="36"/>
      <c r="G36" s="45"/>
      <c r="H36" s="46"/>
      <c r="I36" s="47"/>
      <c r="J36" s="47"/>
      <c r="K36" s="36"/>
      <c r="L36" s="57"/>
      <c r="M36" s="58"/>
      <c r="N36" s="59"/>
      <c r="O36" s="60"/>
      <c r="P36" s="43"/>
      <c r="Q36" s="41"/>
    </row>
    <row r="37" spans="1:17" s="2" customFormat="1" ht="66" hidden="1" customHeight="1">
      <c r="A37" s="53"/>
      <c r="B37" s="36"/>
      <c r="C37" s="36"/>
      <c r="D37" s="36"/>
      <c r="E37" s="55"/>
      <c r="F37" s="36"/>
      <c r="G37" s="45"/>
      <c r="H37" s="46"/>
      <c r="I37" s="47"/>
      <c r="J37" s="47"/>
      <c r="K37" s="36"/>
      <c r="L37" s="57"/>
      <c r="M37" s="58"/>
      <c r="N37" s="59"/>
      <c r="O37" s="60"/>
      <c r="P37" s="43"/>
      <c r="Q37" s="41"/>
    </row>
    <row r="38" spans="1:17" s="2" customFormat="1" ht="47.25" hidden="1" customHeight="1">
      <c r="A38" s="53"/>
      <c r="B38" s="36"/>
      <c r="C38" s="36"/>
      <c r="D38" s="36"/>
      <c r="E38" s="55"/>
      <c r="F38" s="36"/>
      <c r="G38" s="45"/>
      <c r="H38" s="46"/>
      <c r="I38" s="47"/>
      <c r="J38" s="47"/>
      <c r="K38" s="36"/>
      <c r="L38" s="57"/>
      <c r="M38" s="58"/>
      <c r="N38" s="59"/>
      <c r="O38" s="60"/>
      <c r="P38" s="43"/>
      <c r="Q38" s="41"/>
    </row>
    <row r="39" spans="1:17" s="2" customFormat="1" ht="57.75" hidden="1" customHeight="1">
      <c r="A39" s="53"/>
      <c r="B39" s="36"/>
      <c r="C39" s="36"/>
      <c r="D39" s="36"/>
      <c r="E39" s="55"/>
      <c r="F39" s="36"/>
      <c r="G39" s="45"/>
      <c r="H39" s="46"/>
      <c r="I39" s="47"/>
      <c r="J39" s="47"/>
      <c r="K39" s="36"/>
      <c r="L39" s="49"/>
      <c r="M39" s="58"/>
      <c r="N39" s="59"/>
      <c r="O39" s="60"/>
      <c r="P39" s="44"/>
      <c r="Q39" s="41"/>
    </row>
    <row r="40" spans="1:17" s="2" customFormat="1" ht="57.75" customHeight="1">
      <c r="A40" s="53"/>
      <c r="B40" s="36"/>
      <c r="C40" s="36"/>
      <c r="D40" s="36"/>
      <c r="E40" s="55"/>
      <c r="F40" s="36"/>
      <c r="G40" s="45"/>
      <c r="H40" s="46"/>
      <c r="I40" s="47"/>
      <c r="J40" s="47"/>
      <c r="K40" s="36"/>
      <c r="L40" s="14" t="s">
        <v>32</v>
      </c>
      <c r="M40" s="15" t="s">
        <v>33</v>
      </c>
      <c r="N40" s="8">
        <v>6</v>
      </c>
      <c r="O40" s="28">
        <f>N40/22</f>
        <v>0.27272727272727271</v>
      </c>
      <c r="P40" s="22"/>
      <c r="Q40" s="41"/>
    </row>
    <row r="41" spans="1:17" s="2" customFormat="1" ht="57.75" customHeight="1">
      <c r="A41" s="53"/>
      <c r="B41" s="36"/>
      <c r="C41" s="36"/>
      <c r="D41" s="36"/>
      <c r="E41" s="55"/>
      <c r="F41" s="36"/>
      <c r="G41" s="45"/>
      <c r="H41" s="46"/>
      <c r="I41" s="47"/>
      <c r="J41" s="47"/>
      <c r="K41" s="36"/>
      <c r="L41" s="14" t="s">
        <v>34</v>
      </c>
      <c r="M41" s="7" t="s">
        <v>70</v>
      </c>
      <c r="N41" s="8">
        <v>30</v>
      </c>
      <c r="O41" s="28">
        <f>N41/22</f>
        <v>1.3636363636363635</v>
      </c>
      <c r="P41" s="22"/>
      <c r="Q41" s="41"/>
    </row>
    <row r="42" spans="1:17" s="2" customFormat="1" ht="59.25" customHeight="1">
      <c r="A42" s="53"/>
      <c r="B42" s="36"/>
      <c r="C42" s="36"/>
      <c r="D42" s="36"/>
      <c r="E42" s="55"/>
      <c r="F42" s="36"/>
      <c r="G42" s="45"/>
      <c r="H42" s="46"/>
      <c r="I42" s="47"/>
      <c r="J42" s="47"/>
      <c r="K42" s="37"/>
      <c r="L42" s="14" t="s">
        <v>34</v>
      </c>
      <c r="M42" s="7" t="s">
        <v>73</v>
      </c>
      <c r="N42" s="8">
        <v>10</v>
      </c>
      <c r="O42" s="32">
        <f>N42/22</f>
        <v>0.45454545454545453</v>
      </c>
      <c r="P42" s="20"/>
      <c r="Q42" s="41"/>
    </row>
    <row r="43" spans="1:17" s="2" customFormat="1" ht="35.25" customHeight="1">
      <c r="A43" s="53"/>
      <c r="B43" s="36"/>
      <c r="C43" s="36"/>
      <c r="D43" s="37"/>
      <c r="E43" s="56"/>
      <c r="F43" s="37"/>
      <c r="G43" s="45"/>
      <c r="H43" s="46"/>
      <c r="I43" s="47"/>
      <c r="J43" s="47"/>
      <c r="K43" s="38" t="s">
        <v>35</v>
      </c>
      <c r="L43" s="38"/>
      <c r="M43" s="38"/>
      <c r="N43" s="8">
        <f>SUM(N4:N42)</f>
        <v>206</v>
      </c>
      <c r="O43" s="20">
        <f>SUM(O4:O42)</f>
        <v>9.3636363636363633</v>
      </c>
      <c r="P43" s="20"/>
      <c r="Q43" s="41"/>
    </row>
    <row r="44" spans="1:17" ht="36.75" customHeight="1">
      <c r="A44" s="61" t="s">
        <v>36</v>
      </c>
      <c r="B44" s="62"/>
      <c r="C44" s="63" t="s">
        <v>37</v>
      </c>
      <c r="D44" s="64"/>
      <c r="E44" s="64"/>
      <c r="F44" s="64"/>
      <c r="G44" s="64"/>
      <c r="H44" s="64"/>
      <c r="I44" s="64"/>
      <c r="J44" s="65"/>
      <c r="K44" s="16" t="s">
        <v>38</v>
      </c>
      <c r="L44" s="63" t="s">
        <v>39</v>
      </c>
      <c r="M44" s="65"/>
      <c r="N44" s="66" t="s">
        <v>40</v>
      </c>
      <c r="O44" s="67"/>
      <c r="P44" s="67"/>
      <c r="Q44" s="68"/>
    </row>
    <row r="45" spans="1:17" ht="31.5" customHeight="1">
      <c r="A45" s="4">
        <v>1</v>
      </c>
      <c r="B45" s="5"/>
      <c r="C45" s="69"/>
      <c r="D45" s="70"/>
      <c r="E45" s="70"/>
      <c r="F45" s="70"/>
      <c r="G45" s="70"/>
      <c r="H45" s="70"/>
      <c r="I45" s="70"/>
      <c r="J45" s="71"/>
      <c r="K45" s="5"/>
      <c r="L45" s="69"/>
      <c r="M45" s="71"/>
      <c r="N45" s="69"/>
      <c r="O45" s="70"/>
      <c r="P45" s="70"/>
      <c r="Q45" s="71"/>
    </row>
    <row r="46" spans="1:17" ht="31.5" customHeight="1">
      <c r="A46" s="4">
        <v>2</v>
      </c>
      <c r="B46" s="5"/>
      <c r="C46" s="69"/>
      <c r="D46" s="70"/>
      <c r="E46" s="70"/>
      <c r="F46" s="70"/>
      <c r="G46" s="70"/>
      <c r="H46" s="70"/>
      <c r="I46" s="70"/>
      <c r="J46" s="71"/>
      <c r="K46" s="5"/>
      <c r="L46" s="69" t="s">
        <v>41</v>
      </c>
      <c r="M46" s="71"/>
      <c r="N46" s="69"/>
      <c r="O46" s="70"/>
      <c r="P46" s="70"/>
      <c r="Q46" s="71"/>
    </row>
    <row r="47" spans="1:17" ht="31.5" customHeight="1">
      <c r="A47" s="4">
        <v>3</v>
      </c>
      <c r="B47" s="5"/>
      <c r="C47" s="69"/>
      <c r="D47" s="70"/>
      <c r="E47" s="70"/>
      <c r="F47" s="70"/>
      <c r="G47" s="70"/>
      <c r="H47" s="70"/>
      <c r="I47" s="70"/>
      <c r="J47" s="71"/>
      <c r="K47" s="5"/>
      <c r="L47" s="69" t="s">
        <v>42</v>
      </c>
      <c r="M47" s="71"/>
      <c r="N47" s="69"/>
      <c r="O47" s="70"/>
      <c r="P47" s="70"/>
      <c r="Q47" s="71"/>
    </row>
    <row r="48" spans="1:17" ht="31.5" customHeight="1">
      <c r="A48" s="4">
        <v>4</v>
      </c>
      <c r="B48" s="5"/>
      <c r="C48" s="69"/>
      <c r="D48" s="70"/>
      <c r="E48" s="70"/>
      <c r="F48" s="70"/>
      <c r="G48" s="70"/>
      <c r="H48" s="70"/>
      <c r="I48" s="70"/>
      <c r="J48" s="71"/>
      <c r="K48" s="5"/>
      <c r="L48" s="69" t="s">
        <v>43</v>
      </c>
      <c r="M48" s="71"/>
      <c r="N48" s="69"/>
      <c r="O48" s="70"/>
      <c r="P48" s="70"/>
      <c r="Q48" s="71"/>
    </row>
    <row r="49" spans="1:17" ht="31.5" customHeight="1">
      <c r="A49" s="4">
        <v>5</v>
      </c>
      <c r="B49" s="5"/>
      <c r="C49" s="69"/>
      <c r="D49" s="70"/>
      <c r="E49" s="70"/>
      <c r="F49" s="70"/>
      <c r="G49" s="70"/>
      <c r="H49" s="70"/>
      <c r="I49" s="70"/>
      <c r="J49" s="71"/>
      <c r="K49" s="5"/>
      <c r="L49" s="69" t="s">
        <v>44</v>
      </c>
      <c r="M49" s="71"/>
      <c r="N49" s="69"/>
      <c r="O49" s="70"/>
      <c r="P49" s="70"/>
      <c r="Q49" s="71"/>
    </row>
    <row r="50" spans="1:17" ht="31.5" customHeight="1">
      <c r="A50" s="4">
        <v>6</v>
      </c>
      <c r="B50" s="5"/>
      <c r="C50" s="69"/>
      <c r="D50" s="70"/>
      <c r="E50" s="70"/>
      <c r="F50" s="70"/>
      <c r="G50" s="70"/>
      <c r="H50" s="70"/>
      <c r="I50" s="70"/>
      <c r="J50" s="71"/>
      <c r="K50" s="5"/>
      <c r="L50" s="69" t="s">
        <v>45</v>
      </c>
      <c r="M50" s="71"/>
      <c r="N50" s="69"/>
      <c r="O50" s="70"/>
      <c r="P50" s="70"/>
      <c r="Q50" s="71"/>
    </row>
    <row r="51" spans="1:17" ht="31.5" customHeight="1">
      <c r="A51" s="4">
        <v>7</v>
      </c>
      <c r="B51" s="5"/>
      <c r="C51" s="69"/>
      <c r="D51" s="70"/>
      <c r="E51" s="70"/>
      <c r="F51" s="70"/>
      <c r="G51" s="70"/>
      <c r="H51" s="70"/>
      <c r="I51" s="70"/>
      <c r="J51" s="71"/>
      <c r="K51" s="5"/>
      <c r="L51" s="69" t="s">
        <v>46</v>
      </c>
      <c r="M51" s="70"/>
      <c r="N51" s="70"/>
      <c r="O51" s="70"/>
      <c r="P51" s="70"/>
      <c r="Q51" s="71"/>
    </row>
  </sheetData>
  <mergeCells count="64">
    <mergeCell ref="C51:J51"/>
    <mergeCell ref="L51:Q51"/>
    <mergeCell ref="C49:J49"/>
    <mergeCell ref="L49:M49"/>
    <mergeCell ref="N49:Q49"/>
    <mergeCell ref="C50:J50"/>
    <mergeCell ref="L50:M50"/>
    <mergeCell ref="N50:Q50"/>
    <mergeCell ref="C47:J47"/>
    <mergeCell ref="L47:M47"/>
    <mergeCell ref="N47:Q47"/>
    <mergeCell ref="C48:J48"/>
    <mergeCell ref="L48:M48"/>
    <mergeCell ref="N48:Q48"/>
    <mergeCell ref="C46:J46"/>
    <mergeCell ref="L46:M46"/>
    <mergeCell ref="N46:Q46"/>
    <mergeCell ref="C45:J45"/>
    <mergeCell ref="L45:M45"/>
    <mergeCell ref="N45:Q45"/>
    <mergeCell ref="P26:P39"/>
    <mergeCell ref="M35:M39"/>
    <mergeCell ref="N35:N39"/>
    <mergeCell ref="O35:O39"/>
    <mergeCell ref="A44:B44"/>
    <mergeCell ref="C44:J44"/>
    <mergeCell ref="L44:M44"/>
    <mergeCell ref="N44:Q44"/>
    <mergeCell ref="A4:A43"/>
    <mergeCell ref="B4:B43"/>
    <mergeCell ref="C4:C43"/>
    <mergeCell ref="D4:D43"/>
    <mergeCell ref="E4:E4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O2"/>
    <mergeCell ref="F4:F43"/>
    <mergeCell ref="K43:M43"/>
    <mergeCell ref="Q2:Q3"/>
    <mergeCell ref="Q4:Q43"/>
    <mergeCell ref="L5:L10"/>
    <mergeCell ref="P7:P10"/>
    <mergeCell ref="L13:L19"/>
    <mergeCell ref="P13:P19"/>
    <mergeCell ref="G4:G43"/>
    <mergeCell ref="H4:H43"/>
    <mergeCell ref="I4:I43"/>
    <mergeCell ref="J4:J43"/>
    <mergeCell ref="K4:K42"/>
    <mergeCell ref="L22:L23"/>
    <mergeCell ref="P22:P23"/>
    <mergeCell ref="L26:L39"/>
  </mergeCells>
  <phoneticPr fontId="15" type="noConversion"/>
  <dataValidations count="1">
    <dataValidation type="list" allowBlank="1" showInputMessage="1" showErrorMessage="1" sqref="H4:H43">
      <formula1>"DSS需求,业务需求,优化需求,功能需求,基础设施需求"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6"/>
  <sheetViews>
    <sheetView topLeftCell="E34" workbookViewId="0">
      <selection activeCell="N4" sqref="N4:N42"/>
    </sheetView>
  </sheetViews>
  <sheetFormatPr defaultColWidth="9" defaultRowHeight="13.5"/>
  <cols>
    <col min="1" max="1" width="6.125" customWidth="1"/>
    <col min="2" max="2" width="12.625" customWidth="1"/>
    <col min="3" max="3" width="9.125" customWidth="1"/>
    <col min="4" max="8" width="8.5" customWidth="1"/>
    <col min="9" max="10" width="11.125" customWidth="1"/>
    <col min="11" max="11" width="15.1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625" customWidth="1"/>
  </cols>
  <sheetData>
    <row r="1" spans="1:17" ht="24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s="1" customFormat="1" ht="38.25" customHeight="1">
      <c r="A2" s="39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39" t="s">
        <v>7</v>
      </c>
      <c r="H2" s="39" t="s">
        <v>8</v>
      </c>
      <c r="I2" s="39" t="s">
        <v>9</v>
      </c>
      <c r="J2" s="39" t="s">
        <v>10</v>
      </c>
      <c r="K2" s="39" t="s">
        <v>11</v>
      </c>
      <c r="L2" s="39" t="s">
        <v>12</v>
      </c>
      <c r="M2" s="39" t="s">
        <v>13</v>
      </c>
      <c r="N2" s="51" t="s">
        <v>14</v>
      </c>
      <c r="O2" s="51"/>
      <c r="P2" s="6" t="s">
        <v>15</v>
      </c>
      <c r="Q2" s="39" t="s">
        <v>16</v>
      </c>
    </row>
    <row r="3" spans="1:17" s="1" customFormat="1" ht="38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6" t="s">
        <v>17</v>
      </c>
      <c r="O3" s="6" t="s">
        <v>18</v>
      </c>
      <c r="P3" s="6" t="s">
        <v>17</v>
      </c>
      <c r="Q3" s="40"/>
    </row>
    <row r="4" spans="1:17" s="2" customFormat="1" ht="121.5" customHeight="1">
      <c r="A4" s="52">
        <v>1</v>
      </c>
      <c r="B4" s="35" t="s">
        <v>19</v>
      </c>
      <c r="C4" s="35" t="s">
        <v>20</v>
      </c>
      <c r="D4" s="35" t="s">
        <v>21</v>
      </c>
      <c r="E4" s="54" t="s">
        <v>22</v>
      </c>
      <c r="F4" s="35" t="s">
        <v>23</v>
      </c>
      <c r="G4" s="45">
        <v>43167</v>
      </c>
      <c r="H4" s="46" t="s">
        <v>24</v>
      </c>
      <c r="I4" s="47" t="s">
        <v>25</v>
      </c>
      <c r="J4" s="47" t="s">
        <v>26</v>
      </c>
      <c r="K4" s="35" t="s">
        <v>27</v>
      </c>
      <c r="L4" s="26" t="s">
        <v>72</v>
      </c>
      <c r="M4" s="7" t="s">
        <v>71</v>
      </c>
      <c r="N4" s="8">
        <v>15</v>
      </c>
      <c r="O4" s="9">
        <f t="shared" ref="O4:O35" si="0">N4/22</f>
        <v>0.68181818181818177</v>
      </c>
      <c r="P4" s="9"/>
      <c r="Q4" s="41">
        <v>43230</v>
      </c>
    </row>
    <row r="5" spans="1:17" s="2" customFormat="1" ht="54.75" customHeight="1">
      <c r="A5" s="53"/>
      <c r="B5" s="36"/>
      <c r="C5" s="36"/>
      <c r="D5" s="36"/>
      <c r="E5" s="55"/>
      <c r="F5" s="36"/>
      <c r="G5" s="45"/>
      <c r="H5" s="46"/>
      <c r="I5" s="47"/>
      <c r="J5" s="47"/>
      <c r="K5" s="36"/>
      <c r="L5" s="35" t="s">
        <v>28</v>
      </c>
      <c r="M5" s="7" t="s">
        <v>75</v>
      </c>
      <c r="N5" s="8">
        <v>4</v>
      </c>
      <c r="O5" s="13">
        <f t="shared" si="0"/>
        <v>0.18181818181818182</v>
      </c>
      <c r="P5" s="10"/>
      <c r="Q5" s="41"/>
    </row>
    <row r="6" spans="1:17" s="2" customFormat="1" ht="54.75" customHeight="1">
      <c r="A6" s="53"/>
      <c r="B6" s="36"/>
      <c r="C6" s="36"/>
      <c r="D6" s="36"/>
      <c r="E6" s="55"/>
      <c r="F6" s="36"/>
      <c r="G6" s="45"/>
      <c r="H6" s="46"/>
      <c r="I6" s="47"/>
      <c r="J6" s="47"/>
      <c r="K6" s="36"/>
      <c r="L6" s="36"/>
      <c r="M6" s="7" t="s">
        <v>76</v>
      </c>
      <c r="N6" s="8">
        <v>6</v>
      </c>
      <c r="O6" s="13">
        <f t="shared" si="0"/>
        <v>0.27272727272727271</v>
      </c>
      <c r="P6" s="10"/>
      <c r="Q6" s="41"/>
    </row>
    <row r="7" spans="1:17" s="2" customFormat="1" ht="80.099999999999994" customHeight="1">
      <c r="A7" s="53"/>
      <c r="B7" s="36"/>
      <c r="C7" s="36"/>
      <c r="D7" s="36"/>
      <c r="E7" s="55"/>
      <c r="F7" s="36"/>
      <c r="G7" s="45"/>
      <c r="H7" s="46"/>
      <c r="I7" s="47"/>
      <c r="J7" s="47"/>
      <c r="K7" s="36"/>
      <c r="L7" s="36"/>
      <c r="M7" s="24" t="s">
        <v>47</v>
      </c>
      <c r="N7" s="8">
        <v>3</v>
      </c>
      <c r="O7" s="9">
        <f t="shared" si="0"/>
        <v>0.13636363636363635</v>
      </c>
      <c r="P7" s="42"/>
      <c r="Q7" s="41"/>
    </row>
    <row r="8" spans="1:17" s="2" customFormat="1" ht="80.099999999999994" customHeight="1">
      <c r="A8" s="53"/>
      <c r="B8" s="36"/>
      <c r="C8" s="36"/>
      <c r="D8" s="36"/>
      <c r="E8" s="55"/>
      <c r="F8" s="36"/>
      <c r="G8" s="45"/>
      <c r="H8" s="46"/>
      <c r="I8" s="47"/>
      <c r="J8" s="47"/>
      <c r="K8" s="36"/>
      <c r="L8" s="36"/>
      <c r="M8" s="24" t="s">
        <v>48</v>
      </c>
      <c r="N8" s="8">
        <v>3</v>
      </c>
      <c r="O8" s="13">
        <f t="shared" si="0"/>
        <v>0.13636363636363635</v>
      </c>
      <c r="P8" s="43"/>
      <c r="Q8" s="41"/>
    </row>
    <row r="9" spans="1:17" s="2" customFormat="1" ht="53.1" customHeight="1">
      <c r="A9" s="53"/>
      <c r="B9" s="36"/>
      <c r="C9" s="36"/>
      <c r="D9" s="36"/>
      <c r="E9" s="55"/>
      <c r="F9" s="36"/>
      <c r="G9" s="45"/>
      <c r="H9" s="46"/>
      <c r="I9" s="47"/>
      <c r="J9" s="47"/>
      <c r="K9" s="36"/>
      <c r="L9" s="36"/>
      <c r="M9" s="7" t="s">
        <v>77</v>
      </c>
      <c r="N9" s="8">
        <v>3</v>
      </c>
      <c r="O9" s="13">
        <f t="shared" si="0"/>
        <v>0.13636363636363635</v>
      </c>
      <c r="P9" s="43"/>
      <c r="Q9" s="41"/>
    </row>
    <row r="10" spans="1:17" s="2" customFormat="1" ht="36" customHeight="1">
      <c r="A10" s="53"/>
      <c r="B10" s="36"/>
      <c r="C10" s="36"/>
      <c r="D10" s="36"/>
      <c r="E10" s="55"/>
      <c r="F10" s="36"/>
      <c r="G10" s="45"/>
      <c r="H10" s="46"/>
      <c r="I10" s="47"/>
      <c r="J10" s="47"/>
      <c r="K10" s="36"/>
      <c r="L10" s="37"/>
      <c r="M10" s="7" t="s">
        <v>78</v>
      </c>
      <c r="N10" s="8">
        <v>4</v>
      </c>
      <c r="O10" s="9">
        <f t="shared" si="0"/>
        <v>0.18181818181818182</v>
      </c>
      <c r="P10" s="44"/>
      <c r="Q10" s="41"/>
    </row>
    <row r="11" spans="1:17" s="2" customFormat="1" ht="33" customHeight="1">
      <c r="A11" s="53"/>
      <c r="B11" s="36"/>
      <c r="C11" s="36"/>
      <c r="D11" s="36"/>
      <c r="E11" s="55"/>
      <c r="F11" s="36"/>
      <c r="G11" s="45"/>
      <c r="H11" s="46"/>
      <c r="I11" s="47"/>
      <c r="J11" s="47"/>
      <c r="K11" s="36"/>
      <c r="L11" s="3"/>
      <c r="M11" s="7" t="s">
        <v>79</v>
      </c>
      <c r="N11" s="8">
        <v>8</v>
      </c>
      <c r="O11" s="13">
        <f t="shared" si="0"/>
        <v>0.36363636363636365</v>
      </c>
      <c r="P11" s="12"/>
      <c r="Q11" s="41"/>
    </row>
    <row r="12" spans="1:17" s="2" customFormat="1" ht="33" customHeight="1">
      <c r="A12" s="53"/>
      <c r="B12" s="36"/>
      <c r="C12" s="36"/>
      <c r="D12" s="36"/>
      <c r="E12" s="55"/>
      <c r="F12" s="36"/>
      <c r="G12" s="45"/>
      <c r="H12" s="46"/>
      <c r="I12" s="47"/>
      <c r="J12" s="47"/>
      <c r="K12" s="36"/>
      <c r="L12" s="3"/>
      <c r="M12" s="7" t="s">
        <v>80</v>
      </c>
      <c r="N12" s="8">
        <v>6</v>
      </c>
      <c r="O12" s="13">
        <f t="shared" si="0"/>
        <v>0.27272727272727271</v>
      </c>
      <c r="P12" s="12"/>
      <c r="Q12" s="41"/>
    </row>
    <row r="13" spans="1:17" s="2" customFormat="1" ht="44.1" customHeight="1">
      <c r="A13" s="53"/>
      <c r="B13" s="36"/>
      <c r="C13" s="36"/>
      <c r="D13" s="36"/>
      <c r="E13" s="55"/>
      <c r="F13" s="36"/>
      <c r="G13" s="45"/>
      <c r="H13" s="46"/>
      <c r="I13" s="47"/>
      <c r="J13" s="47"/>
      <c r="K13" s="36"/>
      <c r="L13" s="36" t="s">
        <v>29</v>
      </c>
      <c r="M13" s="24" t="s">
        <v>49</v>
      </c>
      <c r="N13" s="8">
        <v>6</v>
      </c>
      <c r="O13" s="9">
        <f t="shared" si="0"/>
        <v>0.27272727272727271</v>
      </c>
      <c r="P13" s="42"/>
      <c r="Q13" s="41"/>
    </row>
    <row r="14" spans="1:17" s="2" customFormat="1" ht="33" customHeight="1">
      <c r="A14" s="53"/>
      <c r="B14" s="36"/>
      <c r="C14" s="36"/>
      <c r="D14" s="36"/>
      <c r="E14" s="55"/>
      <c r="F14" s="36"/>
      <c r="G14" s="45"/>
      <c r="H14" s="46"/>
      <c r="I14" s="47"/>
      <c r="J14" s="47"/>
      <c r="K14" s="36"/>
      <c r="L14" s="36"/>
      <c r="M14" s="24" t="s">
        <v>50</v>
      </c>
      <c r="N14" s="8">
        <v>6</v>
      </c>
      <c r="O14" s="13">
        <f t="shared" si="0"/>
        <v>0.27272727272727271</v>
      </c>
      <c r="P14" s="43"/>
      <c r="Q14" s="41"/>
    </row>
    <row r="15" spans="1:17" s="2" customFormat="1" ht="38.1" customHeight="1">
      <c r="A15" s="53"/>
      <c r="B15" s="36"/>
      <c r="C15" s="36"/>
      <c r="D15" s="36"/>
      <c r="E15" s="55"/>
      <c r="F15" s="36"/>
      <c r="G15" s="45"/>
      <c r="H15" s="46"/>
      <c r="I15" s="47"/>
      <c r="J15" s="47"/>
      <c r="K15" s="36"/>
      <c r="L15" s="36"/>
      <c r="M15" s="24" t="s">
        <v>51</v>
      </c>
      <c r="N15" s="8">
        <v>6</v>
      </c>
      <c r="O15" s="13">
        <f t="shared" si="0"/>
        <v>0.27272727272727271</v>
      </c>
      <c r="P15" s="43"/>
      <c r="Q15" s="41"/>
    </row>
    <row r="16" spans="1:17" s="2" customFormat="1" ht="32.1" customHeight="1">
      <c r="A16" s="53"/>
      <c r="B16" s="36"/>
      <c r="C16" s="36"/>
      <c r="D16" s="36"/>
      <c r="E16" s="55"/>
      <c r="F16" s="36"/>
      <c r="G16" s="45"/>
      <c r="H16" s="46"/>
      <c r="I16" s="47"/>
      <c r="J16" s="47"/>
      <c r="K16" s="36"/>
      <c r="L16" s="36"/>
      <c r="M16" s="24" t="s">
        <v>52</v>
      </c>
      <c r="N16" s="8">
        <v>6</v>
      </c>
      <c r="O16" s="9">
        <f t="shared" si="0"/>
        <v>0.27272727272727271</v>
      </c>
      <c r="P16" s="43"/>
      <c r="Q16" s="41"/>
    </row>
    <row r="17" spans="1:17" s="2" customFormat="1" ht="45.95" customHeight="1">
      <c r="A17" s="53"/>
      <c r="B17" s="36"/>
      <c r="C17" s="36"/>
      <c r="D17" s="36"/>
      <c r="E17" s="55"/>
      <c r="F17" s="36"/>
      <c r="G17" s="45"/>
      <c r="H17" s="46"/>
      <c r="I17" s="47"/>
      <c r="J17" s="47"/>
      <c r="K17" s="36"/>
      <c r="L17" s="36"/>
      <c r="M17" s="24" t="s">
        <v>53</v>
      </c>
      <c r="N17" s="8">
        <v>6</v>
      </c>
      <c r="O17" s="13">
        <f t="shared" si="0"/>
        <v>0.27272727272727271</v>
      </c>
      <c r="P17" s="43"/>
      <c r="Q17" s="41"/>
    </row>
    <row r="18" spans="1:17" s="2" customFormat="1" ht="38.1" customHeight="1">
      <c r="A18" s="53"/>
      <c r="B18" s="36"/>
      <c r="C18" s="36"/>
      <c r="D18" s="36"/>
      <c r="E18" s="55"/>
      <c r="F18" s="36"/>
      <c r="G18" s="45"/>
      <c r="H18" s="46"/>
      <c r="I18" s="47"/>
      <c r="J18" s="47"/>
      <c r="K18" s="36"/>
      <c r="L18" s="36"/>
      <c r="M18" s="7" t="s">
        <v>81</v>
      </c>
      <c r="N18" s="8">
        <v>5</v>
      </c>
      <c r="O18" s="32">
        <f t="shared" si="0"/>
        <v>0.22727272727272727</v>
      </c>
      <c r="P18" s="43"/>
      <c r="Q18" s="41"/>
    </row>
    <row r="19" spans="1:17" s="2" customFormat="1" ht="30" customHeight="1">
      <c r="A19" s="53"/>
      <c r="B19" s="36"/>
      <c r="C19" s="36"/>
      <c r="D19" s="36"/>
      <c r="E19" s="55"/>
      <c r="F19" s="36"/>
      <c r="G19" s="45"/>
      <c r="H19" s="46"/>
      <c r="I19" s="47"/>
      <c r="J19" s="47"/>
      <c r="K19" s="36"/>
      <c r="L19" s="37"/>
      <c r="M19" s="24" t="s">
        <v>54</v>
      </c>
      <c r="N19" s="8">
        <v>6</v>
      </c>
      <c r="O19" s="32">
        <f t="shared" si="0"/>
        <v>0.27272727272727271</v>
      </c>
      <c r="P19" s="44"/>
      <c r="Q19" s="41"/>
    </row>
    <row r="20" spans="1:17" s="2" customFormat="1" ht="24" customHeight="1">
      <c r="A20" s="53"/>
      <c r="B20" s="36"/>
      <c r="C20" s="36"/>
      <c r="D20" s="36"/>
      <c r="E20" s="55"/>
      <c r="F20" s="36"/>
      <c r="G20" s="45"/>
      <c r="H20" s="46"/>
      <c r="I20" s="47"/>
      <c r="J20" s="47"/>
      <c r="K20" s="36"/>
      <c r="L20" s="3"/>
      <c r="M20" s="7" t="s">
        <v>82</v>
      </c>
      <c r="N20" s="8">
        <v>5</v>
      </c>
      <c r="O20" s="32">
        <f t="shared" si="0"/>
        <v>0.22727272727272727</v>
      </c>
      <c r="P20" s="12"/>
      <c r="Q20" s="41"/>
    </row>
    <row r="21" spans="1:17" s="2" customFormat="1" ht="42" customHeight="1">
      <c r="A21" s="53"/>
      <c r="B21" s="36"/>
      <c r="C21" s="36"/>
      <c r="D21" s="36"/>
      <c r="E21" s="55"/>
      <c r="F21" s="36"/>
      <c r="G21" s="45"/>
      <c r="H21" s="46"/>
      <c r="I21" s="47"/>
      <c r="J21" s="47"/>
      <c r="K21" s="36"/>
      <c r="L21" s="3"/>
      <c r="M21" s="24" t="s">
        <v>55</v>
      </c>
      <c r="N21" s="8">
        <v>6</v>
      </c>
      <c r="O21" s="32">
        <f t="shared" si="0"/>
        <v>0.27272727272727271</v>
      </c>
      <c r="P21" s="12"/>
      <c r="Q21" s="41"/>
    </row>
    <row r="22" spans="1:17" s="2" customFormat="1" ht="39.950000000000003" customHeight="1">
      <c r="A22" s="53"/>
      <c r="B22" s="36"/>
      <c r="C22" s="36"/>
      <c r="D22" s="36"/>
      <c r="E22" s="55"/>
      <c r="F22" s="36"/>
      <c r="G22" s="45"/>
      <c r="H22" s="46"/>
      <c r="I22" s="47"/>
      <c r="J22" s="47"/>
      <c r="K22" s="36"/>
      <c r="L22" s="48" t="s">
        <v>30</v>
      </c>
      <c r="M22" s="25" t="s">
        <v>56</v>
      </c>
      <c r="N22" s="31">
        <v>6</v>
      </c>
      <c r="O22" s="32">
        <f t="shared" si="0"/>
        <v>0.27272727272727271</v>
      </c>
      <c r="P22" s="42"/>
      <c r="Q22" s="41"/>
    </row>
    <row r="23" spans="1:17" s="2" customFormat="1" ht="53.1" customHeight="1">
      <c r="A23" s="53"/>
      <c r="B23" s="36"/>
      <c r="C23" s="36"/>
      <c r="D23" s="36"/>
      <c r="E23" s="55"/>
      <c r="F23" s="36"/>
      <c r="G23" s="45"/>
      <c r="H23" s="46"/>
      <c r="I23" s="47"/>
      <c r="J23" s="47"/>
      <c r="K23" s="36"/>
      <c r="L23" s="49"/>
      <c r="M23" s="25" t="s">
        <v>57</v>
      </c>
      <c r="N23" s="31">
        <v>10</v>
      </c>
      <c r="O23" s="32">
        <f t="shared" si="0"/>
        <v>0.45454545454545453</v>
      </c>
      <c r="P23" s="44"/>
      <c r="Q23" s="41"/>
    </row>
    <row r="24" spans="1:17" s="2" customFormat="1" ht="33.950000000000003" customHeight="1">
      <c r="A24" s="53"/>
      <c r="B24" s="36"/>
      <c r="C24" s="36"/>
      <c r="D24" s="36"/>
      <c r="E24" s="55"/>
      <c r="F24" s="36"/>
      <c r="G24" s="45"/>
      <c r="H24" s="46"/>
      <c r="I24" s="47"/>
      <c r="J24" s="47"/>
      <c r="K24" s="36"/>
      <c r="L24" s="48" t="s">
        <v>31</v>
      </c>
      <c r="M24" s="30" t="s">
        <v>84</v>
      </c>
      <c r="N24" s="31">
        <v>2</v>
      </c>
      <c r="O24" s="32">
        <f t="shared" si="0"/>
        <v>9.0909090909090912E-2</v>
      </c>
      <c r="P24" s="12"/>
      <c r="Q24" s="41"/>
    </row>
    <row r="25" spans="1:17" s="2" customFormat="1" ht="27.95" customHeight="1">
      <c r="A25" s="53"/>
      <c r="B25" s="36"/>
      <c r="C25" s="36"/>
      <c r="D25" s="36"/>
      <c r="E25" s="55"/>
      <c r="F25" s="36"/>
      <c r="G25" s="45"/>
      <c r="H25" s="46"/>
      <c r="I25" s="47"/>
      <c r="J25" s="47"/>
      <c r="K25" s="36"/>
      <c r="L25" s="57"/>
      <c r="M25" s="34" t="s">
        <v>83</v>
      </c>
      <c r="N25" s="31">
        <v>3</v>
      </c>
      <c r="O25" s="32">
        <f t="shared" si="0"/>
        <v>0.13636363636363635</v>
      </c>
      <c r="P25" s="12"/>
      <c r="Q25" s="41"/>
    </row>
    <row r="26" spans="1:17" s="2" customFormat="1" ht="54">
      <c r="A26" s="53"/>
      <c r="B26" s="36"/>
      <c r="C26" s="36"/>
      <c r="D26" s="36"/>
      <c r="E26" s="55"/>
      <c r="F26" s="36"/>
      <c r="G26" s="45"/>
      <c r="H26" s="46"/>
      <c r="I26" s="47"/>
      <c r="J26" s="47"/>
      <c r="K26" s="36"/>
      <c r="L26" s="57"/>
      <c r="M26" s="25" t="s">
        <v>58</v>
      </c>
      <c r="N26" s="31">
        <v>2</v>
      </c>
      <c r="O26" s="32">
        <f t="shared" si="0"/>
        <v>9.0909090909090912E-2</v>
      </c>
      <c r="P26" s="42"/>
      <c r="Q26" s="41"/>
    </row>
    <row r="27" spans="1:17" s="2" customFormat="1" ht="44.25" customHeight="1">
      <c r="A27" s="53"/>
      <c r="B27" s="36"/>
      <c r="C27" s="36"/>
      <c r="D27" s="36"/>
      <c r="E27" s="55"/>
      <c r="F27" s="36"/>
      <c r="G27" s="45"/>
      <c r="H27" s="46"/>
      <c r="I27" s="47"/>
      <c r="J27" s="47"/>
      <c r="K27" s="36"/>
      <c r="L27" s="57"/>
      <c r="M27" s="25" t="s">
        <v>59</v>
      </c>
      <c r="N27" s="31">
        <v>4</v>
      </c>
      <c r="O27" s="32">
        <f t="shared" si="0"/>
        <v>0.18181818181818182</v>
      </c>
      <c r="P27" s="43"/>
      <c r="Q27" s="41"/>
    </row>
    <row r="28" spans="1:17" s="2" customFormat="1" ht="48" customHeight="1">
      <c r="A28" s="53"/>
      <c r="B28" s="36"/>
      <c r="C28" s="36"/>
      <c r="D28" s="36"/>
      <c r="E28" s="55"/>
      <c r="F28" s="36"/>
      <c r="G28" s="45"/>
      <c r="H28" s="46"/>
      <c r="I28" s="47"/>
      <c r="J28" s="47"/>
      <c r="K28" s="36"/>
      <c r="L28" s="57"/>
      <c r="M28" s="25" t="s">
        <v>60</v>
      </c>
      <c r="N28" s="31">
        <v>4</v>
      </c>
      <c r="O28" s="32">
        <f t="shared" si="0"/>
        <v>0.18181818181818182</v>
      </c>
      <c r="P28" s="43"/>
      <c r="Q28" s="41"/>
    </row>
    <row r="29" spans="1:17" s="2" customFormat="1" ht="39" customHeight="1">
      <c r="A29" s="53"/>
      <c r="B29" s="36"/>
      <c r="C29" s="36"/>
      <c r="D29" s="36"/>
      <c r="E29" s="55"/>
      <c r="F29" s="36"/>
      <c r="G29" s="45"/>
      <c r="H29" s="46"/>
      <c r="I29" s="47"/>
      <c r="J29" s="47"/>
      <c r="K29" s="36"/>
      <c r="L29" s="57"/>
      <c r="M29" s="25" t="s">
        <v>61</v>
      </c>
      <c r="N29" s="31">
        <v>3</v>
      </c>
      <c r="O29" s="32">
        <f t="shared" si="0"/>
        <v>0.13636363636363635</v>
      </c>
      <c r="P29" s="43"/>
      <c r="Q29" s="41"/>
    </row>
    <row r="30" spans="1:17" s="2" customFormat="1" ht="48.95" customHeight="1">
      <c r="A30" s="53"/>
      <c r="B30" s="36"/>
      <c r="C30" s="36"/>
      <c r="D30" s="36"/>
      <c r="E30" s="55"/>
      <c r="F30" s="36"/>
      <c r="G30" s="45"/>
      <c r="H30" s="46"/>
      <c r="I30" s="47"/>
      <c r="J30" s="47"/>
      <c r="K30" s="36"/>
      <c r="L30" s="57"/>
      <c r="M30" s="25" t="s">
        <v>62</v>
      </c>
      <c r="N30" s="31">
        <v>4</v>
      </c>
      <c r="O30" s="32">
        <f t="shared" si="0"/>
        <v>0.18181818181818182</v>
      </c>
      <c r="P30" s="43"/>
      <c r="Q30" s="41"/>
    </row>
    <row r="31" spans="1:17" s="2" customFormat="1" ht="39" customHeight="1">
      <c r="A31" s="53"/>
      <c r="B31" s="36"/>
      <c r="C31" s="36"/>
      <c r="D31" s="36"/>
      <c r="E31" s="55"/>
      <c r="F31" s="36"/>
      <c r="G31" s="45"/>
      <c r="H31" s="46"/>
      <c r="I31" s="47"/>
      <c r="J31" s="47"/>
      <c r="K31" s="36"/>
      <c r="L31" s="57"/>
      <c r="M31" s="25" t="s">
        <v>63</v>
      </c>
      <c r="N31" s="27">
        <v>4</v>
      </c>
      <c r="O31" s="9">
        <f t="shared" si="0"/>
        <v>0.18181818181818182</v>
      </c>
      <c r="P31" s="43"/>
      <c r="Q31" s="41"/>
    </row>
    <row r="32" spans="1:17" s="2" customFormat="1" ht="45.95" customHeight="1">
      <c r="A32" s="53"/>
      <c r="B32" s="36"/>
      <c r="C32" s="36"/>
      <c r="D32" s="36"/>
      <c r="E32" s="55"/>
      <c r="F32" s="36"/>
      <c r="G32" s="45"/>
      <c r="H32" s="46"/>
      <c r="I32" s="47"/>
      <c r="J32" s="47"/>
      <c r="K32" s="36"/>
      <c r="L32" s="57"/>
      <c r="M32" s="25" t="s">
        <v>64</v>
      </c>
      <c r="N32" s="27">
        <v>3</v>
      </c>
      <c r="O32" s="13">
        <f t="shared" si="0"/>
        <v>0.13636363636363635</v>
      </c>
      <c r="P32" s="43"/>
      <c r="Q32" s="41"/>
    </row>
    <row r="33" spans="1:17" s="2" customFormat="1" ht="48.95" customHeight="1">
      <c r="A33" s="53"/>
      <c r="B33" s="36"/>
      <c r="C33" s="36"/>
      <c r="D33" s="36"/>
      <c r="E33" s="55"/>
      <c r="F33" s="36"/>
      <c r="G33" s="45"/>
      <c r="H33" s="46"/>
      <c r="I33" s="47"/>
      <c r="J33" s="47"/>
      <c r="K33" s="36"/>
      <c r="L33" s="57"/>
      <c r="M33" s="25" t="s">
        <v>66</v>
      </c>
      <c r="N33" s="27">
        <v>3</v>
      </c>
      <c r="O33" s="13">
        <f t="shared" si="0"/>
        <v>0.13636363636363635</v>
      </c>
      <c r="P33" s="43"/>
      <c r="Q33" s="41"/>
    </row>
    <row r="34" spans="1:17" s="2" customFormat="1" ht="32.1" customHeight="1">
      <c r="A34" s="53"/>
      <c r="B34" s="36"/>
      <c r="C34" s="36"/>
      <c r="D34" s="36"/>
      <c r="E34" s="55"/>
      <c r="F34" s="36"/>
      <c r="G34" s="45"/>
      <c r="H34" s="46"/>
      <c r="I34" s="47"/>
      <c r="J34" s="47"/>
      <c r="K34" s="36"/>
      <c r="L34" s="57"/>
      <c r="M34" s="25" t="s">
        <v>65</v>
      </c>
      <c r="N34" s="27">
        <v>3</v>
      </c>
      <c r="O34" s="13">
        <f t="shared" si="0"/>
        <v>0.13636363636363635</v>
      </c>
      <c r="P34" s="43"/>
      <c r="Q34" s="41"/>
    </row>
    <row r="35" spans="1:17" s="2" customFormat="1" ht="36.950000000000003" customHeight="1">
      <c r="A35" s="53"/>
      <c r="B35" s="36"/>
      <c r="C35" s="36"/>
      <c r="D35" s="36"/>
      <c r="E35" s="55"/>
      <c r="F35" s="36"/>
      <c r="G35" s="45"/>
      <c r="H35" s="46"/>
      <c r="I35" s="47"/>
      <c r="J35" s="47"/>
      <c r="K35" s="36"/>
      <c r="L35" s="57"/>
      <c r="M35" s="58" t="s">
        <v>85</v>
      </c>
      <c r="N35" s="59">
        <v>5</v>
      </c>
      <c r="O35" s="60">
        <f t="shared" si="0"/>
        <v>0.22727272727272727</v>
      </c>
      <c r="P35" s="43"/>
      <c r="Q35" s="41"/>
    </row>
    <row r="36" spans="1:17" s="2" customFormat="1" ht="47.1" hidden="1" customHeight="1">
      <c r="A36" s="53"/>
      <c r="B36" s="36"/>
      <c r="C36" s="36"/>
      <c r="D36" s="36"/>
      <c r="E36" s="55"/>
      <c r="F36" s="36"/>
      <c r="G36" s="45"/>
      <c r="H36" s="46"/>
      <c r="I36" s="47"/>
      <c r="J36" s="47"/>
      <c r="K36" s="36"/>
      <c r="L36" s="57"/>
      <c r="M36" s="58"/>
      <c r="N36" s="59"/>
      <c r="O36" s="60"/>
      <c r="P36" s="43"/>
      <c r="Q36" s="41"/>
    </row>
    <row r="37" spans="1:17" s="2" customFormat="1" ht="66" hidden="1" customHeight="1">
      <c r="A37" s="53"/>
      <c r="B37" s="36"/>
      <c r="C37" s="36"/>
      <c r="D37" s="36"/>
      <c r="E37" s="55"/>
      <c r="F37" s="36"/>
      <c r="G37" s="45"/>
      <c r="H37" s="46"/>
      <c r="I37" s="47"/>
      <c r="J37" s="47"/>
      <c r="K37" s="36"/>
      <c r="L37" s="57"/>
      <c r="M37" s="58"/>
      <c r="N37" s="59"/>
      <c r="O37" s="60"/>
      <c r="P37" s="43"/>
      <c r="Q37" s="41"/>
    </row>
    <row r="38" spans="1:17" s="2" customFormat="1" ht="47.25" hidden="1" customHeight="1">
      <c r="A38" s="53"/>
      <c r="B38" s="36"/>
      <c r="C38" s="36"/>
      <c r="D38" s="36"/>
      <c r="E38" s="55"/>
      <c r="F38" s="36"/>
      <c r="G38" s="45"/>
      <c r="H38" s="46"/>
      <c r="I38" s="47"/>
      <c r="J38" s="47"/>
      <c r="K38" s="36"/>
      <c r="L38" s="57"/>
      <c r="M38" s="58"/>
      <c r="N38" s="59"/>
      <c r="O38" s="60"/>
      <c r="P38" s="43"/>
      <c r="Q38" s="41"/>
    </row>
    <row r="39" spans="1:17" s="2" customFormat="1" ht="57.75" hidden="1" customHeight="1">
      <c r="A39" s="53"/>
      <c r="B39" s="36"/>
      <c r="C39" s="36"/>
      <c r="D39" s="36"/>
      <c r="E39" s="55"/>
      <c r="F39" s="36"/>
      <c r="G39" s="45"/>
      <c r="H39" s="46"/>
      <c r="I39" s="47"/>
      <c r="J39" s="47"/>
      <c r="K39" s="36"/>
      <c r="L39" s="49"/>
      <c r="M39" s="58"/>
      <c r="N39" s="59"/>
      <c r="O39" s="60"/>
      <c r="P39" s="44"/>
      <c r="Q39" s="41"/>
    </row>
    <row r="40" spans="1:17" s="2" customFormat="1" ht="57.75" customHeight="1">
      <c r="A40" s="53"/>
      <c r="B40" s="36"/>
      <c r="C40" s="36"/>
      <c r="D40" s="36"/>
      <c r="E40" s="55"/>
      <c r="F40" s="36"/>
      <c r="G40" s="45"/>
      <c r="H40" s="46"/>
      <c r="I40" s="47"/>
      <c r="J40" s="47"/>
      <c r="K40" s="36"/>
      <c r="L40" s="14" t="s">
        <v>32</v>
      </c>
      <c r="M40" s="15" t="s">
        <v>33</v>
      </c>
      <c r="N40" s="8">
        <v>6</v>
      </c>
      <c r="O40" s="11">
        <f>N40/22</f>
        <v>0.27272727272727271</v>
      </c>
      <c r="P40" s="11"/>
      <c r="Q40" s="41"/>
    </row>
    <row r="41" spans="1:17" s="2" customFormat="1" ht="57.75" customHeight="1">
      <c r="A41" s="53"/>
      <c r="B41" s="36"/>
      <c r="C41" s="36"/>
      <c r="D41" s="36"/>
      <c r="E41" s="55"/>
      <c r="F41" s="36"/>
      <c r="G41" s="45"/>
      <c r="H41" s="46"/>
      <c r="I41" s="47"/>
      <c r="J41" s="47"/>
      <c r="K41" s="36"/>
      <c r="L41" s="14" t="s">
        <v>34</v>
      </c>
      <c r="M41" s="7" t="s">
        <v>70</v>
      </c>
      <c r="N41" s="8">
        <v>30</v>
      </c>
      <c r="O41" s="11">
        <f>N41/22</f>
        <v>1.3636363636363635</v>
      </c>
      <c r="P41" s="11"/>
      <c r="Q41" s="41"/>
    </row>
    <row r="42" spans="1:17" s="2" customFormat="1" ht="59.25" customHeight="1">
      <c r="A42" s="53"/>
      <c r="B42" s="36"/>
      <c r="C42" s="36"/>
      <c r="D42" s="36"/>
      <c r="E42" s="55"/>
      <c r="F42" s="36"/>
      <c r="G42" s="45"/>
      <c r="H42" s="46"/>
      <c r="I42" s="47"/>
      <c r="J42" s="47"/>
      <c r="K42" s="37"/>
      <c r="L42" s="14" t="s">
        <v>34</v>
      </c>
      <c r="M42" s="7" t="s">
        <v>73</v>
      </c>
      <c r="N42" s="8">
        <v>10</v>
      </c>
      <c r="O42" s="9">
        <f>N42/22</f>
        <v>0.45454545454545453</v>
      </c>
      <c r="P42" s="9"/>
      <c r="Q42" s="41"/>
    </row>
    <row r="43" spans="1:17" s="2" customFormat="1" ht="35.25" customHeight="1">
      <c r="A43" s="53"/>
      <c r="B43" s="36"/>
      <c r="C43" s="36"/>
      <c r="D43" s="37"/>
      <c r="E43" s="56"/>
      <c r="F43" s="37"/>
      <c r="G43" s="45"/>
      <c r="H43" s="46"/>
      <c r="I43" s="47"/>
      <c r="J43" s="47"/>
      <c r="K43" s="38" t="s">
        <v>35</v>
      </c>
      <c r="L43" s="38"/>
      <c r="M43" s="38"/>
      <c r="N43" s="8">
        <f>SUM(N4:N42)</f>
        <v>206</v>
      </c>
      <c r="O43" s="9">
        <f>SUM(O4:O42)</f>
        <v>9.3636363636363633</v>
      </c>
      <c r="P43" s="9"/>
      <c r="Q43" s="41"/>
    </row>
    <row r="44" spans="1:17" ht="39.950000000000003" customHeight="1">
      <c r="A44" s="73" t="s">
        <v>67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4"/>
      <c r="M44" s="75" t="s">
        <v>68</v>
      </c>
      <c r="N44" s="73"/>
      <c r="O44" s="73"/>
      <c r="P44" s="73"/>
      <c r="Q44" s="73"/>
    </row>
    <row r="45" spans="1:17" ht="39.950000000000003" customHeight="1">
      <c r="A45" s="76" t="s">
        <v>36</v>
      </c>
      <c r="B45" s="76"/>
      <c r="C45" s="77" t="s">
        <v>37</v>
      </c>
      <c r="D45" s="77"/>
      <c r="E45" s="77"/>
      <c r="F45" s="77"/>
      <c r="G45" s="77"/>
      <c r="H45" s="77"/>
      <c r="I45" s="77"/>
      <c r="J45" s="77" t="s">
        <v>38</v>
      </c>
      <c r="K45" s="77"/>
      <c r="L45" s="77" t="s">
        <v>39</v>
      </c>
      <c r="M45" s="77"/>
      <c r="N45" s="78" t="s">
        <v>69</v>
      </c>
      <c r="O45" s="77"/>
      <c r="P45" s="77"/>
      <c r="Q45" s="77"/>
    </row>
    <row r="46" spans="1:17" ht="39.950000000000003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</row>
  </sheetData>
  <mergeCells count="52">
    <mergeCell ref="C46:I46"/>
    <mergeCell ref="J46:K46"/>
    <mergeCell ref="A44:L44"/>
    <mergeCell ref="M44:Q44"/>
    <mergeCell ref="A45:B45"/>
    <mergeCell ref="C45:I45"/>
    <mergeCell ref="J45:K45"/>
    <mergeCell ref="L45:M45"/>
    <mergeCell ref="N45:Q45"/>
    <mergeCell ref="L46:M46"/>
    <mergeCell ref="N46:Q46"/>
    <mergeCell ref="A2:A3"/>
    <mergeCell ref="A4:A43"/>
    <mergeCell ref="B2:B3"/>
    <mergeCell ref="B4:B43"/>
    <mergeCell ref="A46:B46"/>
    <mergeCell ref="F2:F3"/>
    <mergeCell ref="F4:F43"/>
    <mergeCell ref="G2:G3"/>
    <mergeCell ref="G4:G43"/>
    <mergeCell ref="A1:Q1"/>
    <mergeCell ref="N2:O2"/>
    <mergeCell ref="K43:M43"/>
    <mergeCell ref="H2:H3"/>
    <mergeCell ref="H4:H43"/>
    <mergeCell ref="I2:I3"/>
    <mergeCell ref="I4:I43"/>
    <mergeCell ref="J2:J3"/>
    <mergeCell ref="J4:J43"/>
    <mergeCell ref="K2:K3"/>
    <mergeCell ref="K4:K42"/>
    <mergeCell ref="L2:L3"/>
    <mergeCell ref="C2:C3"/>
    <mergeCell ref="C4:C43"/>
    <mergeCell ref="D2:D3"/>
    <mergeCell ref="D4:D43"/>
    <mergeCell ref="E2:E3"/>
    <mergeCell ref="E4:E43"/>
    <mergeCell ref="Q2:Q3"/>
    <mergeCell ref="Q4:Q43"/>
    <mergeCell ref="L5:L10"/>
    <mergeCell ref="N35:N39"/>
    <mergeCell ref="O35:O39"/>
    <mergeCell ref="P7:P10"/>
    <mergeCell ref="P13:P19"/>
    <mergeCell ref="P22:P23"/>
    <mergeCell ref="P26:P39"/>
    <mergeCell ref="L13:L19"/>
    <mergeCell ref="L22:L23"/>
    <mergeCell ref="L24:L39"/>
    <mergeCell ref="M2:M3"/>
    <mergeCell ref="M35:M39"/>
  </mergeCells>
  <phoneticPr fontId="10" type="noConversion"/>
  <dataValidations disablePrompts="1" count="1">
    <dataValidation type="list" allowBlank="1" showInputMessage="1" showErrorMessage="1" sqref="H4:H43">
      <formula1>"DSS需求,业务需求,优化需求,功能需求,基础设施需求"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工作量明细表 </vt:lpstr>
      <vt:lpstr>七分内容页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2018-03-26T07:09:00Z</cp:lastPrinted>
  <dcterms:created xsi:type="dcterms:W3CDTF">2013-11-11T12:58:00Z</dcterms:created>
  <dcterms:modified xsi:type="dcterms:W3CDTF">2018-05-21T06:31:43Z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