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8370"/>
  </bookViews>
  <sheets>
    <sheet name="工作量明细表 " sheetId="16" r:id="rId1"/>
    <sheet name="七分内容页" sheetId="15" r:id="rId2"/>
  </sheets>
  <calcPr calcId="124519" concurrentCalc="0"/>
</workbook>
</file>

<file path=xl/calcChain.xml><?xml version="1.0" encoding="utf-8"?>
<calcChain xmlns="http://schemas.openxmlformats.org/spreadsheetml/2006/main">
  <c r="O5" i="16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2" i="15"/>
  <c r="N34" i="16"/>
  <c r="O4"/>
  <c r="O34" l="1"/>
  <c r="O24" i="15"/>
  <c r="O25"/>
  <c r="O19"/>
  <c r="O23"/>
  <c r="O22"/>
  <c r="O5"/>
  <c r="O10"/>
  <c r="N34"/>
  <c r="O33"/>
  <c r="O31"/>
  <c r="O30"/>
  <c r="O29"/>
  <c r="O28"/>
  <c r="O27"/>
  <c r="O26"/>
  <c r="O21"/>
  <c r="O20"/>
  <c r="O18"/>
  <c r="O17"/>
  <c r="O16"/>
  <c r="O15"/>
  <c r="O14"/>
  <c r="O13"/>
  <c r="O12"/>
  <c r="O11"/>
  <c r="O9"/>
  <c r="O8"/>
  <c r="O7"/>
  <c r="O6"/>
  <c r="O4"/>
  <c r="O34" l="1"/>
</calcChain>
</file>

<file path=xl/sharedStrings.xml><?xml version="1.0" encoding="utf-8"?>
<sst xmlns="http://schemas.openxmlformats.org/spreadsheetml/2006/main" count="188" uniqueCount="101">
  <si>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</si>
  <si>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</si>
  <si>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</si>
  <si>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</si>
  <si>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</si>
  <si>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</si>
  <si>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</si>
  <si>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</si>
  <si>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</si>
  <si>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</si>
  <si>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</si>
  <si>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</si>
  <si>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</si>
  <si>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</si>
  <si>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</si>
  <si>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确定开发计划</t>
  </si>
  <si>
    <t>人日</t>
  </si>
  <si>
    <t>人月</t>
  </si>
  <si>
    <t>专家评审结果</t>
  </si>
  <si>
    <t>评审结果</t>
  </si>
  <si>
    <t>专家姓名</t>
  </si>
  <si>
    <t>方案评审意见</t>
  </si>
  <si>
    <t>工作量（人日）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</si>
  <si>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</si>
  <si>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</si>
  <si>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</si>
  <si>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</si>
  <si>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</si>
  <si>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</si>
  <si>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业务需求</t>
    <phoneticPr fontId="7" type="noConversion"/>
  </si>
  <si>
    <t>按规则计算工作量（人日）</t>
    <phoneticPr fontId="7" type="noConversion"/>
  </si>
  <si>
    <t>合计</t>
    <phoneticPr fontId="7" type="noConversion"/>
  </si>
  <si>
    <t>业务、数据测试</t>
    <phoneticPr fontId="9" type="noConversion"/>
  </si>
  <si>
    <t>版本编译及合版</t>
    <phoneticPr fontId="7" type="noConversion"/>
  </si>
  <si>
    <t>按规则计算工作量（人月）
（高级）</t>
    <phoneticPr fontId="7" type="noConversion"/>
  </si>
  <si>
    <t>专家评审工作量</t>
    <phoneticPr fontId="7" type="noConversion"/>
  </si>
  <si>
    <t>人日</t>
    <phoneticPr fontId="7" type="noConversion"/>
  </si>
  <si>
    <t>按规则计算工作量（人日）</t>
  </si>
  <si>
    <t>资源剩余量查询</t>
    <phoneticPr fontId="7" type="noConversion"/>
  </si>
  <si>
    <t>订购记录查询</t>
    <phoneticPr fontId="7" type="noConversion"/>
  </si>
  <si>
    <t>流量半年包的订购</t>
    <phoneticPr fontId="7" type="noConversion"/>
  </si>
  <si>
    <t>数据详单的查询</t>
    <phoneticPr fontId="7" type="noConversion"/>
  </si>
  <si>
    <t>累积量查询</t>
    <phoneticPr fontId="7" type="noConversion"/>
  </si>
  <si>
    <t>批价修改省内半年包详单标识为国内半年包标识</t>
  </si>
  <si>
    <t>省内半年包批价规则修改</t>
    <phoneticPr fontId="7" type="noConversion"/>
  </si>
  <si>
    <t>省内半年包转为全国半年包截止日期顺延</t>
    <phoneticPr fontId="7" type="noConversion"/>
  </si>
  <si>
    <t>修改批价程序及提供相应的配置脚本</t>
    <phoneticPr fontId="7" type="noConversion"/>
  </si>
  <si>
    <t>批价程序UserResourceProc.cpp修改及提供相应的配置脚本</t>
    <phoneticPr fontId="7" type="noConversion"/>
  </si>
  <si>
    <t>修改批价程序PriceBaseProc.cpp半年包判断流程</t>
    <phoneticPr fontId="7" type="noConversion"/>
  </si>
  <si>
    <t>省内半年包预警提醒修改</t>
    <phoneticPr fontId="7" type="noConversion"/>
  </si>
  <si>
    <t>网龄升级提醒修改</t>
    <phoneticPr fontId="7" type="noConversion"/>
  </si>
  <si>
    <t>网龄升级原来是提醒为省内流量，现在需要提醒到国内中去，由于其资费的特殊性，需要修改现有提醒代码</t>
    <phoneticPr fontId="7" type="noConversion"/>
  </si>
  <si>
    <t>短信提醒套餐内省内流量全部调整为国内流量修改</t>
    <phoneticPr fontId="7" type="noConversion"/>
  </si>
  <si>
    <t>短信提醒套餐内省内流量全部调整为国内流量修改，集中提供配置脚本</t>
    <phoneticPr fontId="7" type="noConversion"/>
  </si>
  <si>
    <t>套餐内本地/省内流量资费配置调整</t>
    <phoneticPr fontId="7" type="noConversion"/>
  </si>
  <si>
    <t>套餐内本地/省内流量资费配置调整，集中提供配置脚本</t>
    <phoneticPr fontId="7" type="noConversion"/>
  </si>
  <si>
    <t>套餐外本地/省内流量资费配置调整</t>
    <phoneticPr fontId="7" type="noConversion"/>
  </si>
  <si>
    <t>套餐外本地/省内流量资费配置调整，集中提供配置脚本</t>
    <phoneticPr fontId="7" type="noConversion"/>
  </si>
  <si>
    <t>ocs详单测试及结转流量测试</t>
    <phoneticPr fontId="7" type="noConversion"/>
  </si>
  <si>
    <t>流量定期提醒发送</t>
    <phoneticPr fontId="7" type="noConversion"/>
  </si>
  <si>
    <t xml:space="preserve">1.短信模板中省内流量变成国内流量进行发送
2.网龄升级资费由省内资费变成国内资费
3.省内流量半年包变成国内流量半年包，资费标识保持不变
</t>
  </si>
  <si>
    <t>1.短信模板总各种流量的占位需要重新进行排位</t>
  </si>
  <si>
    <t>RHQ2018032200074</t>
    <phoneticPr fontId="7" type="noConversion"/>
  </si>
  <si>
    <t>中国联通取消区分全国和本地手机流量计费方式业务需求</t>
    <phoneticPr fontId="7" type="noConversion"/>
  </si>
  <si>
    <t>市场部-产品管理处</t>
    <phoneticPr fontId="7" type="noConversion"/>
  </si>
  <si>
    <t>鲁楠</t>
    <phoneticPr fontId="7" type="noConversion"/>
  </si>
  <si>
    <t>张茹善 18601100816</t>
    <phoneticPr fontId="7" type="noConversion"/>
  </si>
  <si>
    <t xml:space="preserve">一、公众客户套餐调整原则
（一）套餐内包含的本地/省内流量、及本地/省内流量叠加包全部扩大使用范围，统一调整为全国流量。
（二）套外流量资费区分本地、省内、全国的，直接按照原本地、省内资费标准调整为全国资费标准，原套外为国内流量资费的保持不变。
（三）原套餐赠送的本地流量和省内流量，统一调整为全国流量。
（四）本地、省内忙闲时流量包统一调整为全国忙闲时流量包。
（五）小于本地网范围内的优惠流量资费（基站、校园优惠、小区资费）暂不调整。
（六）定向流量（含省内、全国）内容保持不变，如套餐名称有歧义的，可调整套餐名称。例如“0元包6GB省内PPTV定向流量包”改为“0元包6GB XX省（市）区域优惠PPTV定向流量包”。
（七）结转流量按照现有结转规则进行调整，6月应结转的流量全部调整为全国流量结转至7月。
（八）关于产品资费名称描述调整，统一改成“国内流量”。
二、政企客户套餐调整原则
（一）政企标准产品与公众市场调整原则及调整计划保持一致。
（二）政企专属产品以客户经理为触点，要求各省/地市公司政企客户部组织客户经理主动与客户协商，在征得客户同意并变更合同基础上，为客户调整套餐资费，或根据客户意愿在协议期满后调整套餐资费，调整规则与公众市场调整原则保持一致。
三、2I套餐调整原则
（一）公众客户套餐调整原则。具体见附件《2I资费省内流量升级全国流量产品明细V7（180302）》。
（二）腾讯王卡系列用户调整老用户升级活动，调整后的升级活动具体见附件《腾讯王卡升级活动-7月1日之后》。
</t>
    <phoneticPr fontId="7" type="noConversion"/>
  </si>
  <si>
    <t>北六核心-综合计费帐务系统</t>
    <phoneticPr fontId="9" type="noConversion"/>
  </si>
  <si>
    <t xml:space="preserve">
取消区分全国和本地手机流量计费方式</t>
    <phoneticPr fontId="7" type="noConversion"/>
  </si>
  <si>
    <t>免填单</t>
    <phoneticPr fontId="7" type="noConversion"/>
  </si>
  <si>
    <r>
      <rPr>
        <b/>
        <sz val="8"/>
        <color theme="1"/>
        <rFont val="微软雅黑"/>
        <family val="2"/>
        <charset val="134"/>
      </rPr>
      <t>版本编译及合版</t>
    </r>
    <r>
      <rPr>
        <sz val="8"/>
        <color theme="1"/>
        <rFont val="微软雅黑"/>
        <family val="2"/>
        <charset val="134"/>
      </rPr>
      <t xml:space="preserve">
版本合版及六省版本库更新。
统一版本代码编译,JAR包封装及省份特殊标记等。</t>
    </r>
    <phoneticPr fontId="10" type="noConversion"/>
  </si>
  <si>
    <t xml:space="preserve">修改核心流程
二．QAM_QUERYBILL_GW51
1.修改数据详单业务，修改后台CPP里的BILL_TYPE值逻辑判断对于程序里的出现的省内流程逻辑统一修改成“全国流量半年包流”
2.前台页面的流量类型展示有修改对JAVA文件后台的返回的RATE_TYPE或者BILL进行转换。
</t>
    <phoneticPr fontId="7" type="noConversion"/>
  </si>
  <si>
    <t>修改核心流程
一．QAM_QUERYBILL_GW11
1.修改数据详单业务，修改后台CPP里的BILL_TYPE值逻辑判断对于程序里的出现的省内流程逻辑统一修改成“全国流量半年包流”
2.前台页面的流量类型展示有修改对JAVA文件后台的返回的RATE_TYPE或者BILL进行转换。</t>
    <phoneticPr fontId="16" type="noConversion"/>
  </si>
  <si>
    <t>省内半年包到期提醒合并到国内半年包到期提醒中</t>
    <phoneticPr fontId="7" type="noConversion"/>
  </si>
  <si>
    <t>省内半年包到期提醒合并到国内半年包到期提醒中</t>
    <phoneticPr fontId="7" type="noConversion"/>
  </si>
  <si>
    <t>省内半年包到期提醒合并到国内半年包到期提醒中，提供省份相关配置脚本</t>
    <phoneticPr fontId="7" type="noConversion"/>
  </si>
  <si>
    <t>省内半年包到期提醒合并到国内半年包到期提醒中，修改代码支持合并提醒</t>
    <phoneticPr fontId="7" type="noConversion"/>
  </si>
  <si>
    <t>省内半年包预警提醒修改</t>
    <phoneticPr fontId="7" type="noConversion"/>
  </si>
  <si>
    <t>提供省份省内半年包预警提醒修改后的配置脚本</t>
    <phoneticPr fontId="7" type="noConversion"/>
  </si>
  <si>
    <t>将省内半年包合并到国内半年包提醒中，代码中修改现有提醒流程</t>
    <phoneticPr fontId="7" type="noConversion"/>
  </si>
  <si>
    <t>日租包及节假日包预警提醒改造</t>
    <phoneticPr fontId="16" type="noConversion"/>
  </si>
  <si>
    <t>日租包及节假日包预警提醒代码改造及提供脚本配置</t>
    <phoneticPr fontId="16" type="noConversion"/>
  </si>
  <si>
    <t>日租包及节假日包定时提醒</t>
    <phoneticPr fontId="16" type="noConversion"/>
  </si>
  <si>
    <t>日租包及节假日包定时提醒提供省份配置脚本</t>
    <phoneticPr fontId="16" type="noConversion"/>
  </si>
  <si>
    <t>按规则计算工作量（人月）
人员级别：高级</t>
    <phoneticPr fontId="7" type="noConversion"/>
  </si>
  <si>
    <t>北六集成测试
涉及计费、账管、信控、营业、接口、ESS\BSS</t>
    <phoneticPr fontId="10" type="noConversion"/>
  </si>
  <si>
    <t>需求</t>
    <phoneticPr fontId="9" type="noConversion"/>
  </si>
  <si>
    <t>需求：
1、明确具体需求内容
2、设计整体实现方案
3、相关规范梳理及可行性分析
4、内审
5、外审
6、协调测试资源
7、测试，生产验证问题跟踪
8、紧急需求协调
9、需求省份个性化调研</t>
    <phoneticPr fontId="7" type="noConversion"/>
  </si>
  <si>
    <t>免填单功能</t>
    <phoneticPr fontId="7" type="noConversion"/>
  </si>
  <si>
    <t>前台免填单配合测试验证</t>
    <phoneticPr fontId="7" type="noConversion"/>
  </si>
  <si>
    <t xml:space="preserve">后付费资源剩余量查询：
资源剩余量查询流程：QAM_LEFTRESOURCE_QRY
资源类型：RESOURCE_TYPE如下类型
修改后台返回字段逻辑类型不能出现省内流量。
</t>
    <phoneticPr fontId="7" type="noConversion"/>
  </si>
  <si>
    <t>后付费资源剩余量查询前台修改：名字的展示 是按照后台返回的RESOURCE_TYPE进行转换的
需要吧后台返回的类型转换</t>
    <phoneticPr fontId="7" type="noConversion"/>
  </si>
  <si>
    <t xml:space="preserve">预付费资源剩余量查询
1. 对各种OCS返回的类型配合后台进行测试返回数据，是否满足
返回类型。
2.对各种OCS返回的类型我们在前台进行转换：名字的展示 是按照后台返回的RESOURCE_TYPE进行转换的
</t>
    <phoneticPr fontId="7" type="noConversion"/>
  </si>
  <si>
    <t xml:space="preserve"> 修改流程QAM_RESOURCEPHLOG_QRY业务逻辑
前台业务进行按照业务类型转换
1.修改后台CPP 文件进行字段类型判断和类型转换。
2.修改前台JAVA文件对于中文描述带有省内的换成国内的。
</t>
    <phoneticPr fontId="7" type="noConversion"/>
  </si>
  <si>
    <t xml:space="preserve">Q TAM_RESOURCEPURCHASE_ESS
对于ESS页面流量半年包的订购在选择订购资费时，修改资费下来框内容对于省内流量的不在显示。
</t>
    <phoneticPr fontId="7" type="noConversion"/>
  </si>
  <si>
    <t>1.修改后台业务逻辑和字段处理
2.数据配置获取
对于表td_b_discnt关于流量资费中含有本地，省内的修改成，“国内”，
对于参数配置，流量包的资费包名字配置由省份自行配置更改名字，开发人员下配置说明。
3.前台JAVA文件在页面展示时看看有没有对RESOURCE_TYPE字段进行转换。</t>
    <phoneticPr fontId="16" type="noConversion"/>
  </si>
  <si>
    <t xml:space="preserve">后付费累积量查询：
1.修改后台业务逻辑和字段处理
2.梳理表数据字段名字
字段是通过表TD_B_FEEPOLICY_ADDUP  ,TD_B_ADDUPITEM返回出来的，
所以省份要刷流量资费的名字FEEPOLICY_NAME，ADDUP_ITEM_NAME开发人员进行配置刷新说明。
 </t>
    <phoneticPr fontId="7" type="noConversion"/>
  </si>
  <si>
    <t>配合省份功能测试，冒烟测试
涉及计费、账管、信控、营业、接口、ESS\BSS</t>
    <phoneticPr fontId="10" type="noConversion"/>
  </si>
  <si>
    <t xml:space="preserve">一、公众客户套餐调整原则
（一）套餐内包含的本地/省内流量、及本地/省内流量叠加包全部扩大使用范围，统一调整为全国流量。
（二）套外流量资费区分本地、省内、全国的，直接按照原本地、省内资费标准调整为全国资费标准，原套外为国内流量资费的保持不变。
（三）原套餐赠送的本地流量和省内流量，统一调整为全国流量。
（四）本地、省内忙闲时流量包统一调整为全国忙闲时流量包。
（五）小于本地网范围内的优惠流量资费（基站、校园优惠、小区资费）暂不调整。
（六）定向流量（含省内、全国）内容保持不变，如套餐名称有歧义的，可调整套餐名称。例如“0元包6GB省内PPTV定向流量包”改为“0元包6GB XX省（市）区域优惠PPTV定向流量包”。
（七）结转流量按照现有结转规则进行调整，6月应结转的流量全部调整为全国流量结转至7月。
（八）关于产品资费名称描述调整，统一改成“国内流量”。
二、政企客户套餐调整原则
（一）政企标准产品与公众市场调整原则及调整计划保持一致。
（二）政企专属产品以客户经理为触点，要求各省/地市公司政企客户部组织客户经理主动与客户协商，在征得客户同意并变更合同基础上，为客户调整套餐资费，或根据客户意愿在协议期满后调整套餐资费，调整规则与公众市场调整原则保持一致。
三、2I套餐调整原则
（一）公众客户套餐调整原则。具体见附件《2I资费省内流量升级全国流量产品明细V7（180302）》。
（二）腾讯王卡系列用户调整老用户升级活动，调整后的升级活动具体见附件《腾讯王卡升级活动-7月1日之后》。
</t>
    <phoneticPr fontId="7" type="noConversion"/>
  </si>
  <si>
    <t>需求</t>
    <phoneticPr fontId="9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</si>
</sst>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8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4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176" fontId="6" fillId="3" borderId="4" xfId="0" applyNumberFormat="1" applyFont="1" applyFill="1" applyBorder="1" applyAlignment="1">
      <alignment horizontal="center" vertical="center" wrapText="1"/>
    </xf>
    <xf numFmtId="177" fontId="6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78" fontId="6" fillId="3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2"/>
  <sheetViews>
    <sheetView tabSelected="1" topLeftCell="E2" workbookViewId="0">
      <selection activeCell="O6" sqref="O6"/>
    </sheetView>
  </sheetViews>
  <sheetFormatPr defaultColWidth="9" defaultRowHeight="13.5"/>
  <cols>
    <col min="1" max="1" width="6.25" customWidth="1"/>
    <col min="2" max="2" width="12.625" customWidth="1"/>
    <col min="3" max="3" width="9.25" customWidth="1"/>
    <col min="4" max="8" width="8.5" customWidth="1"/>
    <col min="9" max="9" width="11.25" customWidth="1"/>
    <col min="10" max="10" width="11.125" customWidth="1"/>
    <col min="11" max="11" width="15.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75" customWidth="1"/>
  </cols>
  <sheetData>
    <row r="1" spans="1:17" ht="24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s="1" customFormat="1" ht="38.25" customHeight="1">
      <c r="A2" s="58" t="s">
        <v>1</v>
      </c>
      <c r="B2" s="58" t="s">
        <v>2</v>
      </c>
      <c r="C2" s="58" t="s">
        <v>3</v>
      </c>
      <c r="D2" s="58" t="s">
        <v>4</v>
      </c>
      <c r="E2" s="58" t="s">
        <v>5</v>
      </c>
      <c r="F2" s="58" t="s">
        <v>6</v>
      </c>
      <c r="G2" s="58" t="s">
        <v>7</v>
      </c>
      <c r="H2" s="58" t="s">
        <v>8</v>
      </c>
      <c r="I2" s="58" t="s">
        <v>9</v>
      </c>
      <c r="J2" s="58" t="s">
        <v>10</v>
      </c>
      <c r="K2" s="58" t="s">
        <v>11</v>
      </c>
      <c r="L2" s="58" t="s">
        <v>12</v>
      </c>
      <c r="M2" s="58" t="s">
        <v>13</v>
      </c>
      <c r="N2" s="61" t="s">
        <v>14</v>
      </c>
      <c r="O2" s="61"/>
      <c r="P2" s="17" t="s">
        <v>35</v>
      </c>
      <c r="Q2" s="58" t="s">
        <v>15</v>
      </c>
    </row>
    <row r="3" spans="1:17" s="1" customFormat="1" ht="38.2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17" t="s">
        <v>16</v>
      </c>
      <c r="O3" s="17" t="s">
        <v>17</v>
      </c>
      <c r="P3" s="17" t="s">
        <v>36</v>
      </c>
      <c r="Q3" s="59"/>
    </row>
    <row r="4" spans="1:17" s="2" customFormat="1" ht="108.75" customHeight="1">
      <c r="A4" s="39">
        <v>1</v>
      </c>
      <c r="B4" s="41" t="s">
        <v>62</v>
      </c>
      <c r="C4" s="41" t="s">
        <v>63</v>
      </c>
      <c r="D4" s="41" t="s">
        <v>64</v>
      </c>
      <c r="E4" s="55" t="s">
        <v>65</v>
      </c>
      <c r="F4" s="41" t="s">
        <v>66</v>
      </c>
      <c r="G4" s="44">
        <v>43179</v>
      </c>
      <c r="H4" s="45" t="s">
        <v>29</v>
      </c>
      <c r="I4" s="46" t="s">
        <v>67</v>
      </c>
      <c r="J4" s="46" t="s">
        <v>69</v>
      </c>
      <c r="K4" s="41" t="s">
        <v>68</v>
      </c>
      <c r="L4" s="23" t="s">
        <v>100</v>
      </c>
      <c r="M4" s="6" t="s">
        <v>88</v>
      </c>
      <c r="N4" s="5">
        <v>30</v>
      </c>
      <c r="O4" s="4">
        <f>N4/22</f>
        <v>1.3636363636363635</v>
      </c>
      <c r="P4" s="4"/>
      <c r="Q4" s="47">
        <v>43244</v>
      </c>
    </row>
    <row r="5" spans="1:17" s="2" customFormat="1" ht="54.75" customHeight="1">
      <c r="A5" s="40"/>
      <c r="B5" s="42"/>
      <c r="C5" s="42"/>
      <c r="D5" s="42"/>
      <c r="E5" s="56"/>
      <c r="F5" s="42"/>
      <c r="G5" s="44"/>
      <c r="H5" s="45"/>
      <c r="I5" s="46"/>
      <c r="J5" s="46"/>
      <c r="K5" s="42"/>
      <c r="L5" s="48" t="s">
        <v>38</v>
      </c>
      <c r="M5" s="8" t="s">
        <v>91</v>
      </c>
      <c r="N5" s="9">
        <v>6</v>
      </c>
      <c r="O5" s="4">
        <f t="shared" ref="O5:O33" si="0">N5/22</f>
        <v>0.27272727272727271</v>
      </c>
      <c r="P5" s="4"/>
      <c r="Q5" s="47"/>
    </row>
    <row r="6" spans="1:17" s="2" customFormat="1" ht="64.5" customHeight="1">
      <c r="A6" s="40"/>
      <c r="B6" s="42"/>
      <c r="C6" s="42"/>
      <c r="D6" s="42"/>
      <c r="E6" s="56"/>
      <c r="F6" s="42"/>
      <c r="G6" s="44"/>
      <c r="H6" s="45"/>
      <c r="I6" s="46"/>
      <c r="J6" s="46"/>
      <c r="K6" s="42"/>
      <c r="L6" s="49"/>
      <c r="M6" s="8" t="s">
        <v>92</v>
      </c>
      <c r="N6" s="9">
        <v>6</v>
      </c>
      <c r="O6" s="4">
        <f t="shared" si="0"/>
        <v>0.27272727272727271</v>
      </c>
      <c r="P6" s="4"/>
      <c r="Q6" s="47"/>
    </row>
    <row r="7" spans="1:17" s="2" customFormat="1" ht="55.5" customHeight="1">
      <c r="A7" s="40"/>
      <c r="B7" s="42"/>
      <c r="C7" s="42"/>
      <c r="D7" s="42"/>
      <c r="E7" s="56"/>
      <c r="F7" s="42"/>
      <c r="G7" s="44"/>
      <c r="H7" s="45"/>
      <c r="I7" s="46"/>
      <c r="J7" s="46"/>
      <c r="K7" s="42"/>
      <c r="L7" s="50"/>
      <c r="M7" s="8" t="s">
        <v>93</v>
      </c>
      <c r="N7" s="9">
        <v>8</v>
      </c>
      <c r="O7" s="4">
        <f t="shared" si="0"/>
        <v>0.36363636363636365</v>
      </c>
      <c r="P7" s="4"/>
      <c r="Q7" s="47"/>
    </row>
    <row r="8" spans="1:17" s="2" customFormat="1" ht="71.25" customHeight="1">
      <c r="A8" s="40"/>
      <c r="B8" s="42"/>
      <c r="C8" s="42"/>
      <c r="D8" s="42"/>
      <c r="E8" s="56"/>
      <c r="F8" s="42"/>
      <c r="G8" s="44"/>
      <c r="H8" s="45"/>
      <c r="I8" s="46"/>
      <c r="J8" s="46"/>
      <c r="K8" s="42"/>
      <c r="L8" s="14" t="s">
        <v>39</v>
      </c>
      <c r="M8" s="8" t="s">
        <v>94</v>
      </c>
      <c r="N8" s="9">
        <v>9</v>
      </c>
      <c r="O8" s="4">
        <f t="shared" si="0"/>
        <v>0.40909090909090912</v>
      </c>
      <c r="P8" s="4"/>
      <c r="Q8" s="47"/>
    </row>
    <row r="9" spans="1:17" s="2" customFormat="1" ht="54">
      <c r="A9" s="40"/>
      <c r="B9" s="42"/>
      <c r="C9" s="42"/>
      <c r="D9" s="42"/>
      <c r="E9" s="56"/>
      <c r="F9" s="42"/>
      <c r="G9" s="44"/>
      <c r="H9" s="45"/>
      <c r="I9" s="46"/>
      <c r="J9" s="46"/>
      <c r="K9" s="42"/>
      <c r="L9" s="14" t="s">
        <v>40</v>
      </c>
      <c r="M9" s="8" t="s">
        <v>95</v>
      </c>
      <c r="N9" s="9">
        <v>7</v>
      </c>
      <c r="O9" s="4">
        <f t="shared" si="0"/>
        <v>0.31818181818181818</v>
      </c>
      <c r="P9" s="4"/>
      <c r="Q9" s="47"/>
    </row>
    <row r="10" spans="1:17" s="2" customFormat="1" ht="79.5" customHeight="1">
      <c r="A10" s="40"/>
      <c r="B10" s="42"/>
      <c r="C10" s="42"/>
      <c r="D10" s="42"/>
      <c r="E10" s="56"/>
      <c r="F10" s="42"/>
      <c r="G10" s="44"/>
      <c r="H10" s="45"/>
      <c r="I10" s="46"/>
      <c r="J10" s="46"/>
      <c r="K10" s="42"/>
      <c r="L10" s="51" t="s">
        <v>41</v>
      </c>
      <c r="M10" s="8" t="s">
        <v>73</v>
      </c>
      <c r="N10" s="9">
        <v>8</v>
      </c>
      <c r="O10" s="4">
        <f t="shared" si="0"/>
        <v>0.36363636363636365</v>
      </c>
      <c r="P10" s="4"/>
      <c r="Q10" s="47"/>
    </row>
    <row r="11" spans="1:17" s="2" customFormat="1" ht="91.5" customHeight="1">
      <c r="A11" s="40"/>
      <c r="B11" s="42"/>
      <c r="C11" s="42"/>
      <c r="D11" s="42"/>
      <c r="E11" s="56"/>
      <c r="F11" s="42"/>
      <c r="G11" s="44"/>
      <c r="H11" s="45"/>
      <c r="I11" s="46"/>
      <c r="J11" s="46"/>
      <c r="K11" s="42"/>
      <c r="L11" s="50"/>
      <c r="M11" s="8" t="s">
        <v>72</v>
      </c>
      <c r="N11" s="9">
        <v>8</v>
      </c>
      <c r="O11" s="4">
        <f t="shared" si="0"/>
        <v>0.36363636363636365</v>
      </c>
      <c r="P11" s="4"/>
      <c r="Q11" s="47"/>
    </row>
    <row r="12" spans="1:17" s="2" customFormat="1" ht="70.5" customHeight="1">
      <c r="A12" s="40"/>
      <c r="B12" s="42"/>
      <c r="C12" s="42"/>
      <c r="D12" s="42"/>
      <c r="E12" s="56"/>
      <c r="F12" s="42"/>
      <c r="G12" s="44"/>
      <c r="H12" s="45"/>
      <c r="I12" s="46"/>
      <c r="J12" s="46"/>
      <c r="K12" s="42"/>
      <c r="L12" s="48" t="s">
        <v>42</v>
      </c>
      <c r="M12" s="8" t="s">
        <v>96</v>
      </c>
      <c r="N12" s="9">
        <v>8</v>
      </c>
      <c r="O12" s="4">
        <f t="shared" si="0"/>
        <v>0.36363636363636365</v>
      </c>
      <c r="P12" s="4"/>
      <c r="Q12" s="47"/>
    </row>
    <row r="13" spans="1:17" s="2" customFormat="1" ht="66" customHeight="1">
      <c r="A13" s="40"/>
      <c r="B13" s="42"/>
      <c r="C13" s="42"/>
      <c r="D13" s="42"/>
      <c r="E13" s="56"/>
      <c r="F13" s="42"/>
      <c r="G13" s="44"/>
      <c r="H13" s="45"/>
      <c r="I13" s="46"/>
      <c r="J13" s="46"/>
      <c r="K13" s="42"/>
      <c r="L13" s="52"/>
      <c r="M13" s="8" t="s">
        <v>97</v>
      </c>
      <c r="N13" s="9">
        <v>8</v>
      </c>
      <c r="O13" s="4">
        <f t="shared" si="0"/>
        <v>0.36363636363636365</v>
      </c>
      <c r="P13" s="4"/>
      <c r="Q13" s="47"/>
    </row>
    <row r="14" spans="1:17" s="2" customFormat="1" ht="66" customHeight="1">
      <c r="A14" s="40"/>
      <c r="B14" s="42"/>
      <c r="C14" s="42"/>
      <c r="D14" s="42"/>
      <c r="E14" s="56"/>
      <c r="F14" s="42"/>
      <c r="G14" s="44"/>
      <c r="H14" s="45"/>
      <c r="I14" s="46"/>
      <c r="J14" s="46"/>
      <c r="K14" s="42"/>
      <c r="L14" s="15" t="s">
        <v>54</v>
      </c>
      <c r="M14" s="8" t="s">
        <v>55</v>
      </c>
      <c r="N14" s="9">
        <v>2</v>
      </c>
      <c r="O14" s="4">
        <f t="shared" si="0"/>
        <v>9.0909090909090912E-2</v>
      </c>
      <c r="P14" s="4"/>
      <c r="Q14" s="47"/>
    </row>
    <row r="15" spans="1:17" s="2" customFormat="1" ht="66" customHeight="1">
      <c r="A15" s="40"/>
      <c r="B15" s="42"/>
      <c r="C15" s="42"/>
      <c r="D15" s="42"/>
      <c r="E15" s="56"/>
      <c r="F15" s="42"/>
      <c r="G15" s="44"/>
      <c r="H15" s="45"/>
      <c r="I15" s="46"/>
      <c r="J15" s="46"/>
      <c r="K15" s="42"/>
      <c r="L15" s="15" t="s">
        <v>56</v>
      </c>
      <c r="M15" s="8" t="s">
        <v>57</v>
      </c>
      <c r="N15" s="9">
        <v>2</v>
      </c>
      <c r="O15" s="4">
        <f t="shared" si="0"/>
        <v>9.0909090909090912E-2</v>
      </c>
      <c r="P15" s="4"/>
      <c r="Q15" s="47"/>
    </row>
    <row r="16" spans="1:17" s="2" customFormat="1" ht="66" customHeight="1">
      <c r="A16" s="40"/>
      <c r="B16" s="42"/>
      <c r="C16" s="42"/>
      <c r="D16" s="42"/>
      <c r="E16" s="56"/>
      <c r="F16" s="42"/>
      <c r="G16" s="44"/>
      <c r="H16" s="45"/>
      <c r="I16" s="46"/>
      <c r="J16" s="46"/>
      <c r="K16" s="42"/>
      <c r="L16" s="15" t="s">
        <v>43</v>
      </c>
      <c r="M16" s="8" t="s">
        <v>48</v>
      </c>
      <c r="N16" s="9">
        <v>5</v>
      </c>
      <c r="O16" s="4">
        <f t="shared" si="0"/>
        <v>0.22727272727272727</v>
      </c>
      <c r="P16" s="4"/>
      <c r="Q16" s="47"/>
    </row>
    <row r="17" spans="1:17" s="2" customFormat="1" ht="66" customHeight="1">
      <c r="A17" s="40"/>
      <c r="B17" s="42"/>
      <c r="C17" s="42"/>
      <c r="D17" s="42"/>
      <c r="E17" s="56"/>
      <c r="F17" s="42"/>
      <c r="G17" s="44"/>
      <c r="H17" s="45"/>
      <c r="I17" s="46"/>
      <c r="J17" s="46"/>
      <c r="K17" s="42"/>
      <c r="L17" s="15" t="s">
        <v>44</v>
      </c>
      <c r="M17" s="8" t="s">
        <v>46</v>
      </c>
      <c r="N17" s="9">
        <v>5</v>
      </c>
      <c r="O17" s="4">
        <f t="shared" si="0"/>
        <v>0.22727272727272727</v>
      </c>
      <c r="P17" s="4"/>
      <c r="Q17" s="47"/>
    </row>
    <row r="18" spans="1:17" s="2" customFormat="1" ht="66" customHeight="1">
      <c r="A18" s="40"/>
      <c r="B18" s="42"/>
      <c r="C18" s="42"/>
      <c r="D18" s="42"/>
      <c r="E18" s="56"/>
      <c r="F18" s="42"/>
      <c r="G18" s="44"/>
      <c r="H18" s="45"/>
      <c r="I18" s="46"/>
      <c r="J18" s="46"/>
      <c r="K18" s="42"/>
      <c r="L18" s="15" t="s">
        <v>45</v>
      </c>
      <c r="M18" s="8" t="s">
        <v>47</v>
      </c>
      <c r="N18" s="9">
        <v>10</v>
      </c>
      <c r="O18" s="4">
        <f t="shared" si="0"/>
        <v>0.45454545454545453</v>
      </c>
      <c r="P18" s="4"/>
      <c r="Q18" s="47"/>
    </row>
    <row r="19" spans="1:17" s="20" customFormat="1" ht="66" customHeight="1">
      <c r="A19" s="40"/>
      <c r="B19" s="42"/>
      <c r="C19" s="42"/>
      <c r="D19" s="42"/>
      <c r="E19" s="56"/>
      <c r="F19" s="42"/>
      <c r="G19" s="44"/>
      <c r="H19" s="45"/>
      <c r="I19" s="46"/>
      <c r="J19" s="46"/>
      <c r="K19" s="42"/>
      <c r="L19" s="16" t="s">
        <v>78</v>
      </c>
      <c r="M19" s="6" t="s">
        <v>79</v>
      </c>
      <c r="N19" s="5">
        <v>2</v>
      </c>
      <c r="O19" s="4">
        <f t="shared" si="0"/>
        <v>9.0909090909090912E-2</v>
      </c>
      <c r="P19" s="4"/>
      <c r="Q19" s="47"/>
    </row>
    <row r="20" spans="1:17" s="2" customFormat="1" ht="66" customHeight="1">
      <c r="A20" s="40"/>
      <c r="B20" s="42"/>
      <c r="C20" s="42"/>
      <c r="D20" s="42"/>
      <c r="E20" s="56"/>
      <c r="F20" s="42"/>
      <c r="G20" s="44"/>
      <c r="H20" s="45"/>
      <c r="I20" s="46"/>
      <c r="J20" s="46"/>
      <c r="K20" s="42"/>
      <c r="L20" s="15" t="s">
        <v>49</v>
      </c>
      <c r="M20" s="8" t="s">
        <v>80</v>
      </c>
      <c r="N20" s="9">
        <v>10</v>
      </c>
      <c r="O20" s="4">
        <f t="shared" si="0"/>
        <v>0.45454545454545453</v>
      </c>
      <c r="P20" s="4"/>
      <c r="Q20" s="47"/>
    </row>
    <row r="21" spans="1:17" s="2" customFormat="1" ht="66" customHeight="1">
      <c r="A21" s="40"/>
      <c r="B21" s="42"/>
      <c r="C21" s="42"/>
      <c r="D21" s="42"/>
      <c r="E21" s="56"/>
      <c r="F21" s="42"/>
      <c r="G21" s="44"/>
      <c r="H21" s="45"/>
      <c r="I21" s="46"/>
      <c r="J21" s="46"/>
      <c r="K21" s="42"/>
      <c r="L21" s="15" t="s">
        <v>50</v>
      </c>
      <c r="M21" s="8" t="s">
        <v>51</v>
      </c>
      <c r="N21" s="9">
        <v>8</v>
      </c>
      <c r="O21" s="4">
        <f t="shared" si="0"/>
        <v>0.36363636363636365</v>
      </c>
      <c r="P21" s="4"/>
      <c r="Q21" s="47"/>
    </row>
    <row r="22" spans="1:17" s="20" customFormat="1" ht="66" customHeight="1">
      <c r="A22" s="40"/>
      <c r="B22" s="42"/>
      <c r="C22" s="42"/>
      <c r="D22" s="42"/>
      <c r="E22" s="56"/>
      <c r="F22" s="42"/>
      <c r="G22" s="44"/>
      <c r="H22" s="45"/>
      <c r="I22" s="46"/>
      <c r="J22" s="46"/>
      <c r="K22" s="42"/>
      <c r="L22" s="16" t="s">
        <v>74</v>
      </c>
      <c r="M22" s="6" t="s">
        <v>76</v>
      </c>
      <c r="N22" s="5">
        <v>5</v>
      </c>
      <c r="O22" s="4">
        <f t="shared" si="0"/>
        <v>0.22727272727272727</v>
      </c>
      <c r="P22" s="4"/>
      <c r="Q22" s="47"/>
    </row>
    <row r="23" spans="1:17" s="20" customFormat="1" ht="66" customHeight="1">
      <c r="A23" s="40"/>
      <c r="B23" s="42"/>
      <c r="C23" s="42"/>
      <c r="D23" s="42"/>
      <c r="E23" s="56"/>
      <c r="F23" s="42"/>
      <c r="G23" s="44"/>
      <c r="H23" s="45"/>
      <c r="I23" s="46"/>
      <c r="J23" s="46"/>
      <c r="K23" s="42"/>
      <c r="L23" s="16" t="s">
        <v>74</v>
      </c>
      <c r="M23" s="6" t="s">
        <v>77</v>
      </c>
      <c r="N23" s="5">
        <v>10</v>
      </c>
      <c r="O23" s="4">
        <f t="shared" si="0"/>
        <v>0.45454545454545453</v>
      </c>
      <c r="P23" s="4"/>
      <c r="Q23" s="47"/>
    </row>
    <row r="24" spans="1:17" s="20" customFormat="1" ht="66" customHeight="1">
      <c r="A24" s="40"/>
      <c r="B24" s="42"/>
      <c r="C24" s="42"/>
      <c r="D24" s="42"/>
      <c r="E24" s="56"/>
      <c r="F24" s="42"/>
      <c r="G24" s="44"/>
      <c r="H24" s="45"/>
      <c r="I24" s="46"/>
      <c r="J24" s="46"/>
      <c r="K24" s="42"/>
      <c r="L24" s="16" t="s">
        <v>83</v>
      </c>
      <c r="M24" s="6" t="s">
        <v>84</v>
      </c>
      <c r="N24" s="5">
        <v>8</v>
      </c>
      <c r="O24" s="4">
        <f t="shared" si="0"/>
        <v>0.36363636363636365</v>
      </c>
      <c r="P24" s="4"/>
      <c r="Q24" s="47"/>
    </row>
    <row r="25" spans="1:17" s="20" customFormat="1" ht="66" customHeight="1">
      <c r="A25" s="40"/>
      <c r="B25" s="42"/>
      <c r="C25" s="42"/>
      <c r="D25" s="42"/>
      <c r="E25" s="56"/>
      <c r="F25" s="42"/>
      <c r="G25" s="44"/>
      <c r="H25" s="45"/>
      <c r="I25" s="46"/>
      <c r="J25" s="46"/>
      <c r="K25" s="42"/>
      <c r="L25" s="16" t="s">
        <v>81</v>
      </c>
      <c r="M25" s="6" t="s">
        <v>82</v>
      </c>
      <c r="N25" s="5">
        <v>10</v>
      </c>
      <c r="O25" s="4">
        <f t="shared" si="0"/>
        <v>0.45454545454545453</v>
      </c>
      <c r="P25" s="4"/>
      <c r="Q25" s="47"/>
    </row>
    <row r="26" spans="1:17" s="2" customFormat="1" ht="66" customHeight="1">
      <c r="A26" s="40"/>
      <c r="B26" s="42"/>
      <c r="C26" s="42"/>
      <c r="D26" s="42"/>
      <c r="E26" s="56"/>
      <c r="F26" s="42"/>
      <c r="G26" s="44"/>
      <c r="H26" s="45"/>
      <c r="I26" s="46"/>
      <c r="J26" s="46"/>
      <c r="K26" s="42"/>
      <c r="L26" s="15" t="s">
        <v>52</v>
      </c>
      <c r="M26" s="8" t="s">
        <v>53</v>
      </c>
      <c r="N26" s="9">
        <v>2</v>
      </c>
      <c r="O26" s="4">
        <f t="shared" si="0"/>
        <v>9.0909090909090912E-2</v>
      </c>
      <c r="P26" s="4"/>
      <c r="Q26" s="47"/>
    </row>
    <row r="27" spans="1:17" s="2" customFormat="1" ht="66" customHeight="1">
      <c r="A27" s="40"/>
      <c r="B27" s="42"/>
      <c r="C27" s="42"/>
      <c r="D27" s="42"/>
      <c r="E27" s="56"/>
      <c r="F27" s="42"/>
      <c r="G27" s="44"/>
      <c r="H27" s="45"/>
      <c r="I27" s="46"/>
      <c r="J27" s="46"/>
      <c r="K27" s="42"/>
      <c r="L27" s="15" t="s">
        <v>58</v>
      </c>
      <c r="M27" s="8" t="s">
        <v>58</v>
      </c>
      <c r="N27" s="9">
        <v>1</v>
      </c>
      <c r="O27" s="4">
        <f t="shared" si="0"/>
        <v>4.5454545454545456E-2</v>
      </c>
      <c r="P27" s="4"/>
      <c r="Q27" s="47"/>
    </row>
    <row r="28" spans="1:17" s="2" customFormat="1" ht="66" customHeight="1">
      <c r="A28" s="40"/>
      <c r="B28" s="42"/>
      <c r="C28" s="42"/>
      <c r="D28" s="42"/>
      <c r="E28" s="56"/>
      <c r="F28" s="42"/>
      <c r="G28" s="44"/>
      <c r="H28" s="45"/>
      <c r="I28" s="46"/>
      <c r="J28" s="46"/>
      <c r="K28" s="42"/>
      <c r="L28" s="48" t="s">
        <v>59</v>
      </c>
      <c r="M28" s="6" t="s">
        <v>60</v>
      </c>
      <c r="N28" s="5">
        <v>7</v>
      </c>
      <c r="O28" s="4">
        <f t="shared" si="0"/>
        <v>0.31818181818181818</v>
      </c>
      <c r="P28" s="4"/>
      <c r="Q28" s="47"/>
    </row>
    <row r="29" spans="1:17" s="2" customFormat="1" ht="66" customHeight="1">
      <c r="A29" s="40"/>
      <c r="B29" s="42"/>
      <c r="C29" s="42"/>
      <c r="D29" s="42"/>
      <c r="E29" s="56"/>
      <c r="F29" s="42"/>
      <c r="G29" s="44"/>
      <c r="H29" s="45"/>
      <c r="I29" s="46"/>
      <c r="J29" s="46"/>
      <c r="K29" s="42"/>
      <c r="L29" s="52"/>
      <c r="M29" s="6" t="s">
        <v>61</v>
      </c>
      <c r="N29" s="5">
        <v>4</v>
      </c>
      <c r="O29" s="4">
        <f t="shared" si="0"/>
        <v>0.18181818181818182</v>
      </c>
      <c r="P29" s="4"/>
      <c r="Q29" s="47"/>
    </row>
    <row r="30" spans="1:17" s="2" customFormat="1" ht="66" customHeight="1">
      <c r="A30" s="40"/>
      <c r="B30" s="42"/>
      <c r="C30" s="42"/>
      <c r="D30" s="42"/>
      <c r="E30" s="56"/>
      <c r="F30" s="42"/>
      <c r="G30" s="44"/>
      <c r="H30" s="45"/>
      <c r="I30" s="46"/>
      <c r="J30" s="46"/>
      <c r="K30" s="42"/>
      <c r="L30" s="15" t="s">
        <v>70</v>
      </c>
      <c r="M30" s="6" t="s">
        <v>90</v>
      </c>
      <c r="N30" s="5">
        <v>5</v>
      </c>
      <c r="O30" s="4">
        <f t="shared" si="0"/>
        <v>0.22727272727272727</v>
      </c>
      <c r="P30" s="4"/>
      <c r="Q30" s="47"/>
    </row>
    <row r="31" spans="1:17" s="2" customFormat="1" ht="59.25" customHeight="1">
      <c r="A31" s="40"/>
      <c r="B31" s="42"/>
      <c r="C31" s="42"/>
      <c r="D31" s="53"/>
      <c r="E31" s="56"/>
      <c r="F31" s="42"/>
      <c r="G31" s="44"/>
      <c r="H31" s="45"/>
      <c r="I31" s="46"/>
      <c r="J31" s="46"/>
      <c r="K31" s="42"/>
      <c r="L31" s="7" t="s">
        <v>33</v>
      </c>
      <c r="M31" s="6" t="s">
        <v>71</v>
      </c>
      <c r="N31" s="5">
        <v>8</v>
      </c>
      <c r="O31" s="4">
        <f t="shared" si="0"/>
        <v>0.36363636363636365</v>
      </c>
      <c r="P31" s="4"/>
      <c r="Q31" s="47"/>
    </row>
    <row r="32" spans="1:17" s="2" customFormat="1" ht="59.25" customHeight="1">
      <c r="A32" s="40"/>
      <c r="B32" s="42"/>
      <c r="C32" s="42"/>
      <c r="D32" s="53"/>
      <c r="E32" s="56"/>
      <c r="F32" s="42"/>
      <c r="G32" s="44"/>
      <c r="H32" s="45"/>
      <c r="I32" s="46"/>
      <c r="J32" s="46"/>
      <c r="K32" s="42"/>
      <c r="L32" s="7" t="s">
        <v>32</v>
      </c>
      <c r="M32" s="6" t="s">
        <v>86</v>
      </c>
      <c r="N32" s="5">
        <v>66</v>
      </c>
      <c r="O32" s="4">
        <f t="shared" si="0"/>
        <v>3</v>
      </c>
      <c r="P32" s="4"/>
      <c r="Q32" s="47"/>
    </row>
    <row r="33" spans="1:17" s="2" customFormat="1" ht="57.75" customHeight="1">
      <c r="A33" s="40"/>
      <c r="B33" s="42"/>
      <c r="C33" s="42"/>
      <c r="D33" s="53"/>
      <c r="E33" s="56"/>
      <c r="F33" s="42"/>
      <c r="G33" s="44"/>
      <c r="H33" s="45"/>
      <c r="I33" s="46"/>
      <c r="J33" s="46"/>
      <c r="K33" s="42"/>
      <c r="L33" s="7" t="s">
        <v>32</v>
      </c>
      <c r="M33" s="6" t="s">
        <v>98</v>
      </c>
      <c r="N33" s="5">
        <v>24</v>
      </c>
      <c r="O33" s="4">
        <f t="shared" si="0"/>
        <v>1.0909090909090908</v>
      </c>
      <c r="P33" s="4"/>
      <c r="Q33" s="47"/>
    </row>
    <row r="34" spans="1:17" s="2" customFormat="1" ht="35.25" customHeight="1">
      <c r="A34" s="40"/>
      <c r="B34" s="42"/>
      <c r="C34" s="42"/>
      <c r="D34" s="54"/>
      <c r="E34" s="57"/>
      <c r="F34" s="43"/>
      <c r="G34" s="44"/>
      <c r="H34" s="45"/>
      <c r="I34" s="46"/>
      <c r="J34" s="46"/>
      <c r="K34" s="28" t="s">
        <v>31</v>
      </c>
      <c r="L34" s="28"/>
      <c r="M34" s="28"/>
      <c r="N34" s="5">
        <f>SUM(N4:N33)</f>
        <v>292</v>
      </c>
      <c r="O34" s="4">
        <f>SUM(O4:O33)</f>
        <v>13.27272727272727</v>
      </c>
      <c r="P34" s="4"/>
      <c r="Q34" s="47"/>
    </row>
    <row r="35" spans="1:17" ht="36.75" customHeight="1">
      <c r="A35" s="29" t="s">
        <v>20</v>
      </c>
      <c r="B35" s="30"/>
      <c r="C35" s="31" t="s">
        <v>21</v>
      </c>
      <c r="D35" s="32"/>
      <c r="E35" s="32"/>
      <c r="F35" s="32"/>
      <c r="G35" s="32"/>
      <c r="H35" s="32"/>
      <c r="I35" s="32"/>
      <c r="J35" s="33"/>
      <c r="K35" s="19" t="s">
        <v>22</v>
      </c>
      <c r="L35" s="34" t="s">
        <v>30</v>
      </c>
      <c r="M35" s="35"/>
      <c r="N35" s="36" t="s">
        <v>34</v>
      </c>
      <c r="O35" s="37"/>
      <c r="P35" s="37"/>
      <c r="Q35" s="38"/>
    </row>
    <row r="36" spans="1:17" ht="31.5" customHeight="1">
      <c r="A36" s="18">
        <v>1</v>
      </c>
      <c r="B36" s="3"/>
      <c r="C36" s="25"/>
      <c r="D36" s="26"/>
      <c r="E36" s="26"/>
      <c r="F36" s="26"/>
      <c r="G36" s="26"/>
      <c r="H36" s="26"/>
      <c r="I36" s="26"/>
      <c r="J36" s="27"/>
      <c r="K36" s="3"/>
      <c r="L36" s="25"/>
      <c r="M36" s="27"/>
      <c r="N36" s="25"/>
      <c r="O36" s="26"/>
      <c r="P36" s="26"/>
      <c r="Q36" s="27"/>
    </row>
    <row r="37" spans="1:17" ht="31.5" customHeight="1">
      <c r="A37" s="18">
        <v>2</v>
      </c>
      <c r="B37" s="3"/>
      <c r="C37" s="25"/>
      <c r="D37" s="26"/>
      <c r="E37" s="26"/>
      <c r="F37" s="26"/>
      <c r="G37" s="26"/>
      <c r="H37" s="26"/>
      <c r="I37" s="26"/>
      <c r="J37" s="27"/>
      <c r="K37" s="3"/>
      <c r="L37" s="25" t="s">
        <v>23</v>
      </c>
      <c r="M37" s="27"/>
      <c r="N37" s="25"/>
      <c r="O37" s="26"/>
      <c r="P37" s="26"/>
      <c r="Q37" s="27"/>
    </row>
    <row r="38" spans="1:17" ht="31.5" customHeight="1">
      <c r="A38" s="18">
        <v>3</v>
      </c>
      <c r="B38" s="3"/>
      <c r="C38" s="25"/>
      <c r="D38" s="26"/>
      <c r="E38" s="26"/>
      <c r="F38" s="26"/>
      <c r="G38" s="26"/>
      <c r="H38" s="26"/>
      <c r="I38" s="26"/>
      <c r="J38" s="27"/>
      <c r="K38" s="3"/>
      <c r="L38" s="25" t="s">
        <v>24</v>
      </c>
      <c r="M38" s="27"/>
      <c r="N38" s="25"/>
      <c r="O38" s="26"/>
      <c r="P38" s="26"/>
      <c r="Q38" s="27"/>
    </row>
    <row r="39" spans="1:17" ht="31.5" customHeight="1">
      <c r="A39" s="18">
        <v>4</v>
      </c>
      <c r="B39" s="3"/>
      <c r="C39" s="25"/>
      <c r="D39" s="26"/>
      <c r="E39" s="26"/>
      <c r="F39" s="26"/>
      <c r="G39" s="26"/>
      <c r="H39" s="26"/>
      <c r="I39" s="26"/>
      <c r="J39" s="27"/>
      <c r="K39" s="3"/>
      <c r="L39" s="25" t="s">
        <v>25</v>
      </c>
      <c r="M39" s="27"/>
      <c r="N39" s="25"/>
      <c r="O39" s="26"/>
      <c r="P39" s="26"/>
      <c r="Q39" s="27"/>
    </row>
    <row r="40" spans="1:17" ht="31.5" customHeight="1">
      <c r="A40" s="18">
        <v>5</v>
      </c>
      <c r="B40" s="3"/>
      <c r="C40" s="25"/>
      <c r="D40" s="26"/>
      <c r="E40" s="26"/>
      <c r="F40" s="26"/>
      <c r="G40" s="26"/>
      <c r="H40" s="26"/>
      <c r="I40" s="26"/>
      <c r="J40" s="27"/>
      <c r="K40" s="3"/>
      <c r="L40" s="25" t="s">
        <v>26</v>
      </c>
      <c r="M40" s="27"/>
      <c r="N40" s="25"/>
      <c r="O40" s="26"/>
      <c r="P40" s="26"/>
      <c r="Q40" s="27"/>
    </row>
    <row r="41" spans="1:17" ht="31.5" customHeight="1">
      <c r="A41" s="18">
        <v>6</v>
      </c>
      <c r="B41" s="3"/>
      <c r="C41" s="25"/>
      <c r="D41" s="26"/>
      <c r="E41" s="26"/>
      <c r="F41" s="26"/>
      <c r="G41" s="26"/>
      <c r="H41" s="26"/>
      <c r="I41" s="26"/>
      <c r="J41" s="27"/>
      <c r="K41" s="3"/>
      <c r="L41" s="25" t="s">
        <v>27</v>
      </c>
      <c r="M41" s="27"/>
      <c r="N41" s="25"/>
      <c r="O41" s="26"/>
      <c r="P41" s="26"/>
      <c r="Q41" s="27"/>
    </row>
    <row r="42" spans="1:17" ht="31.5" customHeight="1">
      <c r="A42" s="18">
        <v>7</v>
      </c>
      <c r="B42" s="3"/>
      <c r="C42" s="25"/>
      <c r="D42" s="26"/>
      <c r="E42" s="26"/>
      <c r="F42" s="26"/>
      <c r="G42" s="26"/>
      <c r="H42" s="26"/>
      <c r="I42" s="26"/>
      <c r="J42" s="27"/>
      <c r="K42" s="3"/>
      <c r="L42" s="25" t="s">
        <v>28</v>
      </c>
      <c r="M42" s="26"/>
      <c r="N42" s="26"/>
      <c r="O42" s="26"/>
      <c r="P42" s="26"/>
      <c r="Q42" s="27"/>
    </row>
  </sheetData>
  <mergeCells count="57"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2"/>
    <mergeCell ref="C36:J36"/>
    <mergeCell ref="L36:M36"/>
    <mergeCell ref="N36:Q36"/>
    <mergeCell ref="G4:G34"/>
    <mergeCell ref="H4:H34"/>
    <mergeCell ref="I4:I34"/>
    <mergeCell ref="J4:J34"/>
    <mergeCell ref="K4:K33"/>
    <mergeCell ref="Q4:Q34"/>
    <mergeCell ref="L5:L7"/>
    <mergeCell ref="L10:L11"/>
    <mergeCell ref="L12:L13"/>
    <mergeCell ref="L28:L29"/>
    <mergeCell ref="C4:C34"/>
    <mergeCell ref="D4:D34"/>
    <mergeCell ref="E4:E34"/>
    <mergeCell ref="K34:M34"/>
    <mergeCell ref="A35:B35"/>
    <mergeCell ref="C35:J35"/>
    <mergeCell ref="L35:M35"/>
    <mergeCell ref="N35:Q35"/>
    <mergeCell ref="A4:A34"/>
    <mergeCell ref="B4:B34"/>
    <mergeCell ref="F4:F34"/>
    <mergeCell ref="C37:J37"/>
    <mergeCell ref="L37:M37"/>
    <mergeCell ref="N37:Q37"/>
    <mergeCell ref="C38:J38"/>
    <mergeCell ref="L38:M38"/>
    <mergeCell ref="N38:Q38"/>
    <mergeCell ref="C39:J39"/>
    <mergeCell ref="L39:M39"/>
    <mergeCell ref="N39:Q39"/>
    <mergeCell ref="C40:J40"/>
    <mergeCell ref="L40:M40"/>
    <mergeCell ref="N40:Q40"/>
    <mergeCell ref="C41:J41"/>
    <mergeCell ref="L41:M41"/>
    <mergeCell ref="N41:Q41"/>
    <mergeCell ref="C42:J42"/>
    <mergeCell ref="L42:Q42"/>
  </mergeCells>
  <phoneticPr fontId="17" type="noConversion"/>
  <dataValidations count="1">
    <dataValidation type="list" allowBlank="1" showInputMessage="1" showErrorMessage="1" sqref="H4:H34">
      <formula1>"DSS需求,业务需求,优化需求,功能需求,基础设施需求"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7"/>
  <sheetViews>
    <sheetView topLeftCell="E29" workbookViewId="0">
      <selection activeCell="M4" sqref="M4:M33"/>
    </sheetView>
  </sheetViews>
  <sheetFormatPr defaultColWidth="9" defaultRowHeight="13.5"/>
  <cols>
    <col min="1" max="1" width="6.25" customWidth="1"/>
    <col min="2" max="2" width="12.625" customWidth="1"/>
    <col min="3" max="3" width="9.25" customWidth="1"/>
    <col min="4" max="8" width="8.5" customWidth="1"/>
    <col min="9" max="9" width="11.25" customWidth="1"/>
    <col min="10" max="10" width="11.125" customWidth="1"/>
    <col min="11" max="11" width="15.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75" customWidth="1"/>
  </cols>
  <sheetData>
    <row r="1" spans="1:17" ht="24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s="1" customFormat="1" ht="38.25" customHeight="1">
      <c r="A2" s="58" t="s">
        <v>1</v>
      </c>
      <c r="B2" s="58" t="s">
        <v>2</v>
      </c>
      <c r="C2" s="58" t="s">
        <v>3</v>
      </c>
      <c r="D2" s="58" t="s">
        <v>4</v>
      </c>
      <c r="E2" s="58" t="s">
        <v>5</v>
      </c>
      <c r="F2" s="58" t="s">
        <v>6</v>
      </c>
      <c r="G2" s="58" t="s">
        <v>7</v>
      </c>
      <c r="H2" s="58" t="s">
        <v>8</v>
      </c>
      <c r="I2" s="58" t="s">
        <v>9</v>
      </c>
      <c r="J2" s="58" t="s">
        <v>10</v>
      </c>
      <c r="K2" s="58" t="s">
        <v>11</v>
      </c>
      <c r="L2" s="58" t="s">
        <v>12</v>
      </c>
      <c r="M2" s="58" t="s">
        <v>13</v>
      </c>
      <c r="N2" s="61" t="s">
        <v>14</v>
      </c>
      <c r="O2" s="61"/>
      <c r="P2" s="12" t="s">
        <v>35</v>
      </c>
      <c r="Q2" s="58" t="s">
        <v>15</v>
      </c>
    </row>
    <row r="3" spans="1:17" s="1" customFormat="1" ht="38.2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12" t="s">
        <v>16</v>
      </c>
      <c r="O3" s="12" t="s">
        <v>17</v>
      </c>
      <c r="P3" s="12" t="s">
        <v>36</v>
      </c>
      <c r="Q3" s="59"/>
    </row>
    <row r="4" spans="1:17" s="2" customFormat="1" ht="138.75" customHeight="1">
      <c r="A4" s="39">
        <v>1</v>
      </c>
      <c r="B4" s="41" t="s">
        <v>62</v>
      </c>
      <c r="C4" s="41" t="s">
        <v>63</v>
      </c>
      <c r="D4" s="41" t="s">
        <v>64</v>
      </c>
      <c r="E4" s="55" t="s">
        <v>65</v>
      </c>
      <c r="F4" s="41" t="s">
        <v>66</v>
      </c>
      <c r="G4" s="44">
        <v>43179</v>
      </c>
      <c r="H4" s="45" t="s">
        <v>29</v>
      </c>
      <c r="I4" s="46" t="s">
        <v>99</v>
      </c>
      <c r="J4" s="46" t="s">
        <v>69</v>
      </c>
      <c r="K4" s="41" t="s">
        <v>68</v>
      </c>
      <c r="L4" s="21" t="s">
        <v>87</v>
      </c>
      <c r="M4" s="6" t="s">
        <v>88</v>
      </c>
      <c r="N4" s="5">
        <v>30</v>
      </c>
      <c r="O4" s="4">
        <f>N4/22</f>
        <v>1.3636363636363635</v>
      </c>
      <c r="P4" s="4"/>
      <c r="Q4" s="47">
        <v>43244</v>
      </c>
    </row>
    <row r="5" spans="1:17" s="2" customFormat="1" ht="54.75" customHeight="1">
      <c r="A5" s="40"/>
      <c r="B5" s="42"/>
      <c r="C5" s="42"/>
      <c r="D5" s="42"/>
      <c r="E5" s="56"/>
      <c r="F5" s="42"/>
      <c r="G5" s="44"/>
      <c r="H5" s="45"/>
      <c r="I5" s="46"/>
      <c r="J5" s="46"/>
      <c r="K5" s="42"/>
      <c r="L5" s="48" t="s">
        <v>38</v>
      </c>
      <c r="M5" s="8" t="s">
        <v>91</v>
      </c>
      <c r="N5" s="9">
        <v>6</v>
      </c>
      <c r="O5" s="4">
        <f t="shared" ref="O5" si="0">N5/22</f>
        <v>0.27272727272727271</v>
      </c>
      <c r="P5" s="4"/>
      <c r="Q5" s="47"/>
    </row>
    <row r="6" spans="1:17" s="2" customFormat="1" ht="64.5" customHeight="1">
      <c r="A6" s="40"/>
      <c r="B6" s="42"/>
      <c r="C6" s="42"/>
      <c r="D6" s="42"/>
      <c r="E6" s="56"/>
      <c r="F6" s="42"/>
      <c r="G6" s="44"/>
      <c r="H6" s="45"/>
      <c r="I6" s="46"/>
      <c r="J6" s="46"/>
      <c r="K6" s="42"/>
      <c r="L6" s="49"/>
      <c r="M6" s="8" t="s">
        <v>92</v>
      </c>
      <c r="N6" s="9">
        <v>6</v>
      </c>
      <c r="O6" s="4">
        <f t="shared" ref="O6:O33" si="1">N6/22</f>
        <v>0.27272727272727271</v>
      </c>
      <c r="P6" s="4"/>
      <c r="Q6" s="47"/>
    </row>
    <row r="7" spans="1:17" s="2" customFormat="1" ht="55.5" customHeight="1">
      <c r="A7" s="40"/>
      <c r="B7" s="42"/>
      <c r="C7" s="42"/>
      <c r="D7" s="42"/>
      <c r="E7" s="56"/>
      <c r="F7" s="42"/>
      <c r="G7" s="44"/>
      <c r="H7" s="45"/>
      <c r="I7" s="46"/>
      <c r="J7" s="46"/>
      <c r="K7" s="42"/>
      <c r="L7" s="50"/>
      <c r="M7" s="8" t="s">
        <v>93</v>
      </c>
      <c r="N7" s="9">
        <v>8</v>
      </c>
      <c r="O7" s="4">
        <f t="shared" si="1"/>
        <v>0.36363636363636365</v>
      </c>
      <c r="P7" s="4"/>
      <c r="Q7" s="47"/>
    </row>
    <row r="8" spans="1:17" s="2" customFormat="1" ht="71.25" customHeight="1">
      <c r="A8" s="40"/>
      <c r="B8" s="42"/>
      <c r="C8" s="42"/>
      <c r="D8" s="42"/>
      <c r="E8" s="56"/>
      <c r="F8" s="42"/>
      <c r="G8" s="44"/>
      <c r="H8" s="45"/>
      <c r="I8" s="46"/>
      <c r="J8" s="46"/>
      <c r="K8" s="42"/>
      <c r="L8" s="10" t="s">
        <v>39</v>
      </c>
      <c r="M8" s="8" t="s">
        <v>94</v>
      </c>
      <c r="N8" s="9">
        <v>9</v>
      </c>
      <c r="O8" s="4">
        <f t="shared" si="1"/>
        <v>0.40909090909090912</v>
      </c>
      <c r="P8" s="4"/>
      <c r="Q8" s="47"/>
    </row>
    <row r="9" spans="1:17" s="2" customFormat="1" ht="54">
      <c r="A9" s="40"/>
      <c r="B9" s="42"/>
      <c r="C9" s="42"/>
      <c r="D9" s="42"/>
      <c r="E9" s="56"/>
      <c r="F9" s="42"/>
      <c r="G9" s="44"/>
      <c r="H9" s="45"/>
      <c r="I9" s="46"/>
      <c r="J9" s="46"/>
      <c r="K9" s="42"/>
      <c r="L9" s="24" t="s">
        <v>40</v>
      </c>
      <c r="M9" s="8" t="s">
        <v>95</v>
      </c>
      <c r="N9" s="9">
        <v>7</v>
      </c>
      <c r="O9" s="4">
        <f t="shared" si="1"/>
        <v>0.31818181818181818</v>
      </c>
      <c r="P9" s="4"/>
      <c r="Q9" s="47"/>
    </row>
    <row r="10" spans="1:17" s="2" customFormat="1" ht="79.5" customHeight="1">
      <c r="A10" s="40"/>
      <c r="B10" s="42"/>
      <c r="C10" s="42"/>
      <c r="D10" s="42"/>
      <c r="E10" s="56"/>
      <c r="F10" s="42"/>
      <c r="G10" s="44"/>
      <c r="H10" s="45"/>
      <c r="I10" s="46"/>
      <c r="J10" s="46"/>
      <c r="K10" s="42"/>
      <c r="L10" s="51" t="s">
        <v>41</v>
      </c>
      <c r="M10" s="8" t="s">
        <v>73</v>
      </c>
      <c r="N10" s="9">
        <v>8</v>
      </c>
      <c r="O10" s="4">
        <f t="shared" si="1"/>
        <v>0.36363636363636365</v>
      </c>
      <c r="P10" s="4"/>
      <c r="Q10" s="47"/>
    </row>
    <row r="11" spans="1:17" s="2" customFormat="1" ht="91.5" customHeight="1">
      <c r="A11" s="40"/>
      <c r="B11" s="42"/>
      <c r="C11" s="42"/>
      <c r="D11" s="42"/>
      <c r="E11" s="56"/>
      <c r="F11" s="42"/>
      <c r="G11" s="44"/>
      <c r="H11" s="45"/>
      <c r="I11" s="46"/>
      <c r="J11" s="46"/>
      <c r="K11" s="42"/>
      <c r="L11" s="50"/>
      <c r="M11" s="8" t="s">
        <v>72</v>
      </c>
      <c r="N11" s="9">
        <v>8</v>
      </c>
      <c r="O11" s="4">
        <f t="shared" si="1"/>
        <v>0.36363636363636365</v>
      </c>
      <c r="P11" s="4"/>
      <c r="Q11" s="47"/>
    </row>
    <row r="12" spans="1:17" s="2" customFormat="1" ht="70.5" customHeight="1">
      <c r="A12" s="40"/>
      <c r="B12" s="42"/>
      <c r="C12" s="42"/>
      <c r="D12" s="42"/>
      <c r="E12" s="56"/>
      <c r="F12" s="42"/>
      <c r="G12" s="44"/>
      <c r="H12" s="45"/>
      <c r="I12" s="46"/>
      <c r="J12" s="46"/>
      <c r="K12" s="42"/>
      <c r="L12" s="48" t="s">
        <v>42</v>
      </c>
      <c r="M12" s="8" t="s">
        <v>96</v>
      </c>
      <c r="N12" s="9">
        <v>9</v>
      </c>
      <c r="O12" s="4">
        <f t="shared" si="1"/>
        <v>0.40909090909090912</v>
      </c>
      <c r="P12" s="4"/>
      <c r="Q12" s="47"/>
    </row>
    <row r="13" spans="1:17" s="2" customFormat="1" ht="66" customHeight="1">
      <c r="A13" s="40"/>
      <c r="B13" s="42"/>
      <c r="C13" s="42"/>
      <c r="D13" s="42"/>
      <c r="E13" s="56"/>
      <c r="F13" s="42"/>
      <c r="G13" s="44"/>
      <c r="H13" s="45"/>
      <c r="I13" s="46"/>
      <c r="J13" s="46"/>
      <c r="K13" s="42"/>
      <c r="L13" s="52"/>
      <c r="M13" s="8" t="s">
        <v>97</v>
      </c>
      <c r="N13" s="9">
        <v>9</v>
      </c>
      <c r="O13" s="4">
        <f t="shared" si="1"/>
        <v>0.40909090909090912</v>
      </c>
      <c r="P13" s="4"/>
      <c r="Q13" s="47"/>
    </row>
    <row r="14" spans="1:17" s="2" customFormat="1" ht="66" customHeight="1">
      <c r="A14" s="40"/>
      <c r="B14" s="42"/>
      <c r="C14" s="42"/>
      <c r="D14" s="42"/>
      <c r="E14" s="56"/>
      <c r="F14" s="42"/>
      <c r="G14" s="44"/>
      <c r="H14" s="45"/>
      <c r="I14" s="46"/>
      <c r="J14" s="46"/>
      <c r="K14" s="42"/>
      <c r="L14" s="11" t="s">
        <v>54</v>
      </c>
      <c r="M14" s="8" t="s">
        <v>55</v>
      </c>
      <c r="N14" s="9">
        <v>2</v>
      </c>
      <c r="O14" s="4">
        <f t="shared" si="1"/>
        <v>9.0909090909090912E-2</v>
      </c>
      <c r="P14" s="4"/>
      <c r="Q14" s="47"/>
    </row>
    <row r="15" spans="1:17" s="2" customFormat="1" ht="66" customHeight="1">
      <c r="A15" s="40"/>
      <c r="B15" s="42"/>
      <c r="C15" s="42"/>
      <c r="D15" s="42"/>
      <c r="E15" s="56"/>
      <c r="F15" s="42"/>
      <c r="G15" s="44"/>
      <c r="H15" s="45"/>
      <c r="I15" s="46"/>
      <c r="J15" s="46"/>
      <c r="K15" s="42"/>
      <c r="L15" s="11" t="s">
        <v>56</v>
      </c>
      <c r="M15" s="8" t="s">
        <v>57</v>
      </c>
      <c r="N15" s="9">
        <v>2</v>
      </c>
      <c r="O15" s="4">
        <f t="shared" si="1"/>
        <v>9.0909090909090912E-2</v>
      </c>
      <c r="P15" s="4"/>
      <c r="Q15" s="47"/>
    </row>
    <row r="16" spans="1:17" s="2" customFormat="1" ht="66" customHeight="1">
      <c r="A16" s="40"/>
      <c r="B16" s="42"/>
      <c r="C16" s="42"/>
      <c r="D16" s="42"/>
      <c r="E16" s="56"/>
      <c r="F16" s="42"/>
      <c r="G16" s="44"/>
      <c r="H16" s="45"/>
      <c r="I16" s="46"/>
      <c r="J16" s="46"/>
      <c r="K16" s="42"/>
      <c r="L16" s="11" t="s">
        <v>43</v>
      </c>
      <c r="M16" s="8" t="s">
        <v>48</v>
      </c>
      <c r="N16" s="9">
        <v>5</v>
      </c>
      <c r="O16" s="4">
        <f t="shared" si="1"/>
        <v>0.22727272727272727</v>
      </c>
      <c r="P16" s="4"/>
      <c r="Q16" s="47"/>
    </row>
    <row r="17" spans="1:17" s="2" customFormat="1" ht="66" customHeight="1">
      <c r="A17" s="40"/>
      <c r="B17" s="42"/>
      <c r="C17" s="42"/>
      <c r="D17" s="42"/>
      <c r="E17" s="56"/>
      <c r="F17" s="42"/>
      <c r="G17" s="44"/>
      <c r="H17" s="45"/>
      <c r="I17" s="46"/>
      <c r="J17" s="46"/>
      <c r="K17" s="42"/>
      <c r="L17" s="11" t="s">
        <v>44</v>
      </c>
      <c r="M17" s="8" t="s">
        <v>46</v>
      </c>
      <c r="N17" s="9">
        <v>5</v>
      </c>
      <c r="O17" s="4">
        <f t="shared" si="1"/>
        <v>0.22727272727272727</v>
      </c>
      <c r="P17" s="4"/>
      <c r="Q17" s="47"/>
    </row>
    <row r="18" spans="1:17" s="2" customFormat="1" ht="66" customHeight="1">
      <c r="A18" s="40"/>
      <c r="B18" s="42"/>
      <c r="C18" s="42"/>
      <c r="D18" s="42"/>
      <c r="E18" s="56"/>
      <c r="F18" s="42"/>
      <c r="G18" s="44"/>
      <c r="H18" s="45"/>
      <c r="I18" s="46"/>
      <c r="J18" s="46"/>
      <c r="K18" s="42"/>
      <c r="L18" s="11" t="s">
        <v>45</v>
      </c>
      <c r="M18" s="8" t="s">
        <v>47</v>
      </c>
      <c r="N18" s="9">
        <v>10</v>
      </c>
      <c r="O18" s="4">
        <f t="shared" si="1"/>
        <v>0.45454545454545453</v>
      </c>
      <c r="P18" s="4"/>
      <c r="Q18" s="47"/>
    </row>
    <row r="19" spans="1:17" s="20" customFormat="1" ht="66" customHeight="1">
      <c r="A19" s="40"/>
      <c r="B19" s="42"/>
      <c r="C19" s="42"/>
      <c r="D19" s="42"/>
      <c r="E19" s="56"/>
      <c r="F19" s="42"/>
      <c r="G19" s="44"/>
      <c r="H19" s="45"/>
      <c r="I19" s="46"/>
      <c r="J19" s="46"/>
      <c r="K19" s="42"/>
      <c r="L19" s="13" t="s">
        <v>78</v>
      </c>
      <c r="M19" s="6" t="s">
        <v>79</v>
      </c>
      <c r="N19" s="5">
        <v>2</v>
      </c>
      <c r="O19" s="4">
        <f t="shared" si="1"/>
        <v>9.0909090909090912E-2</v>
      </c>
      <c r="P19" s="4"/>
      <c r="Q19" s="47"/>
    </row>
    <row r="20" spans="1:17" s="2" customFormat="1" ht="66" customHeight="1">
      <c r="A20" s="40"/>
      <c r="B20" s="42"/>
      <c r="C20" s="42"/>
      <c r="D20" s="42"/>
      <c r="E20" s="56"/>
      <c r="F20" s="42"/>
      <c r="G20" s="44"/>
      <c r="H20" s="45"/>
      <c r="I20" s="46"/>
      <c r="J20" s="46"/>
      <c r="K20" s="42"/>
      <c r="L20" s="11" t="s">
        <v>49</v>
      </c>
      <c r="M20" s="8" t="s">
        <v>80</v>
      </c>
      <c r="N20" s="9">
        <v>10</v>
      </c>
      <c r="O20" s="4">
        <f t="shared" si="1"/>
        <v>0.45454545454545453</v>
      </c>
      <c r="P20" s="4"/>
      <c r="Q20" s="47"/>
    </row>
    <row r="21" spans="1:17" s="2" customFormat="1" ht="66" customHeight="1">
      <c r="A21" s="40"/>
      <c r="B21" s="42"/>
      <c r="C21" s="42"/>
      <c r="D21" s="42"/>
      <c r="E21" s="56"/>
      <c r="F21" s="42"/>
      <c r="G21" s="44"/>
      <c r="H21" s="45"/>
      <c r="I21" s="46"/>
      <c r="J21" s="46"/>
      <c r="K21" s="42"/>
      <c r="L21" s="11" t="s">
        <v>50</v>
      </c>
      <c r="M21" s="8" t="s">
        <v>51</v>
      </c>
      <c r="N21" s="9">
        <v>8</v>
      </c>
      <c r="O21" s="4">
        <f t="shared" si="1"/>
        <v>0.36363636363636365</v>
      </c>
      <c r="P21" s="4"/>
      <c r="Q21" s="47"/>
    </row>
    <row r="22" spans="1:17" s="20" customFormat="1" ht="66" customHeight="1">
      <c r="A22" s="40"/>
      <c r="B22" s="42"/>
      <c r="C22" s="42"/>
      <c r="D22" s="42"/>
      <c r="E22" s="56"/>
      <c r="F22" s="42"/>
      <c r="G22" s="44"/>
      <c r="H22" s="45"/>
      <c r="I22" s="46"/>
      <c r="J22" s="46"/>
      <c r="K22" s="42"/>
      <c r="L22" s="13" t="s">
        <v>75</v>
      </c>
      <c r="M22" s="6" t="s">
        <v>76</v>
      </c>
      <c r="N22" s="5">
        <v>5</v>
      </c>
      <c r="O22" s="4">
        <f t="shared" si="1"/>
        <v>0.22727272727272727</v>
      </c>
      <c r="P22" s="4"/>
      <c r="Q22" s="47"/>
    </row>
    <row r="23" spans="1:17" s="20" customFormat="1" ht="66" customHeight="1">
      <c r="A23" s="40"/>
      <c r="B23" s="42"/>
      <c r="C23" s="42"/>
      <c r="D23" s="42"/>
      <c r="E23" s="56"/>
      <c r="F23" s="42"/>
      <c r="G23" s="44"/>
      <c r="H23" s="45"/>
      <c r="I23" s="46"/>
      <c r="J23" s="46"/>
      <c r="K23" s="42"/>
      <c r="L23" s="13" t="s">
        <v>74</v>
      </c>
      <c r="M23" s="6" t="s">
        <v>77</v>
      </c>
      <c r="N23" s="5">
        <v>10</v>
      </c>
      <c r="O23" s="4">
        <f t="shared" si="1"/>
        <v>0.45454545454545453</v>
      </c>
      <c r="P23" s="4"/>
      <c r="Q23" s="47"/>
    </row>
    <row r="24" spans="1:17" s="20" customFormat="1" ht="66" customHeight="1">
      <c r="A24" s="40"/>
      <c r="B24" s="42"/>
      <c r="C24" s="42"/>
      <c r="D24" s="42"/>
      <c r="E24" s="56"/>
      <c r="F24" s="42"/>
      <c r="G24" s="44"/>
      <c r="H24" s="45"/>
      <c r="I24" s="46"/>
      <c r="J24" s="46"/>
      <c r="K24" s="42"/>
      <c r="L24" s="13" t="s">
        <v>83</v>
      </c>
      <c r="M24" s="6" t="s">
        <v>84</v>
      </c>
      <c r="N24" s="5">
        <v>8</v>
      </c>
      <c r="O24" s="4">
        <f t="shared" si="1"/>
        <v>0.36363636363636365</v>
      </c>
      <c r="P24" s="4"/>
      <c r="Q24" s="47"/>
    </row>
    <row r="25" spans="1:17" s="20" customFormat="1" ht="66" customHeight="1">
      <c r="A25" s="40"/>
      <c r="B25" s="42"/>
      <c r="C25" s="42"/>
      <c r="D25" s="42"/>
      <c r="E25" s="56"/>
      <c r="F25" s="42"/>
      <c r="G25" s="44"/>
      <c r="H25" s="45"/>
      <c r="I25" s="46"/>
      <c r="J25" s="46"/>
      <c r="K25" s="42"/>
      <c r="L25" s="13" t="s">
        <v>81</v>
      </c>
      <c r="M25" s="6" t="s">
        <v>82</v>
      </c>
      <c r="N25" s="5">
        <v>10</v>
      </c>
      <c r="O25" s="4">
        <f t="shared" si="1"/>
        <v>0.45454545454545453</v>
      </c>
      <c r="P25" s="4"/>
      <c r="Q25" s="47"/>
    </row>
    <row r="26" spans="1:17" s="2" customFormat="1" ht="66" customHeight="1">
      <c r="A26" s="40"/>
      <c r="B26" s="42"/>
      <c r="C26" s="42"/>
      <c r="D26" s="42"/>
      <c r="E26" s="56"/>
      <c r="F26" s="42"/>
      <c r="G26" s="44"/>
      <c r="H26" s="45"/>
      <c r="I26" s="46"/>
      <c r="J26" s="46"/>
      <c r="K26" s="42"/>
      <c r="L26" s="11" t="s">
        <v>52</v>
      </c>
      <c r="M26" s="8" t="s">
        <v>53</v>
      </c>
      <c r="N26" s="9">
        <v>2</v>
      </c>
      <c r="O26" s="4">
        <f t="shared" si="1"/>
        <v>9.0909090909090912E-2</v>
      </c>
      <c r="P26" s="4"/>
      <c r="Q26" s="47"/>
    </row>
    <row r="27" spans="1:17" s="2" customFormat="1" ht="66" customHeight="1">
      <c r="A27" s="40"/>
      <c r="B27" s="42"/>
      <c r="C27" s="42"/>
      <c r="D27" s="42"/>
      <c r="E27" s="56"/>
      <c r="F27" s="42"/>
      <c r="G27" s="44"/>
      <c r="H27" s="45"/>
      <c r="I27" s="46"/>
      <c r="J27" s="46"/>
      <c r="K27" s="42"/>
      <c r="L27" s="11" t="s">
        <v>58</v>
      </c>
      <c r="M27" s="8" t="s">
        <v>58</v>
      </c>
      <c r="N27" s="9">
        <v>1</v>
      </c>
      <c r="O27" s="4">
        <f t="shared" si="1"/>
        <v>4.5454545454545456E-2</v>
      </c>
      <c r="P27" s="4"/>
      <c r="Q27" s="47"/>
    </row>
    <row r="28" spans="1:17" s="2" customFormat="1" ht="66" customHeight="1">
      <c r="A28" s="40"/>
      <c r="B28" s="42"/>
      <c r="C28" s="42"/>
      <c r="D28" s="42"/>
      <c r="E28" s="56"/>
      <c r="F28" s="42"/>
      <c r="G28" s="44"/>
      <c r="H28" s="45"/>
      <c r="I28" s="46"/>
      <c r="J28" s="46"/>
      <c r="K28" s="42"/>
      <c r="L28" s="48" t="s">
        <v>59</v>
      </c>
      <c r="M28" s="6" t="s">
        <v>60</v>
      </c>
      <c r="N28" s="5">
        <v>7</v>
      </c>
      <c r="O28" s="4">
        <f>N28/22</f>
        <v>0.31818181818181818</v>
      </c>
      <c r="P28" s="4"/>
      <c r="Q28" s="47"/>
    </row>
    <row r="29" spans="1:17" s="2" customFormat="1" ht="66" customHeight="1">
      <c r="A29" s="40"/>
      <c r="B29" s="42"/>
      <c r="C29" s="42"/>
      <c r="D29" s="42"/>
      <c r="E29" s="56"/>
      <c r="F29" s="42"/>
      <c r="G29" s="44"/>
      <c r="H29" s="45"/>
      <c r="I29" s="46"/>
      <c r="J29" s="46"/>
      <c r="K29" s="42"/>
      <c r="L29" s="52"/>
      <c r="M29" s="6" t="s">
        <v>61</v>
      </c>
      <c r="N29" s="5">
        <v>4</v>
      </c>
      <c r="O29" s="4">
        <f>N29/22</f>
        <v>0.18181818181818182</v>
      </c>
      <c r="P29" s="4"/>
      <c r="Q29" s="47"/>
    </row>
    <row r="30" spans="1:17" s="2" customFormat="1" ht="52.5" customHeight="1">
      <c r="A30" s="40"/>
      <c r="B30" s="42"/>
      <c r="C30" s="42"/>
      <c r="D30" s="42"/>
      <c r="E30" s="56"/>
      <c r="F30" s="42"/>
      <c r="G30" s="44"/>
      <c r="H30" s="45"/>
      <c r="I30" s="46"/>
      <c r="J30" s="46"/>
      <c r="K30" s="42"/>
      <c r="L30" s="22" t="s">
        <v>89</v>
      </c>
      <c r="M30" s="6" t="s">
        <v>90</v>
      </c>
      <c r="N30" s="5">
        <v>5</v>
      </c>
      <c r="O30" s="4">
        <f>N30/22</f>
        <v>0.22727272727272727</v>
      </c>
      <c r="P30" s="4"/>
      <c r="Q30" s="47"/>
    </row>
    <row r="31" spans="1:17" s="2" customFormat="1" ht="59.25" customHeight="1">
      <c r="A31" s="40"/>
      <c r="B31" s="42"/>
      <c r="C31" s="42"/>
      <c r="D31" s="53"/>
      <c r="E31" s="56"/>
      <c r="F31" s="42"/>
      <c r="G31" s="44"/>
      <c r="H31" s="45"/>
      <c r="I31" s="46"/>
      <c r="J31" s="46"/>
      <c r="K31" s="42"/>
      <c r="L31" s="7" t="s">
        <v>33</v>
      </c>
      <c r="M31" s="6" t="s">
        <v>71</v>
      </c>
      <c r="N31" s="5">
        <v>6</v>
      </c>
      <c r="O31" s="4">
        <f t="shared" si="1"/>
        <v>0.27272727272727271</v>
      </c>
      <c r="P31" s="4"/>
      <c r="Q31" s="47"/>
    </row>
    <row r="32" spans="1:17" s="2" customFormat="1" ht="59.25" customHeight="1">
      <c r="A32" s="40"/>
      <c r="B32" s="42"/>
      <c r="C32" s="42"/>
      <c r="D32" s="53"/>
      <c r="E32" s="56"/>
      <c r="F32" s="42"/>
      <c r="G32" s="44"/>
      <c r="H32" s="45"/>
      <c r="I32" s="46"/>
      <c r="J32" s="46"/>
      <c r="K32" s="42"/>
      <c r="L32" s="7" t="s">
        <v>32</v>
      </c>
      <c r="M32" s="6" t="s">
        <v>86</v>
      </c>
      <c r="N32" s="5">
        <v>66</v>
      </c>
      <c r="O32" s="4">
        <f t="shared" si="1"/>
        <v>3</v>
      </c>
      <c r="P32" s="4"/>
      <c r="Q32" s="47"/>
    </row>
    <row r="33" spans="1:17" s="2" customFormat="1" ht="57.75" customHeight="1">
      <c r="A33" s="40"/>
      <c r="B33" s="42"/>
      <c r="C33" s="42"/>
      <c r="D33" s="53"/>
      <c r="E33" s="56"/>
      <c r="F33" s="42"/>
      <c r="G33" s="44"/>
      <c r="H33" s="45"/>
      <c r="I33" s="46"/>
      <c r="J33" s="46"/>
      <c r="K33" s="42"/>
      <c r="L33" s="7" t="s">
        <v>32</v>
      </c>
      <c r="M33" s="6" t="s">
        <v>98</v>
      </c>
      <c r="N33" s="5">
        <v>24</v>
      </c>
      <c r="O33" s="4">
        <f t="shared" si="1"/>
        <v>1.0909090909090908</v>
      </c>
      <c r="P33" s="4"/>
      <c r="Q33" s="47"/>
    </row>
    <row r="34" spans="1:17" s="2" customFormat="1" ht="35.25" customHeight="1">
      <c r="A34" s="40"/>
      <c r="B34" s="42"/>
      <c r="C34" s="42"/>
      <c r="D34" s="54"/>
      <c r="E34" s="57"/>
      <c r="F34" s="43"/>
      <c r="G34" s="44"/>
      <c r="H34" s="45"/>
      <c r="I34" s="46"/>
      <c r="J34" s="46"/>
      <c r="K34" s="28" t="s">
        <v>31</v>
      </c>
      <c r="L34" s="28"/>
      <c r="M34" s="28"/>
      <c r="N34" s="5">
        <f>SUM(N4:N33)</f>
        <v>292</v>
      </c>
      <c r="O34" s="4">
        <f>SUM(O4:O33)</f>
        <v>13.272727272727273</v>
      </c>
      <c r="P34" s="4"/>
      <c r="Q34" s="47"/>
    </row>
    <row r="35" spans="1:17" ht="39.950000000000003" customHeight="1">
      <c r="A35" s="65" t="s">
        <v>18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6"/>
      <c r="M35" s="67" t="s">
        <v>19</v>
      </c>
      <c r="N35" s="65"/>
      <c r="O35" s="65"/>
      <c r="P35" s="65"/>
      <c r="Q35" s="65"/>
    </row>
    <row r="36" spans="1:17" ht="39.950000000000003" customHeight="1">
      <c r="A36" s="61" t="s">
        <v>20</v>
      </c>
      <c r="B36" s="61"/>
      <c r="C36" s="63" t="s">
        <v>21</v>
      </c>
      <c r="D36" s="63"/>
      <c r="E36" s="63"/>
      <c r="F36" s="63"/>
      <c r="G36" s="63"/>
      <c r="H36" s="63"/>
      <c r="I36" s="63"/>
      <c r="J36" s="63" t="s">
        <v>22</v>
      </c>
      <c r="K36" s="63"/>
      <c r="L36" s="63" t="s">
        <v>37</v>
      </c>
      <c r="M36" s="63"/>
      <c r="N36" s="64" t="s">
        <v>85</v>
      </c>
      <c r="O36" s="63"/>
      <c r="P36" s="63"/>
      <c r="Q36" s="63"/>
    </row>
    <row r="37" spans="1:17" ht="39.950000000000003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</row>
  </sheetData>
  <mergeCells count="45">
    <mergeCell ref="N2:O2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F4:F34"/>
    <mergeCell ref="J2:J3"/>
    <mergeCell ref="K2:K3"/>
    <mergeCell ref="L2:L3"/>
    <mergeCell ref="M2:M3"/>
    <mergeCell ref="G4:G34"/>
    <mergeCell ref="H4:H34"/>
    <mergeCell ref="I4:I34"/>
    <mergeCell ref="J4:J34"/>
    <mergeCell ref="A4:A34"/>
    <mergeCell ref="B4:B34"/>
    <mergeCell ref="C4:C34"/>
    <mergeCell ref="D4:D34"/>
    <mergeCell ref="E4:E34"/>
    <mergeCell ref="Q4:Q34"/>
    <mergeCell ref="L12:L13"/>
    <mergeCell ref="L28:L29"/>
    <mergeCell ref="K34:M34"/>
    <mergeCell ref="K4:K33"/>
    <mergeCell ref="L5:L7"/>
    <mergeCell ref="L10:L11"/>
    <mergeCell ref="L36:M36"/>
    <mergeCell ref="N36:Q36"/>
    <mergeCell ref="A35:L35"/>
    <mergeCell ref="M35:Q35"/>
    <mergeCell ref="A36:B36"/>
    <mergeCell ref="C36:I36"/>
    <mergeCell ref="J36:K36"/>
    <mergeCell ref="A37:B37"/>
    <mergeCell ref="C37:I37"/>
    <mergeCell ref="J37:K37"/>
    <mergeCell ref="L37:M37"/>
    <mergeCell ref="N37:Q37"/>
  </mergeCells>
  <phoneticPr fontId="16" type="noConversion"/>
  <dataValidations count="1">
    <dataValidation type="list" allowBlank="1" showInputMessage="1" showErrorMessage="1" sqref="H4:H34">
      <formula1>"DSS需求,业务需求,优化需求,功能需求,基础设施需求"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工作量明细表 </vt:lpstr>
      <vt:lpstr>七分内容页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2018-03-26T07:09:51Z</cp:lastPrinted>
  <dcterms:created xsi:type="dcterms:W3CDTF">2013-11-11T12:58:00Z</dcterms:created>
  <dcterms:modified xsi:type="dcterms:W3CDTF">2018-05-21T06:35:24Z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