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610" windowHeight="11640"/>
  </bookViews>
  <sheets>
    <sheet name="RHQ2018040800071" sheetId="13" r:id="rId1"/>
  </sheets>
  <calcPr calcId="124519" concurrentCalc="0"/>
</workbook>
</file>

<file path=xl/calcChain.xml><?xml version="1.0" encoding="utf-8"?>
<calcChain xmlns="http://schemas.openxmlformats.org/spreadsheetml/2006/main">
  <c r="O10" i="13"/>
  <c r="O18"/>
  <c r="O9"/>
  <c r="O7" l="1"/>
  <c r="O13"/>
  <c r="O12"/>
  <c r="O14"/>
  <c r="O15"/>
  <c r="O16"/>
  <c r="O17"/>
  <c r="O19"/>
  <c r="N23"/>
  <c r="O22"/>
  <c r="O21"/>
  <c r="O20"/>
  <c r="O11"/>
  <c r="O8"/>
  <c r="O6"/>
  <c r="O5"/>
  <c r="O4"/>
  <c r="O23" l="1"/>
</calcChain>
</file>

<file path=xl/sharedStrings.xml><?xml version="1.0" encoding="utf-8"?>
<sst xmlns="http://schemas.openxmlformats.org/spreadsheetml/2006/main" count="67" uniqueCount="65">
  <si>
    <t>需求方案及工作量评审表</t>
  </si>
  <si>
    <t>序号</t>
  </si>
  <si>
    <t>需求编号</t>
  </si>
  <si>
    <t>需求名称</t>
  </si>
  <si>
    <t>需求提出部门</t>
  </si>
  <si>
    <t>项目经理</t>
  </si>
  <si>
    <t>需求提出人</t>
  </si>
  <si>
    <t>需求提出时间</t>
  </si>
  <si>
    <t>需求分类</t>
  </si>
  <si>
    <t>详细需求</t>
  </si>
  <si>
    <t>建设方案</t>
  </si>
  <si>
    <t>改造系统</t>
  </si>
  <si>
    <t>需求方案分解（体现业务上分解方案）</t>
  </si>
  <si>
    <t>程序改造点（对应分解方案程序所做的改造）</t>
  </si>
  <si>
    <t>厂商预估工作量</t>
  </si>
  <si>
    <t>专家评审工作量</t>
  </si>
  <si>
    <t>确定开发计划</t>
  </si>
  <si>
    <t>人日</t>
  </si>
  <si>
    <t>人月</t>
  </si>
  <si>
    <t>业务需求</t>
  </si>
  <si>
    <t>北六核心-客户关系管理系统</t>
  </si>
  <si>
    <t>版本编译及合版</t>
  </si>
  <si>
    <t>业务、数据测试</t>
  </si>
  <si>
    <t>合计</t>
  </si>
  <si>
    <t>专家姓名</t>
  </si>
  <si>
    <t>方案评审意见</t>
  </si>
  <si>
    <t>工作量（人日）</t>
  </si>
  <si>
    <t>按规则计算工作量（人日）</t>
  </si>
  <si>
    <t>按规则计算工作量（人月）
（高级）</t>
  </si>
  <si>
    <t>需求人签字</t>
  </si>
  <si>
    <t>项目经理签字</t>
  </si>
  <si>
    <t>合作厂商人员签字</t>
  </si>
  <si>
    <t>设计院签字</t>
  </si>
  <si>
    <t>评审负责人签字</t>
  </si>
  <si>
    <t>评审日期：</t>
  </si>
  <si>
    <t>5月1日税率变更需求</t>
  </si>
  <si>
    <t>根据党中央、国务院部署，为进一步完善税制，持续为市场主体减负，国务院常务会议于2018年3月28日公布，自2018年5月1日起，将制造业等行业增值税税率从17%降至16%，将交通运输、建筑、基础电信服务等行业及农产品等货物的增值税税率从11%降至10%。</t>
  </si>
  <si>
    <t>财务部-集团财务报表中心</t>
    <phoneticPr fontId="10" type="noConversion"/>
  </si>
  <si>
    <t>苏光耀</t>
    <phoneticPr fontId="10" type="noConversion"/>
  </si>
  <si>
    <t>范昱阳</t>
    <phoneticPr fontId="10" type="noConversion"/>
  </si>
  <si>
    <t>RHQ2018040800071</t>
    <phoneticPr fontId="10" type="noConversion"/>
  </si>
  <si>
    <t>北六集成测试
涉及营业、资源、账管、接口、ESS\BSS</t>
    <phoneticPr fontId="10" type="noConversion"/>
  </si>
  <si>
    <t>营业、帐管、资源涉及专票打印的税率调整改造，做成可配置的。现阶段收入分摊按照17%和11%，需要调整为16%及10%。</t>
    <phoneticPr fontId="10" type="noConversion"/>
  </si>
  <si>
    <t>需求</t>
    <phoneticPr fontId="10" type="noConversion"/>
  </si>
  <si>
    <t>需求：
1、明确具体需求内容
2、设计整体实现方案
3、相关规范梳理及可行性分析
4、内审
5、外审
6、协调测试资源
7、测试，生产验证问题跟踪
8、紧急需求协调</t>
    <phoneticPr fontId="10" type="noConversion"/>
  </si>
  <si>
    <r>
      <t xml:space="preserve">修改ESS代码支持按时间段配置 税率
</t>
    </r>
    <r>
      <rPr>
        <sz val="8"/>
        <color theme="1"/>
        <rFont val="微软雅黑"/>
        <family val="2"/>
        <charset val="134"/>
      </rPr>
      <t>修改ESS 发票打印相关业务逻辑，支持按时间段配置 税率
读取TD_S_COMMPARA 表，以START_DATE 和END_DATE 区分时间段</t>
    </r>
    <phoneticPr fontId="10" type="noConversion"/>
  </si>
  <si>
    <t>营业修改税率改造点</t>
    <phoneticPr fontId="10" type="noConversion"/>
  </si>
  <si>
    <t>修改BSS代码支持按时间段配置 税率
修改BSS 发票打印相关业务逻辑，支持按时间段配置 税率
读取TD_S_COMMPARA 表，以START_DATE 和END_DATE 区分时间段</t>
    <phoneticPr fontId="10" type="noConversion"/>
  </si>
  <si>
    <t>编写E,B配置说明文档，指导省份进行相关参数配置</t>
    <phoneticPr fontId="10" type="noConversion"/>
  </si>
  <si>
    <t>程序读取配置，调用TAM_VAT_INVOICE_PREPRINT流程传入动态税率给税控平台。</t>
    <phoneticPr fontId="10" type="noConversion"/>
  </si>
  <si>
    <t>资源修改税率改造点</t>
    <phoneticPr fontId="10" type="noConversion"/>
  </si>
  <si>
    <t>支持税率，时间段可配置
加入TD_M_RES_PARA.para_code1='TAX_RATE'配置，可以按照时间，发票类型匹配税率</t>
    <phoneticPr fontId="10" type="noConversion"/>
  </si>
  <si>
    <t>配合省份功能测试，冒烟测试
涉及营业、资源、账管、接口、ESS\BSS</t>
    <phoneticPr fontId="10" type="noConversion"/>
  </si>
  <si>
    <r>
      <t>版本编译及合版</t>
    </r>
    <r>
      <rPr>
        <sz val="8"/>
        <color theme="1"/>
        <rFont val="微软雅黑"/>
        <family val="2"/>
        <charset val="134"/>
      </rPr>
      <t xml:space="preserve">
涉及营业、帐管、资源版本合版及六省版本库更新。
统一版本代码编译,JAR包封装及省份特殊标记等。</t>
    </r>
    <phoneticPr fontId="10" type="noConversion"/>
  </si>
  <si>
    <t xml:space="preserve">2. ESS月结增值税发票打印税率改造
a.修改税率加载函数，增加打印账期区间入参
函数中sql增加账期条件
</t>
    <phoneticPr fontId="10" type="noConversion"/>
  </si>
  <si>
    <t xml:space="preserve">b.修改月结增值税发票打印流程TAM_VAT_INVOICE_PRINT的getVatPrintData节点中getTaxRateMap函数调用入参，增加开始和结束账期
</t>
    <phoneticPr fontId="12" type="noConversion"/>
  </si>
  <si>
    <t>3. ESS部分月结发票打印税率改造
修改月结增值税发票打印流程TAM_WRTOFFBILL_PRINT的getPartVatPrintdata节点中getTaxRateMap函数调用入参，增加开始和结束账期</t>
    <phoneticPr fontId="12" type="noConversion"/>
  </si>
  <si>
    <t xml:space="preserve">4. BSS增值税发票打印(按客户)功能
修改增值税发票打印(按客户)进程
</t>
    <phoneticPr fontId="12" type="noConversion"/>
  </si>
  <si>
    <t xml:space="preserve">5. BSS跨系统增值税发票合打(按客户)功能
修改跨系统增值税发票合打(按客户进程
</t>
    <phoneticPr fontId="12" type="noConversion"/>
  </si>
  <si>
    <t xml:space="preserve">6. BSS增值税发票预打功能
修改月结增值税发票打印流程TAM_VAT_INVOICE_PRINT的getVatPrintData节点中getTaxRateMap函数调用入参，增加开始和结束账期
</t>
    <phoneticPr fontId="12" type="noConversion"/>
  </si>
  <si>
    <t>帐管修改税率改造点</t>
    <phoneticPr fontId="10" type="noConversion"/>
  </si>
  <si>
    <t>编写E配置说明文档，指导省份进行相关参数配置</t>
    <phoneticPr fontId="10" type="noConversion"/>
  </si>
  <si>
    <t xml:space="preserve">编写B配置说明文档，指导省份进行相关参数配置
</t>
    <phoneticPr fontId="12" type="noConversion"/>
  </si>
  <si>
    <t xml:space="preserve">1. 修改TD_B_TAX_RATE表结构
并按账期区间配置账目项税率
</t>
    <phoneticPr fontId="12" type="noConversion"/>
  </si>
  <si>
    <t>终端亏损月文件接口改造（税率从17%调整为16%）</t>
    <phoneticPr fontId="10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</si>
</sst>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_ "/>
    <numFmt numFmtId="178" formatCode="m&quot;月&quot;d&quot;日&quot;;@"/>
  </numFmts>
  <fonts count="14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theme="0"/>
      <name val="宋体"/>
      <family val="3"/>
      <charset val="134"/>
      <scheme val="minor"/>
    </font>
    <font>
      <sz val="8"/>
      <color theme="1"/>
      <name val="微软雅黑"/>
      <family val="2"/>
      <charset val="134"/>
    </font>
    <font>
      <b/>
      <sz val="9"/>
      <color rgb="FF002060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rgb="FF00206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3" borderId="4" xfId="0" applyFont="1" applyFill="1" applyBorder="1" applyAlignment="1">
      <alignment horizontal="left" vertical="center" wrapText="1"/>
    </xf>
    <xf numFmtId="177" fontId="7" fillId="3" borderId="4" xfId="0" applyNumberFormat="1" applyFont="1" applyFill="1" applyBorder="1" applyAlignment="1">
      <alignment horizontal="center" vertical="center" wrapText="1"/>
    </xf>
    <xf numFmtId="176" fontId="7" fillId="3" borderId="4" xfId="0" applyNumberFormat="1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0" fillId="0" borderId="4" xfId="0" applyBorder="1">
      <alignment vertical="center"/>
    </xf>
    <xf numFmtId="177" fontId="13" fillId="0" borderId="4" xfId="0" applyNumberFormat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14" fontId="1" fillId="3" borderId="4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78" fontId="7" fillId="3" borderId="4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31"/>
  <sheetViews>
    <sheetView tabSelected="1" topLeftCell="H1" zoomScale="115" zoomScaleNormal="115" workbookViewId="0">
      <selection activeCell="P11" sqref="P11"/>
    </sheetView>
  </sheetViews>
  <sheetFormatPr defaultColWidth="9" defaultRowHeight="13.5"/>
  <cols>
    <col min="1" max="1" width="6.25" customWidth="1"/>
    <col min="2" max="2" width="12.625" customWidth="1"/>
    <col min="3" max="3" width="9.25" customWidth="1"/>
    <col min="4" max="8" width="8.5" customWidth="1"/>
    <col min="9" max="9" width="11.25" customWidth="1"/>
    <col min="10" max="10" width="11.125" customWidth="1"/>
    <col min="11" max="11" width="15.25" customWidth="1"/>
    <col min="12" max="12" width="13.375" customWidth="1"/>
    <col min="13" max="13" width="40.5" customWidth="1"/>
    <col min="14" max="14" width="8.125" customWidth="1"/>
    <col min="15" max="15" width="7.875" customWidth="1"/>
    <col min="16" max="16" width="9.375" customWidth="1"/>
    <col min="17" max="17" width="11.75" customWidth="1"/>
  </cols>
  <sheetData>
    <row r="1" spans="1:17" ht="24" customHeight="1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</row>
    <row r="2" spans="1:17" s="1" customFormat="1" ht="38.25" customHeight="1">
      <c r="A2" s="35" t="s">
        <v>1</v>
      </c>
      <c r="B2" s="35" t="s">
        <v>2</v>
      </c>
      <c r="C2" s="35" t="s">
        <v>3</v>
      </c>
      <c r="D2" s="35" t="s">
        <v>4</v>
      </c>
      <c r="E2" s="35" t="s">
        <v>5</v>
      </c>
      <c r="F2" s="35" t="s">
        <v>6</v>
      </c>
      <c r="G2" s="35" t="s">
        <v>7</v>
      </c>
      <c r="H2" s="35" t="s">
        <v>8</v>
      </c>
      <c r="I2" s="35" t="s">
        <v>9</v>
      </c>
      <c r="J2" s="35" t="s">
        <v>10</v>
      </c>
      <c r="K2" s="35" t="s">
        <v>11</v>
      </c>
      <c r="L2" s="35" t="s">
        <v>12</v>
      </c>
      <c r="M2" s="35" t="s">
        <v>13</v>
      </c>
      <c r="N2" s="39" t="s">
        <v>14</v>
      </c>
      <c r="O2" s="39"/>
      <c r="P2" s="3" t="s">
        <v>15</v>
      </c>
      <c r="Q2" s="35" t="s">
        <v>16</v>
      </c>
    </row>
    <row r="3" spans="1:17" s="1" customFormat="1" ht="38.2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" t="s">
        <v>17</v>
      </c>
      <c r="O3" s="3" t="s">
        <v>18</v>
      </c>
      <c r="P3" s="3" t="s">
        <v>17</v>
      </c>
      <c r="Q3" s="36"/>
    </row>
    <row r="4" spans="1:17" s="2" customFormat="1" ht="124.5" customHeight="1">
      <c r="A4" s="41">
        <v>1</v>
      </c>
      <c r="B4" s="27" t="s">
        <v>40</v>
      </c>
      <c r="C4" s="27" t="s">
        <v>35</v>
      </c>
      <c r="D4" s="27" t="s">
        <v>37</v>
      </c>
      <c r="E4" s="43" t="s">
        <v>38</v>
      </c>
      <c r="F4" s="27" t="s">
        <v>39</v>
      </c>
      <c r="G4" s="30">
        <v>43198</v>
      </c>
      <c r="H4" s="31" t="s">
        <v>19</v>
      </c>
      <c r="I4" s="26" t="s">
        <v>36</v>
      </c>
      <c r="J4" s="26" t="s">
        <v>42</v>
      </c>
      <c r="K4" s="27" t="s">
        <v>20</v>
      </c>
      <c r="L4" s="14" t="s">
        <v>43</v>
      </c>
      <c r="M4" s="6" t="s">
        <v>44</v>
      </c>
      <c r="N4" s="7">
        <v>12</v>
      </c>
      <c r="O4" s="8">
        <f t="shared" ref="O4:O19" si="0">N4/22</f>
        <v>0.54545454545454541</v>
      </c>
      <c r="P4" s="8"/>
      <c r="Q4" s="37">
        <v>43214</v>
      </c>
    </row>
    <row r="5" spans="1:17" s="2" customFormat="1" ht="57.75" customHeight="1">
      <c r="A5" s="42"/>
      <c r="B5" s="28"/>
      <c r="C5" s="28"/>
      <c r="D5" s="28"/>
      <c r="E5" s="44"/>
      <c r="F5" s="28"/>
      <c r="G5" s="30"/>
      <c r="H5" s="31"/>
      <c r="I5" s="26"/>
      <c r="J5" s="26"/>
      <c r="K5" s="28"/>
      <c r="L5" s="27" t="s">
        <v>46</v>
      </c>
      <c r="M5" s="6" t="s">
        <v>45</v>
      </c>
      <c r="N5" s="7">
        <v>8</v>
      </c>
      <c r="O5" s="8">
        <f t="shared" si="0"/>
        <v>0.36363636363636365</v>
      </c>
      <c r="P5" s="8"/>
      <c r="Q5" s="37"/>
    </row>
    <row r="6" spans="1:17" s="2" customFormat="1" ht="64.5" customHeight="1">
      <c r="A6" s="42"/>
      <c r="B6" s="28"/>
      <c r="C6" s="28"/>
      <c r="D6" s="28"/>
      <c r="E6" s="44"/>
      <c r="F6" s="28"/>
      <c r="G6" s="30"/>
      <c r="H6" s="31"/>
      <c r="I6" s="26"/>
      <c r="J6" s="26"/>
      <c r="K6" s="28"/>
      <c r="L6" s="28"/>
      <c r="M6" s="6" t="s">
        <v>47</v>
      </c>
      <c r="N6" s="7">
        <v>8</v>
      </c>
      <c r="O6" s="8">
        <f t="shared" si="0"/>
        <v>0.36363636363636365</v>
      </c>
      <c r="P6" s="8"/>
      <c r="Q6" s="37"/>
    </row>
    <row r="7" spans="1:17" s="2" customFormat="1" ht="30" customHeight="1">
      <c r="A7" s="42"/>
      <c r="B7" s="28"/>
      <c r="C7" s="28"/>
      <c r="D7" s="28"/>
      <c r="E7" s="44"/>
      <c r="F7" s="28"/>
      <c r="G7" s="30"/>
      <c r="H7" s="31"/>
      <c r="I7" s="26"/>
      <c r="J7" s="26"/>
      <c r="K7" s="28"/>
      <c r="L7" s="29"/>
      <c r="M7" s="6" t="s">
        <v>48</v>
      </c>
      <c r="N7" s="7">
        <v>2</v>
      </c>
      <c r="O7" s="8">
        <f t="shared" si="0"/>
        <v>9.0909090909090912E-2</v>
      </c>
      <c r="P7" s="8"/>
      <c r="Q7" s="37"/>
    </row>
    <row r="8" spans="1:17" s="2" customFormat="1" ht="50.25" customHeight="1">
      <c r="A8" s="42"/>
      <c r="B8" s="28"/>
      <c r="C8" s="28"/>
      <c r="D8" s="28"/>
      <c r="E8" s="44"/>
      <c r="F8" s="28"/>
      <c r="G8" s="30"/>
      <c r="H8" s="31"/>
      <c r="I8" s="26"/>
      <c r="J8" s="26"/>
      <c r="K8" s="28"/>
      <c r="L8" s="27" t="s">
        <v>50</v>
      </c>
      <c r="M8" s="6" t="s">
        <v>51</v>
      </c>
      <c r="N8" s="7">
        <v>8</v>
      </c>
      <c r="O8" s="8">
        <f t="shared" si="0"/>
        <v>0.36363636363636365</v>
      </c>
      <c r="P8" s="8"/>
      <c r="Q8" s="37"/>
    </row>
    <row r="9" spans="1:17" s="2" customFormat="1" ht="33.75" customHeight="1">
      <c r="A9" s="42"/>
      <c r="B9" s="28"/>
      <c r="C9" s="28"/>
      <c r="D9" s="28"/>
      <c r="E9" s="44"/>
      <c r="F9" s="28"/>
      <c r="G9" s="30"/>
      <c r="H9" s="31"/>
      <c r="I9" s="26"/>
      <c r="J9" s="26"/>
      <c r="K9" s="28"/>
      <c r="L9" s="28"/>
      <c r="M9" s="6" t="s">
        <v>49</v>
      </c>
      <c r="N9" s="7">
        <v>4</v>
      </c>
      <c r="O9" s="8">
        <f t="shared" si="0"/>
        <v>0.18181818181818182</v>
      </c>
      <c r="P9" s="8"/>
      <c r="Q9" s="37"/>
    </row>
    <row r="10" spans="1:17" s="2" customFormat="1" ht="24.75" customHeight="1">
      <c r="A10" s="42"/>
      <c r="B10" s="28"/>
      <c r="C10" s="28"/>
      <c r="D10" s="28"/>
      <c r="E10" s="44"/>
      <c r="F10" s="28"/>
      <c r="G10" s="30"/>
      <c r="H10" s="31"/>
      <c r="I10" s="26"/>
      <c r="J10" s="26"/>
      <c r="K10" s="28"/>
      <c r="L10" s="28"/>
      <c r="M10" s="6" t="s">
        <v>64</v>
      </c>
      <c r="N10" s="7">
        <v>2</v>
      </c>
      <c r="O10" s="8">
        <f t="shared" si="0"/>
        <v>9.0909090909090912E-2</v>
      </c>
      <c r="P10" s="8"/>
      <c r="Q10" s="37"/>
    </row>
    <row r="11" spans="1:17" s="2" customFormat="1" ht="34.5" customHeight="1">
      <c r="A11" s="42"/>
      <c r="B11" s="28"/>
      <c r="C11" s="28"/>
      <c r="D11" s="28"/>
      <c r="E11" s="44"/>
      <c r="F11" s="28"/>
      <c r="G11" s="30"/>
      <c r="H11" s="31"/>
      <c r="I11" s="26"/>
      <c r="J11" s="26"/>
      <c r="K11" s="28"/>
      <c r="L11" s="29"/>
      <c r="M11" s="6" t="s">
        <v>61</v>
      </c>
      <c r="N11" s="7">
        <v>2</v>
      </c>
      <c r="O11" s="8">
        <f t="shared" si="0"/>
        <v>9.0909090909090912E-2</v>
      </c>
      <c r="P11" s="8"/>
      <c r="Q11" s="37"/>
    </row>
    <row r="12" spans="1:17" s="2" customFormat="1" ht="30" customHeight="1">
      <c r="A12" s="42"/>
      <c r="B12" s="28"/>
      <c r="C12" s="28"/>
      <c r="D12" s="28"/>
      <c r="E12" s="44"/>
      <c r="F12" s="28"/>
      <c r="G12" s="30"/>
      <c r="H12" s="31"/>
      <c r="I12" s="26"/>
      <c r="J12" s="26"/>
      <c r="K12" s="28"/>
      <c r="L12" s="32" t="s">
        <v>60</v>
      </c>
      <c r="M12" s="13" t="s">
        <v>63</v>
      </c>
      <c r="N12" s="12">
        <v>1</v>
      </c>
      <c r="O12" s="8">
        <f t="shared" si="0"/>
        <v>4.5454545454545456E-2</v>
      </c>
      <c r="P12" s="8"/>
      <c r="Q12" s="37"/>
    </row>
    <row r="13" spans="1:17" s="2" customFormat="1" ht="45" customHeight="1">
      <c r="A13" s="42"/>
      <c r="B13" s="28"/>
      <c r="C13" s="28"/>
      <c r="D13" s="28"/>
      <c r="E13" s="44"/>
      <c r="F13" s="28"/>
      <c r="G13" s="30"/>
      <c r="H13" s="31"/>
      <c r="I13" s="26"/>
      <c r="J13" s="26"/>
      <c r="K13" s="28"/>
      <c r="L13" s="33"/>
      <c r="M13" s="13" t="s">
        <v>54</v>
      </c>
      <c r="N13" s="12">
        <v>5</v>
      </c>
      <c r="O13" s="8">
        <f t="shared" ref="O13" si="1">N13/22</f>
        <v>0.22727272727272727</v>
      </c>
      <c r="P13" s="8"/>
      <c r="Q13" s="37"/>
    </row>
    <row r="14" spans="1:17" s="2" customFormat="1" ht="42.75" customHeight="1">
      <c r="A14" s="42"/>
      <c r="B14" s="28"/>
      <c r="C14" s="28"/>
      <c r="D14" s="28"/>
      <c r="E14" s="44"/>
      <c r="F14" s="28"/>
      <c r="G14" s="30"/>
      <c r="H14" s="31"/>
      <c r="I14" s="26"/>
      <c r="J14" s="26"/>
      <c r="K14" s="28"/>
      <c r="L14" s="33"/>
      <c r="M14" s="13" t="s">
        <v>55</v>
      </c>
      <c r="N14" s="12">
        <v>6</v>
      </c>
      <c r="O14" s="8">
        <f t="shared" si="0"/>
        <v>0.27272727272727271</v>
      </c>
      <c r="P14" s="8"/>
      <c r="Q14" s="37"/>
    </row>
    <row r="15" spans="1:17" s="2" customFormat="1" ht="63" customHeight="1">
      <c r="A15" s="42"/>
      <c r="B15" s="28"/>
      <c r="C15" s="28"/>
      <c r="D15" s="28"/>
      <c r="E15" s="44"/>
      <c r="F15" s="28"/>
      <c r="G15" s="30"/>
      <c r="H15" s="31"/>
      <c r="I15" s="26"/>
      <c r="J15" s="26"/>
      <c r="K15" s="28"/>
      <c r="L15" s="33"/>
      <c r="M15" s="13" t="s">
        <v>56</v>
      </c>
      <c r="N15" s="12">
        <v>6</v>
      </c>
      <c r="O15" s="8">
        <f t="shared" si="0"/>
        <v>0.27272727272727271</v>
      </c>
      <c r="P15" s="8"/>
      <c r="Q15" s="37"/>
    </row>
    <row r="16" spans="1:17" s="2" customFormat="1" ht="34.5" customHeight="1">
      <c r="A16" s="42"/>
      <c r="B16" s="28"/>
      <c r="C16" s="28"/>
      <c r="D16" s="28"/>
      <c r="E16" s="44"/>
      <c r="F16" s="28"/>
      <c r="G16" s="30"/>
      <c r="H16" s="31"/>
      <c r="I16" s="26"/>
      <c r="J16" s="26"/>
      <c r="K16" s="28"/>
      <c r="L16" s="33"/>
      <c r="M16" s="13" t="s">
        <v>57</v>
      </c>
      <c r="N16" s="12">
        <v>6</v>
      </c>
      <c r="O16" s="8">
        <f t="shared" si="0"/>
        <v>0.27272727272727271</v>
      </c>
      <c r="P16" s="8"/>
      <c r="Q16" s="37"/>
    </row>
    <row r="17" spans="1:17" s="2" customFormat="1" ht="30.75" customHeight="1">
      <c r="A17" s="42"/>
      <c r="B17" s="28"/>
      <c r="C17" s="28"/>
      <c r="D17" s="28"/>
      <c r="E17" s="44"/>
      <c r="F17" s="28"/>
      <c r="G17" s="30"/>
      <c r="H17" s="31"/>
      <c r="I17" s="26"/>
      <c r="J17" s="26"/>
      <c r="K17" s="28"/>
      <c r="L17" s="33"/>
      <c r="M17" s="13" t="s">
        <v>58</v>
      </c>
      <c r="N17" s="12">
        <v>6</v>
      </c>
      <c r="O17" s="8">
        <f t="shared" si="0"/>
        <v>0.27272727272727271</v>
      </c>
      <c r="P17" s="8"/>
      <c r="Q17" s="37"/>
    </row>
    <row r="18" spans="1:17" s="2" customFormat="1" ht="30.75" customHeight="1">
      <c r="A18" s="42"/>
      <c r="B18" s="28"/>
      <c r="C18" s="28"/>
      <c r="D18" s="28"/>
      <c r="E18" s="44"/>
      <c r="F18" s="28"/>
      <c r="G18" s="30"/>
      <c r="H18" s="31"/>
      <c r="I18" s="26"/>
      <c r="J18" s="26"/>
      <c r="K18" s="28"/>
      <c r="L18" s="33"/>
      <c r="M18" s="13" t="s">
        <v>59</v>
      </c>
      <c r="N18" s="12">
        <v>6</v>
      </c>
      <c r="O18" s="8">
        <f t="shared" si="0"/>
        <v>0.27272727272727271</v>
      </c>
      <c r="P18" s="8"/>
      <c r="Q18" s="37"/>
    </row>
    <row r="19" spans="1:17" s="2" customFormat="1" ht="17.25" customHeight="1">
      <c r="A19" s="42"/>
      <c r="B19" s="28"/>
      <c r="C19" s="28"/>
      <c r="D19" s="28"/>
      <c r="E19" s="44"/>
      <c r="F19" s="28"/>
      <c r="G19" s="30"/>
      <c r="H19" s="31"/>
      <c r="I19" s="26"/>
      <c r="J19" s="26"/>
      <c r="K19" s="28"/>
      <c r="L19" s="34"/>
      <c r="M19" s="13" t="s">
        <v>62</v>
      </c>
      <c r="N19" s="12">
        <v>2</v>
      </c>
      <c r="O19" s="8">
        <f t="shared" si="0"/>
        <v>9.0909090909090912E-2</v>
      </c>
      <c r="P19" s="8"/>
      <c r="Q19" s="37"/>
    </row>
    <row r="20" spans="1:17" s="2" customFormat="1" ht="59.25" customHeight="1">
      <c r="A20" s="42"/>
      <c r="B20" s="28"/>
      <c r="C20" s="28"/>
      <c r="D20" s="28"/>
      <c r="E20" s="44"/>
      <c r="F20" s="28"/>
      <c r="G20" s="30"/>
      <c r="H20" s="31"/>
      <c r="I20" s="26"/>
      <c r="J20" s="26"/>
      <c r="K20" s="28"/>
      <c r="L20" s="10" t="s">
        <v>21</v>
      </c>
      <c r="M20" s="9" t="s">
        <v>53</v>
      </c>
      <c r="N20" s="7">
        <v>4</v>
      </c>
      <c r="O20" s="8">
        <f>N20/22</f>
        <v>0.18181818181818182</v>
      </c>
      <c r="P20" s="8"/>
      <c r="Q20" s="37"/>
    </row>
    <row r="21" spans="1:17" s="2" customFormat="1" ht="54" customHeight="1">
      <c r="A21" s="42"/>
      <c r="B21" s="28"/>
      <c r="C21" s="28"/>
      <c r="D21" s="28"/>
      <c r="E21" s="44"/>
      <c r="F21" s="28"/>
      <c r="G21" s="30"/>
      <c r="H21" s="31"/>
      <c r="I21" s="26"/>
      <c r="J21" s="26"/>
      <c r="K21" s="28"/>
      <c r="L21" s="10" t="s">
        <v>22</v>
      </c>
      <c r="M21" s="6" t="s">
        <v>41</v>
      </c>
      <c r="N21" s="7">
        <v>15</v>
      </c>
      <c r="O21" s="8">
        <f>N21/22</f>
        <v>0.68181818181818177</v>
      </c>
      <c r="P21" s="8"/>
      <c r="Q21" s="37"/>
    </row>
    <row r="22" spans="1:17" s="2" customFormat="1" ht="59.25" customHeight="1">
      <c r="A22" s="42"/>
      <c r="B22" s="28"/>
      <c r="C22" s="28"/>
      <c r="D22" s="28"/>
      <c r="E22" s="44"/>
      <c r="F22" s="28"/>
      <c r="G22" s="30"/>
      <c r="H22" s="31"/>
      <c r="I22" s="26"/>
      <c r="J22" s="26"/>
      <c r="K22" s="29"/>
      <c r="L22" s="10" t="s">
        <v>22</v>
      </c>
      <c r="M22" s="6" t="s">
        <v>52</v>
      </c>
      <c r="N22" s="7">
        <v>6</v>
      </c>
      <c r="O22" s="8">
        <f>N22/22</f>
        <v>0.27272727272727271</v>
      </c>
      <c r="P22" s="8"/>
      <c r="Q22" s="37"/>
    </row>
    <row r="23" spans="1:17" s="2" customFormat="1" ht="35.25" customHeight="1">
      <c r="A23" s="42"/>
      <c r="B23" s="28"/>
      <c r="C23" s="28"/>
      <c r="D23" s="29"/>
      <c r="E23" s="45"/>
      <c r="F23" s="29"/>
      <c r="G23" s="30"/>
      <c r="H23" s="31"/>
      <c r="I23" s="26"/>
      <c r="J23" s="26"/>
      <c r="K23" s="40" t="s">
        <v>23</v>
      </c>
      <c r="L23" s="40"/>
      <c r="M23" s="40"/>
      <c r="N23" s="7">
        <f>SUM(N4:N22)</f>
        <v>109</v>
      </c>
      <c r="O23" s="8">
        <f>SUM(O4:O22)</f>
        <v>4.9545454545454524</v>
      </c>
      <c r="P23" s="8"/>
      <c r="Q23" s="37"/>
    </row>
    <row r="24" spans="1:17" ht="36.75" customHeight="1">
      <c r="A24" s="18" t="s">
        <v>24</v>
      </c>
      <c r="B24" s="19"/>
      <c r="C24" s="20" t="s">
        <v>25</v>
      </c>
      <c r="D24" s="21"/>
      <c r="E24" s="21"/>
      <c r="F24" s="21"/>
      <c r="G24" s="21"/>
      <c r="H24" s="21"/>
      <c r="I24" s="21"/>
      <c r="J24" s="22"/>
      <c r="K24" s="4" t="s">
        <v>26</v>
      </c>
      <c r="L24" s="20" t="s">
        <v>27</v>
      </c>
      <c r="M24" s="22"/>
      <c r="N24" s="23" t="s">
        <v>28</v>
      </c>
      <c r="O24" s="24"/>
      <c r="P24" s="24"/>
      <c r="Q24" s="25"/>
    </row>
    <row r="25" spans="1:17" ht="31.5" customHeight="1">
      <c r="A25" s="5">
        <v>1</v>
      </c>
      <c r="B25" s="11"/>
      <c r="C25" s="15"/>
      <c r="D25" s="16"/>
      <c r="E25" s="16"/>
      <c r="F25" s="16"/>
      <c r="G25" s="16"/>
      <c r="H25" s="16"/>
      <c r="I25" s="16"/>
      <c r="J25" s="17"/>
      <c r="K25" s="11"/>
      <c r="L25" s="15"/>
      <c r="M25" s="17"/>
      <c r="N25" s="15"/>
      <c r="O25" s="16"/>
      <c r="P25" s="16"/>
      <c r="Q25" s="17"/>
    </row>
    <row r="26" spans="1:17" ht="31.5" customHeight="1">
      <c r="A26" s="5">
        <v>2</v>
      </c>
      <c r="B26" s="11"/>
      <c r="C26" s="15"/>
      <c r="D26" s="16"/>
      <c r="E26" s="16"/>
      <c r="F26" s="16"/>
      <c r="G26" s="16"/>
      <c r="H26" s="16"/>
      <c r="I26" s="16"/>
      <c r="J26" s="17"/>
      <c r="K26" s="11"/>
      <c r="L26" s="15" t="s">
        <v>29</v>
      </c>
      <c r="M26" s="17"/>
      <c r="N26" s="15"/>
      <c r="O26" s="16"/>
      <c r="P26" s="16"/>
      <c r="Q26" s="17"/>
    </row>
    <row r="27" spans="1:17" ht="31.5" customHeight="1">
      <c r="A27" s="5">
        <v>3</v>
      </c>
      <c r="B27" s="11"/>
      <c r="C27" s="15"/>
      <c r="D27" s="16"/>
      <c r="E27" s="16"/>
      <c r="F27" s="16"/>
      <c r="G27" s="16"/>
      <c r="H27" s="16"/>
      <c r="I27" s="16"/>
      <c r="J27" s="17"/>
      <c r="K27" s="11"/>
      <c r="L27" s="15" t="s">
        <v>30</v>
      </c>
      <c r="M27" s="17"/>
      <c r="N27" s="15"/>
      <c r="O27" s="16"/>
      <c r="P27" s="16"/>
      <c r="Q27" s="17"/>
    </row>
    <row r="28" spans="1:17" ht="31.5" customHeight="1">
      <c r="A28" s="5">
        <v>4</v>
      </c>
      <c r="B28" s="11"/>
      <c r="C28" s="15"/>
      <c r="D28" s="16"/>
      <c r="E28" s="16"/>
      <c r="F28" s="16"/>
      <c r="G28" s="16"/>
      <c r="H28" s="16"/>
      <c r="I28" s="16"/>
      <c r="J28" s="17"/>
      <c r="K28" s="11"/>
      <c r="L28" s="15" t="s">
        <v>31</v>
      </c>
      <c r="M28" s="17"/>
      <c r="N28" s="15"/>
      <c r="O28" s="16"/>
      <c r="P28" s="16"/>
      <c r="Q28" s="17"/>
    </row>
    <row r="29" spans="1:17" ht="31.5" customHeight="1">
      <c r="A29" s="5">
        <v>5</v>
      </c>
      <c r="B29" s="11"/>
      <c r="C29" s="15"/>
      <c r="D29" s="16"/>
      <c r="E29" s="16"/>
      <c r="F29" s="16"/>
      <c r="G29" s="16"/>
      <c r="H29" s="16"/>
      <c r="I29" s="16"/>
      <c r="J29" s="17"/>
      <c r="K29" s="11"/>
      <c r="L29" s="15" t="s">
        <v>32</v>
      </c>
      <c r="M29" s="17"/>
      <c r="N29" s="15"/>
      <c r="O29" s="16"/>
      <c r="P29" s="16"/>
      <c r="Q29" s="17"/>
    </row>
    <row r="30" spans="1:17" ht="31.5" customHeight="1">
      <c r="A30" s="5">
        <v>6</v>
      </c>
      <c r="B30" s="11"/>
      <c r="C30" s="15"/>
      <c r="D30" s="16"/>
      <c r="E30" s="16"/>
      <c r="F30" s="16"/>
      <c r="G30" s="16"/>
      <c r="H30" s="16"/>
      <c r="I30" s="16"/>
      <c r="J30" s="17"/>
      <c r="K30" s="11"/>
      <c r="L30" s="15" t="s">
        <v>33</v>
      </c>
      <c r="M30" s="17"/>
      <c r="N30" s="15"/>
      <c r="O30" s="16"/>
      <c r="P30" s="16"/>
      <c r="Q30" s="17"/>
    </row>
    <row r="31" spans="1:17" ht="31.5" customHeight="1">
      <c r="A31" s="5">
        <v>7</v>
      </c>
      <c r="B31" s="11"/>
      <c r="C31" s="15"/>
      <c r="D31" s="16"/>
      <c r="E31" s="16"/>
      <c r="F31" s="16"/>
      <c r="G31" s="16"/>
      <c r="H31" s="16"/>
      <c r="I31" s="16"/>
      <c r="J31" s="17"/>
      <c r="K31" s="11"/>
      <c r="L31" s="15" t="s">
        <v>34</v>
      </c>
      <c r="M31" s="16"/>
      <c r="N31" s="16"/>
      <c r="O31" s="16"/>
      <c r="P31" s="16"/>
      <c r="Q31" s="17"/>
    </row>
  </sheetData>
  <mergeCells count="56">
    <mergeCell ref="A1:Q1"/>
    <mergeCell ref="N2:O2"/>
    <mergeCell ref="K23:M23"/>
    <mergeCell ref="A2:A3"/>
    <mergeCell ref="A4:A23"/>
    <mergeCell ref="B2:B3"/>
    <mergeCell ref="B4:B23"/>
    <mergeCell ref="C2:C3"/>
    <mergeCell ref="C4:C23"/>
    <mergeCell ref="D2:D3"/>
    <mergeCell ref="D4:D23"/>
    <mergeCell ref="E2:E3"/>
    <mergeCell ref="E4:E23"/>
    <mergeCell ref="F2:F3"/>
    <mergeCell ref="F4:F23"/>
    <mergeCell ref="G2:G3"/>
    <mergeCell ref="I2:I3"/>
    <mergeCell ref="I4:I23"/>
    <mergeCell ref="L26:M26"/>
    <mergeCell ref="N26:Q26"/>
    <mergeCell ref="C26:J26"/>
    <mergeCell ref="L25:M25"/>
    <mergeCell ref="N25:Q25"/>
    <mergeCell ref="C25:J25"/>
    <mergeCell ref="M2:M3"/>
    <mergeCell ref="Q2:Q3"/>
    <mergeCell ref="Q4:Q23"/>
    <mergeCell ref="J2:J3"/>
    <mergeCell ref="K2:K3"/>
    <mergeCell ref="L2:L3"/>
    <mergeCell ref="H2:H3"/>
    <mergeCell ref="L5:L7"/>
    <mergeCell ref="A24:B24"/>
    <mergeCell ref="C24:J24"/>
    <mergeCell ref="L24:M24"/>
    <mergeCell ref="N24:Q24"/>
    <mergeCell ref="J4:J23"/>
    <mergeCell ref="K4:K22"/>
    <mergeCell ref="G4:G23"/>
    <mergeCell ref="H4:H23"/>
    <mergeCell ref="L8:L11"/>
    <mergeCell ref="L12:L19"/>
    <mergeCell ref="C27:J27"/>
    <mergeCell ref="L27:M27"/>
    <mergeCell ref="N27:Q27"/>
    <mergeCell ref="C28:J28"/>
    <mergeCell ref="L28:M28"/>
    <mergeCell ref="N28:Q28"/>
    <mergeCell ref="C31:J31"/>
    <mergeCell ref="L31:Q31"/>
    <mergeCell ref="C29:J29"/>
    <mergeCell ref="L29:M29"/>
    <mergeCell ref="N29:Q29"/>
    <mergeCell ref="C30:J30"/>
    <mergeCell ref="L30:M30"/>
    <mergeCell ref="N30:Q30"/>
  </mergeCells>
  <phoneticPr fontId="10" type="noConversion"/>
  <dataValidations count="1">
    <dataValidation type="list" allowBlank="1" showInputMessage="1" showErrorMessage="1" sqref="H4:H23">
      <formula1>"DSS需求,业务需求,优化需求,功能需求,基础设施需求"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RHQ2018040800071</vt:lpstr>
    </vt:vector>
  </TitlesOfParts>
  <Company>chinaunicom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李淑敏</dc:creator>
  <cp:lastModifiedBy>sand</cp:lastModifiedBy>
  <cp:lastPrinted>2018-03-26T07:09:00Z</cp:lastPrinted>
  <dcterms:created xsi:type="dcterms:W3CDTF">2013-11-11T12:58:00Z</dcterms:created>
  <dcterms:modified xsi:type="dcterms:W3CDTF">2018-05-21T06:41:33Z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