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drea Papú\Desktop\DTU\Fall 2015\Introduction to planning\Assig\"/>
    </mc:Choice>
  </mc:AlternateContent>
  <bookViews>
    <workbookView xWindow="0" yWindow="0" windowWidth="21680" windowHeight="11620"/>
  </bookViews>
  <sheets>
    <sheet name="Q1_PartA" sheetId="1" r:id="rId1"/>
    <sheet name="Q1_PartB" sheetId="2" r:id="rId2"/>
    <sheet name="Q1_PartC" sheetId="3" r:id="rId3"/>
  </sheets>
  <definedNames>
    <definedName name="_xlnm._FilterDatabase" localSheetId="1" hidden="1">Q1_PartB!$A$17:$BZ$43</definedName>
    <definedName name="_xlnm._FilterDatabase" localSheetId="2" hidden="1">Q1_PartC!$A$17:$BZ$43</definedName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FALSE</definedName>
    <definedName name="OpenSolver_DualsNewSheet" localSheetId="1" hidden="1">FALSE</definedName>
    <definedName name="OpenSolver_DualsNewSheet" localSheetId="2" hidden="1">FALSE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UpdateSensitivity" localSheetId="0" hidden="1">TRUE</definedName>
    <definedName name="OpenSolver_UpdateSensitivity" localSheetId="1" hidden="1">TRUE</definedName>
    <definedName name="OpenSolver_UpdateSensitivity" localSheetId="2" hidden="1">TRUE</definedName>
    <definedName name="solver_adj" localSheetId="0" hidden="1">Q1_PartA!$C$5:$AX$6</definedName>
    <definedName name="solver_adj" localSheetId="1" hidden="1">Q1_PartB!$C$5:$BV$6</definedName>
    <definedName name="solver_adj" localSheetId="2" hidden="1">Q1_PartC!$C$5:$BV$6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999999999</definedName>
    <definedName name="solver_itr" localSheetId="2" hidden="1">999999999</definedName>
    <definedName name="solver_lhs1" localSheetId="0" hidden="1">Q1_PartA!$C$6:$AX$6</definedName>
    <definedName name="solver_lhs1" localSheetId="1" hidden="1">Q1_PartB!$C$6:$BV$6</definedName>
    <definedName name="solver_lhs1" localSheetId="2" hidden="1">Q1_PartC!$C$6:$BV$6</definedName>
    <definedName name="solver_lhs10" localSheetId="0" hidden="1">Q1_PartA!$AY$26</definedName>
    <definedName name="solver_lhs10" localSheetId="1" hidden="1">Q1_PartB!$BW$26</definedName>
    <definedName name="solver_lhs10" localSheetId="2" hidden="1">Q1_PartC!$BW$26</definedName>
    <definedName name="solver_lhs11" localSheetId="0" hidden="1">Q1_PartA!$AY$27</definedName>
    <definedName name="solver_lhs11" localSheetId="1" hidden="1">Q1_PartB!$BW$27</definedName>
    <definedName name="solver_lhs11" localSheetId="2" hidden="1">Q1_PartC!$BW$27</definedName>
    <definedName name="solver_lhs12" localSheetId="0" hidden="1">Q1_PartA!$AY$28</definedName>
    <definedName name="solver_lhs12" localSheetId="1" hidden="1">Q1_PartB!$BW$28</definedName>
    <definedName name="solver_lhs12" localSheetId="2" hidden="1">Q1_PartC!$BW$28</definedName>
    <definedName name="solver_lhs13" localSheetId="0" hidden="1">Q1_PartA!$AY$29</definedName>
    <definedName name="solver_lhs13" localSheetId="1" hidden="1">Q1_PartB!$BW$29</definedName>
    <definedName name="solver_lhs13" localSheetId="2" hidden="1">Q1_PartC!$BW$29</definedName>
    <definedName name="solver_lhs14" localSheetId="0" hidden="1">Q1_PartA!$AY$30</definedName>
    <definedName name="solver_lhs14" localSheetId="1" hidden="1">Q1_PartB!$BW$30</definedName>
    <definedName name="solver_lhs14" localSheetId="2" hidden="1">Q1_PartC!$BW$30</definedName>
    <definedName name="solver_lhs15" localSheetId="0" hidden="1">Q1_PartA!$AY$31</definedName>
    <definedName name="solver_lhs15" localSheetId="1" hidden="1">Q1_PartB!$BW$31</definedName>
    <definedName name="solver_lhs15" localSheetId="2" hidden="1">Q1_PartC!$BW$31</definedName>
    <definedName name="solver_lhs16" localSheetId="0" hidden="1">Q1_PartA!$AY$32</definedName>
    <definedName name="solver_lhs16" localSheetId="1" hidden="1">Q1_PartB!$BW$32</definedName>
    <definedName name="solver_lhs16" localSheetId="2" hidden="1">Q1_PartC!$BW$32</definedName>
    <definedName name="solver_lhs17" localSheetId="0" hidden="1">Q1_PartA!$AY$33</definedName>
    <definedName name="solver_lhs17" localSheetId="1" hidden="1">Q1_PartB!$BW$33</definedName>
    <definedName name="solver_lhs17" localSheetId="2" hidden="1">Q1_PartC!$BW$33</definedName>
    <definedName name="solver_lhs18" localSheetId="0" hidden="1">Q1_PartA!$AY$34</definedName>
    <definedName name="solver_lhs18" localSheetId="1" hidden="1">Q1_PartB!$BW$34</definedName>
    <definedName name="solver_lhs18" localSheetId="2" hidden="1">Q1_PartC!$BW$34</definedName>
    <definedName name="solver_lhs19" localSheetId="0" hidden="1">Q1_PartA!$AY$35</definedName>
    <definedName name="solver_lhs19" localSheetId="1" hidden="1">Q1_PartB!$BW$35</definedName>
    <definedName name="solver_lhs19" localSheetId="2" hidden="1">Q1_PartC!$BW$35</definedName>
    <definedName name="solver_lhs2" localSheetId="0" hidden="1">Q1_PartA!$AY$18</definedName>
    <definedName name="solver_lhs2" localSheetId="1" hidden="1">Q1_PartB!$BW$18</definedName>
    <definedName name="solver_lhs2" localSheetId="2" hidden="1">Q1_PartC!$BW$18</definedName>
    <definedName name="solver_lhs20" localSheetId="0" hidden="1">Q1_PartA!$AY$36</definedName>
    <definedName name="solver_lhs20" localSheetId="1" hidden="1">Q1_PartB!$BW$36</definedName>
    <definedName name="solver_lhs20" localSheetId="2" hidden="1">Q1_PartC!$BW$36</definedName>
    <definedName name="solver_lhs21" localSheetId="0" hidden="1">Q1_PartA!$AY$37</definedName>
    <definedName name="solver_lhs21" localSheetId="1" hidden="1">Q1_PartB!$BW$37</definedName>
    <definedName name="solver_lhs21" localSheetId="2" hidden="1">Q1_PartC!$BW$37</definedName>
    <definedName name="solver_lhs22" localSheetId="0" hidden="1">Q1_PartA!$AY$38</definedName>
    <definedName name="solver_lhs22" localSheetId="1" hidden="1">Q1_PartB!$BW$38</definedName>
    <definedName name="solver_lhs22" localSheetId="2" hidden="1">Q1_PartC!$BW$38</definedName>
    <definedName name="solver_lhs23" localSheetId="0" hidden="1">Q1_PartA!$AY$39</definedName>
    <definedName name="solver_lhs23" localSheetId="1" hidden="1">Q1_PartB!$BW$39</definedName>
    <definedName name="solver_lhs23" localSheetId="2" hidden="1">Q1_PartC!$BW$39</definedName>
    <definedName name="solver_lhs24" localSheetId="0" hidden="1">Q1_PartA!$AY$40</definedName>
    <definedName name="solver_lhs24" localSheetId="1" hidden="1">Q1_PartB!$BW$40</definedName>
    <definedName name="solver_lhs24" localSheetId="2" hidden="1">Q1_PartC!$BW$40</definedName>
    <definedName name="solver_lhs25" localSheetId="0" hidden="1">Q1_PartA!$AY$41</definedName>
    <definedName name="solver_lhs25" localSheetId="1" hidden="1">Q1_PartB!$BW$41</definedName>
    <definedName name="solver_lhs25" localSheetId="2" hidden="1">Q1_PartC!$BW$41</definedName>
    <definedName name="solver_lhs26" localSheetId="0" hidden="1">Q1_PartA!$AY$42</definedName>
    <definedName name="solver_lhs26" localSheetId="1" hidden="1">Q1_PartB!$BW$42</definedName>
    <definedName name="solver_lhs26" localSheetId="2" hidden="1">Q1_PartC!$BW$42</definedName>
    <definedName name="solver_lhs27" localSheetId="0" hidden="1">Q1_PartA!$C$43:$AX$43</definedName>
    <definedName name="solver_lhs27" localSheetId="1" hidden="1">Q1_PartB!$C$43:$BV$43</definedName>
    <definedName name="solver_lhs27" localSheetId="2" hidden="1">Q1_PartC!$C$43:$BV$43</definedName>
    <definedName name="solver_lhs28" localSheetId="0" hidden="1">Q1_PartA!$C$5:$AX$5</definedName>
    <definedName name="solver_lhs28" localSheetId="1" hidden="1">Q1_PartB!$C$5:$BV$5</definedName>
    <definedName name="solver_lhs28" localSheetId="2" hidden="1">Q1_PartC!$C$5:$BV$5</definedName>
    <definedName name="solver_lhs29" localSheetId="2" hidden="1">Q1_PartC!$BW$44</definedName>
    <definedName name="solver_lhs3" localSheetId="0" hidden="1">Q1_PartA!$AY$19</definedName>
    <definedName name="solver_lhs3" localSheetId="1" hidden="1">Q1_PartB!$BW$19</definedName>
    <definedName name="solver_lhs3" localSheetId="2" hidden="1">Q1_PartC!$BW$19</definedName>
    <definedName name="solver_lhs4" localSheetId="0" hidden="1">Q1_PartA!$AY$20</definedName>
    <definedName name="solver_lhs4" localSheetId="1" hidden="1">Q1_PartB!$BW$20</definedName>
    <definedName name="solver_lhs4" localSheetId="2" hidden="1">Q1_PartC!$BW$20</definedName>
    <definedName name="solver_lhs5" localSheetId="0" hidden="1">Q1_PartA!$AY$21</definedName>
    <definedName name="solver_lhs5" localSheetId="1" hidden="1">Q1_PartB!$BW$21</definedName>
    <definedName name="solver_lhs5" localSheetId="2" hidden="1">Q1_PartC!$BW$21</definedName>
    <definedName name="solver_lhs6" localSheetId="0" hidden="1">Q1_PartA!$AY$22</definedName>
    <definedName name="solver_lhs6" localSheetId="1" hidden="1">Q1_PartB!$BW$22</definedName>
    <definedName name="solver_lhs6" localSheetId="2" hidden="1">Q1_PartC!$BW$22</definedName>
    <definedName name="solver_lhs7" localSheetId="0" hidden="1">Q1_PartA!$AY$23</definedName>
    <definedName name="solver_lhs7" localSheetId="1" hidden="1">Q1_PartB!$BW$23</definedName>
    <definedName name="solver_lhs7" localSheetId="2" hidden="1">Q1_PartC!$BW$23</definedName>
    <definedName name="solver_lhs8" localSheetId="0" hidden="1">Q1_PartA!$AY$24</definedName>
    <definedName name="solver_lhs8" localSheetId="1" hidden="1">Q1_PartB!$BW$24</definedName>
    <definedName name="solver_lhs8" localSheetId="2" hidden="1">Q1_PartC!$BW$24</definedName>
    <definedName name="solver_lhs9" localSheetId="0" hidden="1">Q1_PartA!$AY$25</definedName>
    <definedName name="solver_lhs9" localSheetId="1" hidden="1">Q1_PartB!$BW$25</definedName>
    <definedName name="solver_lhs9" localSheetId="2" hidden="1">Q1_PartC!$BW$25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28</definedName>
    <definedName name="solver_num" localSheetId="1" hidden="1">28</definedName>
    <definedName name="solver_num" localSheetId="2" hidden="1">29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Q1_PartA!$AZ$13</definedName>
    <definedName name="solver_opt" localSheetId="1" hidden="1">Q1_PartB!$BX$13</definedName>
    <definedName name="solver_opt" localSheetId="2" hidden="1">Q1_PartC!$BX$13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0" localSheetId="0" hidden="1">3</definedName>
    <definedName name="solver_rel10" localSheetId="1" hidden="1">3</definedName>
    <definedName name="solver_rel10" localSheetId="2" hidden="1">3</definedName>
    <definedName name="solver_rel11" localSheetId="0" hidden="1">3</definedName>
    <definedName name="solver_rel11" localSheetId="1" hidden="1">3</definedName>
    <definedName name="solver_rel11" localSheetId="2" hidden="1">3</definedName>
    <definedName name="solver_rel12" localSheetId="0" hidden="1">3</definedName>
    <definedName name="solver_rel12" localSheetId="1" hidden="1">3</definedName>
    <definedName name="solver_rel12" localSheetId="2" hidden="1">3</definedName>
    <definedName name="solver_rel13" localSheetId="0" hidden="1">3</definedName>
    <definedName name="solver_rel13" localSheetId="1" hidden="1">3</definedName>
    <definedName name="solver_rel13" localSheetId="2" hidden="1">3</definedName>
    <definedName name="solver_rel14" localSheetId="0" hidden="1">3</definedName>
    <definedName name="solver_rel14" localSheetId="1" hidden="1">3</definedName>
    <definedName name="solver_rel14" localSheetId="2" hidden="1">3</definedName>
    <definedName name="solver_rel15" localSheetId="0" hidden="1">3</definedName>
    <definedName name="solver_rel15" localSheetId="1" hidden="1">3</definedName>
    <definedName name="solver_rel15" localSheetId="2" hidden="1">3</definedName>
    <definedName name="solver_rel16" localSheetId="0" hidden="1">3</definedName>
    <definedName name="solver_rel16" localSheetId="1" hidden="1">3</definedName>
    <definedName name="solver_rel16" localSheetId="2" hidden="1">3</definedName>
    <definedName name="solver_rel17" localSheetId="0" hidden="1">3</definedName>
    <definedName name="solver_rel17" localSheetId="1" hidden="1">3</definedName>
    <definedName name="solver_rel17" localSheetId="2" hidden="1">3</definedName>
    <definedName name="solver_rel18" localSheetId="0" hidden="1">3</definedName>
    <definedName name="solver_rel18" localSheetId="1" hidden="1">3</definedName>
    <definedName name="solver_rel18" localSheetId="2" hidden="1">3</definedName>
    <definedName name="solver_rel19" localSheetId="0" hidden="1">3</definedName>
    <definedName name="solver_rel19" localSheetId="1" hidden="1">3</definedName>
    <definedName name="solver_rel19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0" localSheetId="0" hidden="1">3</definedName>
    <definedName name="solver_rel20" localSheetId="1" hidden="1">3</definedName>
    <definedName name="solver_rel20" localSheetId="2" hidden="1">3</definedName>
    <definedName name="solver_rel21" localSheetId="0" hidden="1">3</definedName>
    <definedName name="solver_rel21" localSheetId="1" hidden="1">3</definedName>
    <definedName name="solver_rel21" localSheetId="2" hidden="1">3</definedName>
    <definedName name="solver_rel22" localSheetId="0" hidden="1">3</definedName>
    <definedName name="solver_rel22" localSheetId="1" hidden="1">3</definedName>
    <definedName name="solver_rel22" localSheetId="2" hidden="1">3</definedName>
    <definedName name="solver_rel23" localSheetId="0" hidden="1">3</definedName>
    <definedName name="solver_rel23" localSheetId="1" hidden="1">3</definedName>
    <definedName name="solver_rel23" localSheetId="2" hidden="1">3</definedName>
    <definedName name="solver_rel24" localSheetId="0" hidden="1">3</definedName>
    <definedName name="solver_rel24" localSheetId="1" hidden="1">3</definedName>
    <definedName name="solver_rel24" localSheetId="2" hidden="1">3</definedName>
    <definedName name="solver_rel25" localSheetId="0" hidden="1">3</definedName>
    <definedName name="solver_rel25" localSheetId="1" hidden="1">3</definedName>
    <definedName name="solver_rel25" localSheetId="2" hidden="1">3</definedName>
    <definedName name="solver_rel26" localSheetId="0" hidden="1">1</definedName>
    <definedName name="solver_rel26" localSheetId="1" hidden="1">1</definedName>
    <definedName name="solver_rel26" localSheetId="2" hidden="1">1</definedName>
    <definedName name="solver_rel27" localSheetId="0" hidden="1">3</definedName>
    <definedName name="solver_rel27" localSheetId="1" hidden="1">3</definedName>
    <definedName name="solver_rel27" localSheetId="2" hidden="1">3</definedName>
    <definedName name="solver_rel28" localSheetId="0" hidden="1">4</definedName>
    <definedName name="solver_rel28" localSheetId="1" hidden="1">4</definedName>
    <definedName name="solver_rel28" localSheetId="2" hidden="1">4</definedName>
    <definedName name="solver_rel29" localSheetId="2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3</definedName>
    <definedName name="solver_rel7" localSheetId="1" hidden="1">3</definedName>
    <definedName name="solver_rel7" localSheetId="2" hidden="1">3</definedName>
    <definedName name="solver_rel8" localSheetId="0" hidden="1">3</definedName>
    <definedName name="solver_rel8" localSheetId="1" hidden="1">3</definedName>
    <definedName name="solver_rel8" localSheetId="2" hidden="1">3</definedName>
    <definedName name="solver_rel9" localSheetId="0" hidden="1">3</definedName>
    <definedName name="solver_rel9" localSheetId="1" hidden="1">3</definedName>
    <definedName name="solver_rel9" localSheetId="2" hidden="1">3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0" localSheetId="0" hidden="1">Q1_PartA!$BA$26</definedName>
    <definedName name="solver_rhs10" localSheetId="1" hidden="1">Q1_PartB!$BY$26</definedName>
    <definedName name="solver_rhs10" localSheetId="2" hidden="1">Q1_PartC!$BY$26</definedName>
    <definedName name="solver_rhs11" localSheetId="0" hidden="1">Q1_PartA!$BA$27</definedName>
    <definedName name="solver_rhs11" localSheetId="1" hidden="1">Q1_PartB!$BY$27</definedName>
    <definedName name="solver_rhs11" localSheetId="2" hidden="1">Q1_PartC!$BY$27</definedName>
    <definedName name="solver_rhs12" localSheetId="0" hidden="1">Q1_PartA!$BA$28</definedName>
    <definedName name="solver_rhs12" localSheetId="1" hidden="1">Q1_PartB!$BY$28</definedName>
    <definedName name="solver_rhs12" localSheetId="2" hidden="1">Q1_PartC!$BY$28</definedName>
    <definedName name="solver_rhs13" localSheetId="0" hidden="1">Q1_PartA!$BA$29</definedName>
    <definedName name="solver_rhs13" localSheetId="1" hidden="1">Q1_PartB!$BY$29</definedName>
    <definedName name="solver_rhs13" localSheetId="2" hidden="1">Q1_PartC!$BY$29</definedName>
    <definedName name="solver_rhs14" localSheetId="0" hidden="1">Q1_PartA!$BA$30</definedName>
    <definedName name="solver_rhs14" localSheetId="1" hidden="1">Q1_PartB!$BY$30</definedName>
    <definedName name="solver_rhs14" localSheetId="2" hidden="1">Q1_PartC!$BY$30</definedName>
    <definedName name="solver_rhs15" localSheetId="0" hidden="1">Q1_PartA!$BA$31</definedName>
    <definedName name="solver_rhs15" localSheetId="1" hidden="1">Q1_PartB!$BY$31</definedName>
    <definedName name="solver_rhs15" localSheetId="2" hidden="1">Q1_PartC!$BY$31</definedName>
    <definedName name="solver_rhs16" localSheetId="0" hidden="1">Q1_PartA!$BA$32</definedName>
    <definedName name="solver_rhs16" localSheetId="1" hidden="1">Q1_PartB!$BY$32</definedName>
    <definedName name="solver_rhs16" localSheetId="2" hidden="1">Q1_PartC!$BY$32</definedName>
    <definedName name="solver_rhs17" localSheetId="0" hidden="1">Q1_PartA!$BA$33</definedName>
    <definedName name="solver_rhs17" localSheetId="1" hidden="1">Q1_PartB!$BY$33</definedName>
    <definedName name="solver_rhs17" localSheetId="2" hidden="1">Q1_PartC!$BY$33</definedName>
    <definedName name="solver_rhs18" localSheetId="0" hidden="1">Q1_PartA!$BA$34</definedName>
    <definedName name="solver_rhs18" localSheetId="1" hidden="1">Q1_PartB!$BY$34</definedName>
    <definedName name="solver_rhs18" localSheetId="2" hidden="1">Q1_PartC!$BY$34</definedName>
    <definedName name="solver_rhs19" localSheetId="0" hidden="1">Q1_PartA!$BA$35</definedName>
    <definedName name="solver_rhs19" localSheetId="1" hidden="1">Q1_PartB!$BY$35</definedName>
    <definedName name="solver_rhs19" localSheetId="2" hidden="1">Q1_PartC!$BY$35</definedName>
    <definedName name="solver_rhs2" localSheetId="0" hidden="1">Q1_PartA!$BA$18</definedName>
    <definedName name="solver_rhs2" localSheetId="1" hidden="1">Q1_PartB!$BY$18</definedName>
    <definedName name="solver_rhs2" localSheetId="2" hidden="1">Q1_PartC!$BY$18</definedName>
    <definedName name="solver_rhs20" localSheetId="0" hidden="1">Q1_PartA!$BA$36</definedName>
    <definedName name="solver_rhs20" localSheetId="1" hidden="1">Q1_PartB!$BY$36</definedName>
    <definedName name="solver_rhs20" localSheetId="2" hidden="1">Q1_PartC!$BY$36</definedName>
    <definedName name="solver_rhs21" localSheetId="0" hidden="1">Q1_PartA!$BA$37</definedName>
    <definedName name="solver_rhs21" localSheetId="1" hidden="1">Q1_PartB!$BY$37</definedName>
    <definedName name="solver_rhs21" localSheetId="2" hidden="1">Q1_PartC!$BY$37</definedName>
    <definedName name="solver_rhs22" localSheetId="0" hidden="1">Q1_PartA!$BA$38</definedName>
    <definedName name="solver_rhs22" localSheetId="1" hidden="1">Q1_PartB!$BY$38</definedName>
    <definedName name="solver_rhs22" localSheetId="2" hidden="1">Q1_PartC!$BY$38</definedName>
    <definedName name="solver_rhs23" localSheetId="0" hidden="1">Q1_PartA!$BA$39</definedName>
    <definedName name="solver_rhs23" localSheetId="1" hidden="1">Q1_PartB!$BY$39</definedName>
    <definedName name="solver_rhs23" localSheetId="2" hidden="1">Q1_PartC!$BY$39</definedName>
    <definedName name="solver_rhs24" localSheetId="0" hidden="1">Q1_PartA!$BA$40</definedName>
    <definedName name="solver_rhs24" localSheetId="1" hidden="1">Q1_PartB!$BY$40</definedName>
    <definedName name="solver_rhs24" localSheetId="2" hidden="1">Q1_PartC!$BY$40</definedName>
    <definedName name="solver_rhs25" localSheetId="0" hidden="1">Q1_PartA!$BA$41</definedName>
    <definedName name="solver_rhs25" localSheetId="1" hidden="1">Q1_PartB!$BY$41</definedName>
    <definedName name="solver_rhs25" localSheetId="2" hidden="1">Q1_PartC!$BY$41</definedName>
    <definedName name="solver_rhs26" localSheetId="0" hidden="1">Q1_PartA!$BA$42</definedName>
    <definedName name="solver_rhs26" localSheetId="1" hidden="1">Q1_PartB!$BY$42</definedName>
    <definedName name="solver_rhs26" localSheetId="2" hidden="1">Q1_PartC!$BY$42</definedName>
    <definedName name="solver_rhs27" localSheetId="0" hidden="1">0</definedName>
    <definedName name="solver_rhs27" localSheetId="1" hidden="1">0</definedName>
    <definedName name="solver_rhs27" localSheetId="2" hidden="1">0</definedName>
    <definedName name="solver_rhs28" localSheetId="0" hidden="1">integer</definedName>
    <definedName name="solver_rhs28" localSheetId="1" hidden="1">integer</definedName>
    <definedName name="solver_rhs28" localSheetId="2" hidden="1">integer</definedName>
    <definedName name="solver_rhs29" localSheetId="2" hidden="1">Q1_PartC!$BY$44</definedName>
    <definedName name="solver_rhs3" localSheetId="0" hidden="1">Q1_PartA!$BA$19</definedName>
    <definedName name="solver_rhs3" localSheetId="1" hidden="1">Q1_PartB!$BY$19</definedName>
    <definedName name="solver_rhs3" localSheetId="2" hidden="1">Q1_PartC!$BY$19</definedName>
    <definedName name="solver_rhs4" localSheetId="0" hidden="1">Q1_PartA!$BA$20</definedName>
    <definedName name="solver_rhs4" localSheetId="1" hidden="1">Q1_PartB!$BY$20</definedName>
    <definedName name="solver_rhs4" localSheetId="2" hidden="1">Q1_PartC!$BY$20</definedName>
    <definedName name="solver_rhs5" localSheetId="0" hidden="1">Q1_PartA!$BA$21</definedName>
    <definedName name="solver_rhs5" localSheetId="1" hidden="1">Q1_PartB!$BY$21</definedName>
    <definedName name="solver_rhs5" localSheetId="2" hidden="1">Q1_PartC!$BY$21</definedName>
    <definedName name="solver_rhs6" localSheetId="0" hidden="1">Q1_PartA!$BA$22</definedName>
    <definedName name="solver_rhs6" localSheetId="1" hidden="1">Q1_PartB!$BY$22</definedName>
    <definedName name="solver_rhs6" localSheetId="2" hidden="1">Q1_PartC!$BY$22</definedName>
    <definedName name="solver_rhs7" localSheetId="0" hidden="1">Q1_PartA!$BA$23</definedName>
    <definedName name="solver_rhs7" localSheetId="1" hidden="1">Q1_PartB!$BY$23</definedName>
    <definedName name="solver_rhs7" localSheetId="2" hidden="1">Q1_PartC!$BY$23</definedName>
    <definedName name="solver_rhs8" localSheetId="0" hidden="1">Q1_PartA!$BA$24</definedName>
    <definedName name="solver_rhs8" localSheetId="1" hidden="1">Q1_PartB!$BY$24</definedName>
    <definedName name="solver_rhs8" localSheetId="2" hidden="1">Q1_PartC!$BY$24</definedName>
    <definedName name="solver_rhs9" localSheetId="0" hidden="1">Q1_PartA!$BA$25</definedName>
    <definedName name="solver_rhs9" localSheetId="1" hidden="1">Q1_PartB!$BY$25</definedName>
    <definedName name="solver_rhs9" localSheetId="2" hidden="1">Q1_PartC!$BY$25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1</definedName>
    <definedName name="solver_sho" localSheetId="1" hidden="1">1</definedName>
    <definedName name="solver_sho" localSheetId="2" hidden="1">1</definedName>
    <definedName name="solver_tim" localSheetId="0" hidden="1">30</definedName>
    <definedName name="solver_tim" localSheetId="1" hidden="1">3600</definedName>
    <definedName name="solver_tim" localSheetId="2" hidden="1">3600</definedName>
    <definedName name="solver_tol" localSheetId="0" hidden="1">0</definedName>
    <definedName name="solver_tol" localSheetId="1" hidden="1">0</definedName>
    <definedName name="solver_tol" localSheetId="2" hidden="1">0.02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3" i="2" l="1"/>
  <c r="AZ13" i="1"/>
  <c r="E49" i="3" l="1"/>
  <c r="D43" i="3" l="1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C43" i="3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C43" i="2"/>
  <c r="D43" i="1" l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C43" i="1"/>
  <c r="BW44" i="3" l="1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V12" i="2"/>
  <c r="BW42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18" i="2"/>
  <c r="BS12" i="2"/>
  <c r="BP12" i="2"/>
  <c r="BM12" i="2"/>
  <c r="BJ12" i="2"/>
  <c r="BG12" i="2"/>
  <c r="BD12" i="2"/>
  <c r="BA12" i="2"/>
  <c r="AX12" i="2"/>
  <c r="AU12" i="2"/>
  <c r="AR12" i="2"/>
  <c r="AO12" i="2"/>
  <c r="AL12" i="2"/>
  <c r="AI12" i="2"/>
  <c r="AF12" i="2"/>
  <c r="AC12" i="2"/>
  <c r="Z12" i="2"/>
  <c r="W12" i="2"/>
  <c r="T12" i="2"/>
  <c r="Q12" i="2"/>
  <c r="N12" i="2"/>
  <c r="K12" i="2"/>
  <c r="H12" i="2"/>
  <c r="E12" i="2"/>
  <c r="BX13" i="3" l="1"/>
  <c r="BU12" i="2"/>
  <c r="BT12" i="2"/>
  <c r="BR12" i="2"/>
  <c r="BQ12" i="2"/>
  <c r="BO12" i="2"/>
  <c r="BN12" i="2"/>
  <c r="BL12" i="2"/>
  <c r="BK12" i="2"/>
  <c r="BI12" i="2"/>
  <c r="BH12" i="2"/>
  <c r="BF12" i="2"/>
  <c r="BE12" i="2"/>
  <c r="BC12" i="2"/>
  <c r="BB12" i="2"/>
  <c r="AZ12" i="2"/>
  <c r="AY12" i="2"/>
  <c r="AW12" i="2"/>
  <c r="AV12" i="2"/>
  <c r="AT12" i="2"/>
  <c r="AS12" i="2"/>
  <c r="AQ12" i="2"/>
  <c r="AP12" i="2"/>
  <c r="AN12" i="2"/>
  <c r="AM12" i="2"/>
  <c r="AK12" i="2"/>
  <c r="AJ12" i="2"/>
  <c r="AH12" i="2"/>
  <c r="AG12" i="2"/>
  <c r="AE12" i="2"/>
  <c r="AD12" i="2"/>
  <c r="AB12" i="2"/>
  <c r="AA12" i="2"/>
  <c r="Y12" i="2"/>
  <c r="X12" i="2"/>
  <c r="V12" i="2"/>
  <c r="U12" i="2"/>
  <c r="S12" i="2"/>
  <c r="R12" i="2"/>
  <c r="P12" i="2"/>
  <c r="O12" i="2"/>
  <c r="M12" i="2"/>
  <c r="L12" i="2"/>
  <c r="J12" i="2"/>
  <c r="I12" i="2"/>
  <c r="G12" i="2"/>
  <c r="F12" i="2"/>
  <c r="D12" i="2"/>
  <c r="C12" i="2"/>
  <c r="AX12" i="1" l="1"/>
  <c r="AW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K12" i="1"/>
  <c r="D12" i="1"/>
  <c r="E12" i="1"/>
  <c r="F12" i="1"/>
  <c r="G12" i="1"/>
  <c r="H12" i="1"/>
  <c r="I12" i="1"/>
  <c r="J12" i="1"/>
  <c r="C12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19" i="1"/>
  <c r="AY18" i="1"/>
</calcChain>
</file>

<file path=xl/sharedStrings.xml><?xml version="1.0" encoding="utf-8"?>
<sst xmlns="http://schemas.openxmlformats.org/spreadsheetml/2006/main" count="503" uniqueCount="116">
  <si>
    <t>Decision Variables</t>
  </si>
  <si>
    <t>0-3</t>
  </si>
  <si>
    <t>1-3</t>
  </si>
  <si>
    <t>2-3</t>
  </si>
  <si>
    <t>3-3</t>
  </si>
  <si>
    <t>4-3</t>
  </si>
  <si>
    <t>5-3</t>
  </si>
  <si>
    <t>6-3</t>
  </si>
  <si>
    <t>7-3</t>
  </si>
  <si>
    <t>8-3</t>
  </si>
  <si>
    <t>9-3</t>
  </si>
  <si>
    <t>10-3</t>
  </si>
  <si>
    <t>11-3</t>
  </si>
  <si>
    <t>12-3</t>
  </si>
  <si>
    <t>13-3</t>
  </si>
  <si>
    <t>14-3</t>
  </si>
  <si>
    <t>15-3</t>
  </si>
  <si>
    <t>16-3</t>
  </si>
  <si>
    <t>17-3</t>
  </si>
  <si>
    <t>18-3</t>
  </si>
  <si>
    <t>19-3</t>
  </si>
  <si>
    <t>20-3</t>
  </si>
  <si>
    <t>21-3</t>
  </si>
  <si>
    <t>22-3</t>
  </si>
  <si>
    <t>23-3</t>
  </si>
  <si>
    <t>0-4</t>
  </si>
  <si>
    <t>1-4</t>
  </si>
  <si>
    <t>2-4</t>
  </si>
  <si>
    <t>3-4</t>
  </si>
  <si>
    <t>4-4</t>
  </si>
  <si>
    <t>5-4</t>
  </si>
  <si>
    <t>6-4</t>
  </si>
  <si>
    <t>7-4</t>
  </si>
  <si>
    <t>8-4</t>
  </si>
  <si>
    <t>9-4</t>
  </si>
  <si>
    <t>10-4</t>
  </si>
  <si>
    <t>11-4</t>
  </si>
  <si>
    <t>12-4</t>
  </si>
  <si>
    <t>13-4</t>
  </si>
  <si>
    <t>14-4</t>
  </si>
  <si>
    <t>15-4</t>
  </si>
  <si>
    <t>16-4</t>
  </si>
  <si>
    <t>17-4</t>
  </si>
  <si>
    <t>18-4</t>
  </si>
  <si>
    <t>19-4</t>
  </si>
  <si>
    <t>20-4</t>
  </si>
  <si>
    <t>21-4</t>
  </si>
  <si>
    <t>22-4</t>
  </si>
  <si>
    <t>23-4</t>
  </si>
  <si>
    <t>x</t>
  </si>
  <si>
    <t>y</t>
  </si>
  <si>
    <t>Objective Coefficients</t>
  </si>
  <si>
    <t>Constrains</t>
  </si>
  <si>
    <t>TOTAL EMPL.</t>
  </si>
  <si>
    <t xml:space="preserve">Objective: </t>
  </si>
  <si>
    <t>&lt;=</t>
  </si>
  <si>
    <t>&gt;=</t>
  </si>
  <si>
    <t>Parameter M</t>
  </si>
  <si>
    <t>0-H</t>
  </si>
  <si>
    <t>1-H</t>
  </si>
  <si>
    <t>2-H</t>
  </si>
  <si>
    <t>3-H</t>
  </si>
  <si>
    <t>4-H</t>
  </si>
  <si>
    <t>5-H</t>
  </si>
  <si>
    <t>6-H</t>
  </si>
  <si>
    <t>7-H</t>
  </si>
  <si>
    <t>8-H</t>
  </si>
  <si>
    <t>9-H</t>
  </si>
  <si>
    <t>10-H</t>
  </si>
  <si>
    <t>11-H</t>
  </si>
  <si>
    <t>12-H</t>
  </si>
  <si>
    <t>13-H</t>
  </si>
  <si>
    <t>14-H</t>
  </si>
  <si>
    <t>15-H</t>
  </si>
  <si>
    <t>16-H</t>
  </si>
  <si>
    <t>17-H</t>
  </si>
  <si>
    <t>18-H</t>
  </si>
  <si>
    <t>19-H</t>
  </si>
  <si>
    <t>20-H</t>
  </si>
  <si>
    <t>21-H</t>
  </si>
  <si>
    <t>22-H</t>
  </si>
  <si>
    <t>23-H</t>
  </si>
  <si>
    <t>TOTAL SHIFTS</t>
  </si>
  <si>
    <t>MAX SIZE OF SHIFT</t>
  </si>
  <si>
    <t>OVERCOVERAGE</t>
  </si>
  <si>
    <t>NUMBER OF EMPLOYEES</t>
  </si>
  <si>
    <t>NUMBER OF SHIFTS</t>
  </si>
  <si>
    <t>cost</t>
  </si>
  <si>
    <t>staff demand</t>
  </si>
  <si>
    <t>limit number of shift</t>
  </si>
  <si>
    <t>TOTAL NUMBER OF EMPLOYEES</t>
  </si>
  <si>
    <t>TOTAL NUMBER OF OPENED SHIFTS</t>
  </si>
  <si>
    <t xml:space="preserve">0--5   </t>
  </si>
  <si>
    <t xml:space="preserve">1--5   </t>
  </si>
  <si>
    <t xml:space="preserve">2--5   </t>
  </si>
  <si>
    <t xml:space="preserve">3--5   </t>
  </si>
  <si>
    <t xml:space="preserve">4--5   </t>
  </si>
  <si>
    <t xml:space="preserve">5--5   </t>
  </si>
  <si>
    <t xml:space="preserve">6--5   </t>
  </si>
  <si>
    <t xml:space="preserve">7--5   </t>
  </si>
  <si>
    <t xml:space="preserve">8--5   </t>
  </si>
  <si>
    <t xml:space="preserve">9--5   </t>
  </si>
  <si>
    <t xml:space="preserve">10--5   </t>
  </si>
  <si>
    <t xml:space="preserve">11--5   </t>
  </si>
  <si>
    <t xml:space="preserve">12--5   </t>
  </si>
  <si>
    <t xml:space="preserve">13--5   </t>
  </si>
  <si>
    <t xml:space="preserve">14--5   </t>
  </si>
  <si>
    <t xml:space="preserve">15--5   </t>
  </si>
  <si>
    <t xml:space="preserve">16--5   </t>
  </si>
  <si>
    <t xml:space="preserve">17--5   </t>
  </si>
  <si>
    <t xml:space="preserve">18--5   </t>
  </si>
  <si>
    <t xml:space="preserve">19--5   </t>
  </si>
  <si>
    <t xml:space="preserve">20--5   </t>
  </si>
  <si>
    <t xml:space="preserve">21--5   </t>
  </si>
  <si>
    <t xml:space="preserve">22--5   </t>
  </si>
  <si>
    <t xml:space="preserve">23--5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</si>
</sst>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0" fontId="0" fillId="0" borderId="1" xfId="0" applyBorder="1" applyAlignment="1">
      <alignment horizontal="center"/>
    </xf>
    <xf numFmtId="0" fontId="2" fillId="0" borderId="0" xfId="0" applyFont="1"/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50</xdr:col>
      <xdr:colOff>1</xdr:colOff>
      <xdr:row>6</xdr:row>
      <xdr:rowOff>0</xdr:rowOff>
    </xdr:to>
    <xdr:sp macro="" textlink="">
      <xdr:nvSpPr>
        <xdr:cNvPr id="202" name="OpenSolver1"/>
        <xdr:cNvSpPr/>
      </xdr:nvSpPr>
      <xdr:spPr>
        <a:xfrm>
          <a:off x="1661160" y="731520"/>
          <a:ext cx="38061901" cy="36576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50</xdr:col>
      <xdr:colOff>693419</xdr:colOff>
      <xdr:row>12</xdr:row>
      <xdr:rowOff>0</xdr:rowOff>
    </xdr:from>
    <xdr:to>
      <xdr:col>51</xdr:col>
      <xdr:colOff>792478</xdr:colOff>
      <xdr:row>13</xdr:row>
      <xdr:rowOff>0</xdr:rowOff>
    </xdr:to>
    <xdr:sp macro="" textlink="">
      <xdr:nvSpPr>
        <xdr:cNvPr id="203" name="OpenSolver2"/>
        <xdr:cNvSpPr/>
      </xdr:nvSpPr>
      <xdr:spPr>
        <a:xfrm>
          <a:off x="40416479" y="2194560"/>
          <a:ext cx="792479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50</xdr:col>
      <xdr:colOff>675640</xdr:colOff>
      <xdr:row>11</xdr:row>
      <xdr:rowOff>109220</xdr:rowOff>
    </xdr:from>
    <xdr:to>
      <xdr:col>51</xdr:col>
      <xdr:colOff>213309</xdr:colOff>
      <xdr:row>12</xdr:row>
      <xdr:rowOff>53340</xdr:rowOff>
    </xdr:to>
    <xdr:sp macro="" textlink="">
      <xdr:nvSpPr>
        <xdr:cNvPr id="204" name="OpenSolver3"/>
        <xdr:cNvSpPr/>
      </xdr:nvSpPr>
      <xdr:spPr>
        <a:xfrm>
          <a:off x="40398700" y="21209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50</xdr:col>
      <xdr:colOff>1</xdr:colOff>
      <xdr:row>17</xdr:row>
      <xdr:rowOff>0</xdr:rowOff>
    </xdr:from>
    <xdr:to>
      <xdr:col>51</xdr:col>
      <xdr:colOff>2</xdr:colOff>
      <xdr:row>18</xdr:row>
      <xdr:rowOff>0</xdr:rowOff>
    </xdr:to>
    <xdr:sp macro="" textlink="">
      <xdr:nvSpPr>
        <xdr:cNvPr id="205" name="OpenSolver4"/>
        <xdr:cNvSpPr/>
      </xdr:nvSpPr>
      <xdr:spPr>
        <a:xfrm>
          <a:off x="39723061" y="3108960"/>
          <a:ext cx="693421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52</xdr:col>
      <xdr:colOff>1</xdr:colOff>
      <xdr:row>17</xdr:row>
      <xdr:rowOff>0</xdr:rowOff>
    </xdr:from>
    <xdr:to>
      <xdr:col>52</xdr:col>
      <xdr:colOff>792479</xdr:colOff>
      <xdr:row>18</xdr:row>
      <xdr:rowOff>0</xdr:rowOff>
    </xdr:to>
    <xdr:sp macro="" textlink="">
      <xdr:nvSpPr>
        <xdr:cNvPr id="206" name="OpenSolver5"/>
        <xdr:cNvSpPr/>
      </xdr:nvSpPr>
      <xdr:spPr>
        <a:xfrm>
          <a:off x="41208961" y="3108960"/>
          <a:ext cx="792478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17</xdr:row>
      <xdr:rowOff>99060</xdr:rowOff>
    </xdr:from>
    <xdr:to>
      <xdr:col>52</xdr:col>
      <xdr:colOff>1</xdr:colOff>
      <xdr:row>17</xdr:row>
      <xdr:rowOff>99060</xdr:rowOff>
    </xdr:to>
    <xdr:cxnSp macro="">
      <xdr:nvCxnSpPr>
        <xdr:cNvPr id="207" name="OpenSolver6"/>
        <xdr:cNvCxnSpPr>
          <a:stCxn id="205" idx="3"/>
          <a:endCxn id="206" idx="1"/>
        </xdr:cNvCxnSpPr>
      </xdr:nvCxnSpPr>
      <xdr:spPr>
        <a:xfrm>
          <a:off x="40416482" y="3208020"/>
          <a:ext cx="792479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16</xdr:row>
      <xdr:rowOff>154940</xdr:rowOff>
    </xdr:from>
    <xdr:to>
      <xdr:col>51</xdr:col>
      <xdr:colOff>586738</xdr:colOff>
      <xdr:row>18</xdr:row>
      <xdr:rowOff>27940</xdr:rowOff>
    </xdr:to>
    <xdr:sp macro="" textlink="">
      <xdr:nvSpPr>
        <xdr:cNvPr id="208" name="OpenSolver7"/>
        <xdr:cNvSpPr/>
      </xdr:nvSpPr>
      <xdr:spPr>
        <a:xfrm>
          <a:off x="40622218" y="30810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18</xdr:row>
      <xdr:rowOff>0</xdr:rowOff>
    </xdr:from>
    <xdr:to>
      <xdr:col>51</xdr:col>
      <xdr:colOff>2</xdr:colOff>
      <xdr:row>19</xdr:row>
      <xdr:rowOff>0</xdr:rowOff>
    </xdr:to>
    <xdr:sp macro="" textlink="">
      <xdr:nvSpPr>
        <xdr:cNvPr id="209" name="OpenSolver8"/>
        <xdr:cNvSpPr/>
      </xdr:nvSpPr>
      <xdr:spPr>
        <a:xfrm>
          <a:off x="39723061" y="3307080"/>
          <a:ext cx="693421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52</xdr:col>
      <xdr:colOff>1</xdr:colOff>
      <xdr:row>18</xdr:row>
      <xdr:rowOff>0</xdr:rowOff>
    </xdr:from>
    <xdr:to>
      <xdr:col>52</xdr:col>
      <xdr:colOff>792479</xdr:colOff>
      <xdr:row>19</xdr:row>
      <xdr:rowOff>0</xdr:rowOff>
    </xdr:to>
    <xdr:sp macro="" textlink="">
      <xdr:nvSpPr>
        <xdr:cNvPr id="210" name="OpenSolver9"/>
        <xdr:cNvSpPr/>
      </xdr:nvSpPr>
      <xdr:spPr>
        <a:xfrm>
          <a:off x="41208961" y="3307080"/>
          <a:ext cx="792478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18</xdr:row>
      <xdr:rowOff>99060</xdr:rowOff>
    </xdr:from>
    <xdr:to>
      <xdr:col>52</xdr:col>
      <xdr:colOff>1</xdr:colOff>
      <xdr:row>18</xdr:row>
      <xdr:rowOff>99060</xdr:rowOff>
    </xdr:to>
    <xdr:cxnSp macro="">
      <xdr:nvCxnSpPr>
        <xdr:cNvPr id="211" name="OpenSolver10"/>
        <xdr:cNvCxnSpPr>
          <a:stCxn id="209" idx="3"/>
          <a:endCxn id="210" idx="1"/>
        </xdr:cNvCxnSpPr>
      </xdr:nvCxnSpPr>
      <xdr:spPr>
        <a:xfrm>
          <a:off x="40416482" y="3406140"/>
          <a:ext cx="792479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17</xdr:row>
      <xdr:rowOff>170180</xdr:rowOff>
    </xdr:from>
    <xdr:to>
      <xdr:col>51</xdr:col>
      <xdr:colOff>586738</xdr:colOff>
      <xdr:row>19</xdr:row>
      <xdr:rowOff>27940</xdr:rowOff>
    </xdr:to>
    <xdr:sp macro="" textlink="">
      <xdr:nvSpPr>
        <xdr:cNvPr id="212" name="OpenSolver11"/>
        <xdr:cNvSpPr/>
      </xdr:nvSpPr>
      <xdr:spPr>
        <a:xfrm>
          <a:off x="40622218" y="32791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19</xdr:row>
      <xdr:rowOff>0</xdr:rowOff>
    </xdr:from>
    <xdr:to>
      <xdr:col>51</xdr:col>
      <xdr:colOff>2</xdr:colOff>
      <xdr:row>20</xdr:row>
      <xdr:rowOff>0</xdr:rowOff>
    </xdr:to>
    <xdr:sp macro="" textlink="">
      <xdr:nvSpPr>
        <xdr:cNvPr id="213" name="OpenSolver12"/>
        <xdr:cNvSpPr/>
      </xdr:nvSpPr>
      <xdr:spPr>
        <a:xfrm>
          <a:off x="39723061" y="3505200"/>
          <a:ext cx="693421" cy="1981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52</xdr:col>
      <xdr:colOff>1</xdr:colOff>
      <xdr:row>19</xdr:row>
      <xdr:rowOff>0</xdr:rowOff>
    </xdr:from>
    <xdr:to>
      <xdr:col>52</xdr:col>
      <xdr:colOff>792479</xdr:colOff>
      <xdr:row>20</xdr:row>
      <xdr:rowOff>0</xdr:rowOff>
    </xdr:to>
    <xdr:sp macro="" textlink="">
      <xdr:nvSpPr>
        <xdr:cNvPr id="214" name="OpenSolver13"/>
        <xdr:cNvSpPr/>
      </xdr:nvSpPr>
      <xdr:spPr>
        <a:xfrm>
          <a:off x="41208961" y="3505200"/>
          <a:ext cx="792478" cy="1981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19</xdr:row>
      <xdr:rowOff>99060</xdr:rowOff>
    </xdr:from>
    <xdr:to>
      <xdr:col>52</xdr:col>
      <xdr:colOff>1</xdr:colOff>
      <xdr:row>19</xdr:row>
      <xdr:rowOff>99060</xdr:rowOff>
    </xdr:to>
    <xdr:cxnSp macro="">
      <xdr:nvCxnSpPr>
        <xdr:cNvPr id="215" name="OpenSolver14"/>
        <xdr:cNvCxnSpPr>
          <a:stCxn id="213" idx="3"/>
          <a:endCxn id="214" idx="1"/>
        </xdr:cNvCxnSpPr>
      </xdr:nvCxnSpPr>
      <xdr:spPr>
        <a:xfrm>
          <a:off x="40416482" y="3604260"/>
          <a:ext cx="792479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18</xdr:row>
      <xdr:rowOff>170180</xdr:rowOff>
    </xdr:from>
    <xdr:to>
      <xdr:col>51</xdr:col>
      <xdr:colOff>586738</xdr:colOff>
      <xdr:row>20</xdr:row>
      <xdr:rowOff>27940</xdr:rowOff>
    </xdr:to>
    <xdr:sp macro="" textlink="">
      <xdr:nvSpPr>
        <xdr:cNvPr id="216" name="OpenSolver15"/>
        <xdr:cNvSpPr/>
      </xdr:nvSpPr>
      <xdr:spPr>
        <a:xfrm>
          <a:off x="40622218" y="3477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20</xdr:row>
      <xdr:rowOff>0</xdr:rowOff>
    </xdr:from>
    <xdr:to>
      <xdr:col>51</xdr:col>
      <xdr:colOff>2</xdr:colOff>
      <xdr:row>21</xdr:row>
      <xdr:rowOff>0</xdr:rowOff>
    </xdr:to>
    <xdr:sp macro="" textlink="">
      <xdr:nvSpPr>
        <xdr:cNvPr id="217" name="OpenSolver16"/>
        <xdr:cNvSpPr/>
      </xdr:nvSpPr>
      <xdr:spPr>
        <a:xfrm>
          <a:off x="39723061" y="3703320"/>
          <a:ext cx="693421" cy="1981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52</xdr:col>
      <xdr:colOff>1</xdr:colOff>
      <xdr:row>20</xdr:row>
      <xdr:rowOff>0</xdr:rowOff>
    </xdr:from>
    <xdr:to>
      <xdr:col>52</xdr:col>
      <xdr:colOff>792479</xdr:colOff>
      <xdr:row>21</xdr:row>
      <xdr:rowOff>0</xdr:rowOff>
    </xdr:to>
    <xdr:sp macro="" textlink="">
      <xdr:nvSpPr>
        <xdr:cNvPr id="218" name="OpenSolver17"/>
        <xdr:cNvSpPr/>
      </xdr:nvSpPr>
      <xdr:spPr>
        <a:xfrm>
          <a:off x="41208961" y="3703320"/>
          <a:ext cx="792478" cy="1981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20</xdr:row>
      <xdr:rowOff>99060</xdr:rowOff>
    </xdr:from>
    <xdr:to>
      <xdr:col>52</xdr:col>
      <xdr:colOff>1</xdr:colOff>
      <xdr:row>20</xdr:row>
      <xdr:rowOff>99060</xdr:rowOff>
    </xdr:to>
    <xdr:cxnSp macro="">
      <xdr:nvCxnSpPr>
        <xdr:cNvPr id="219" name="OpenSolver18"/>
        <xdr:cNvCxnSpPr>
          <a:stCxn id="217" idx="3"/>
          <a:endCxn id="218" idx="1"/>
        </xdr:cNvCxnSpPr>
      </xdr:nvCxnSpPr>
      <xdr:spPr>
        <a:xfrm>
          <a:off x="40416482" y="3802380"/>
          <a:ext cx="792479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19</xdr:row>
      <xdr:rowOff>170180</xdr:rowOff>
    </xdr:from>
    <xdr:to>
      <xdr:col>51</xdr:col>
      <xdr:colOff>586738</xdr:colOff>
      <xdr:row>21</xdr:row>
      <xdr:rowOff>27940</xdr:rowOff>
    </xdr:to>
    <xdr:sp macro="" textlink="">
      <xdr:nvSpPr>
        <xdr:cNvPr id="220" name="OpenSolver19"/>
        <xdr:cNvSpPr/>
      </xdr:nvSpPr>
      <xdr:spPr>
        <a:xfrm>
          <a:off x="40622218" y="36753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21</xdr:row>
      <xdr:rowOff>0</xdr:rowOff>
    </xdr:from>
    <xdr:to>
      <xdr:col>51</xdr:col>
      <xdr:colOff>2</xdr:colOff>
      <xdr:row>22</xdr:row>
      <xdr:rowOff>0</xdr:rowOff>
    </xdr:to>
    <xdr:sp macro="" textlink="">
      <xdr:nvSpPr>
        <xdr:cNvPr id="221" name="OpenSolver20"/>
        <xdr:cNvSpPr/>
      </xdr:nvSpPr>
      <xdr:spPr>
        <a:xfrm>
          <a:off x="39723061" y="3901440"/>
          <a:ext cx="693421" cy="1981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52</xdr:col>
      <xdr:colOff>1</xdr:colOff>
      <xdr:row>21</xdr:row>
      <xdr:rowOff>0</xdr:rowOff>
    </xdr:from>
    <xdr:to>
      <xdr:col>52</xdr:col>
      <xdr:colOff>792479</xdr:colOff>
      <xdr:row>22</xdr:row>
      <xdr:rowOff>0</xdr:rowOff>
    </xdr:to>
    <xdr:sp macro="" textlink="">
      <xdr:nvSpPr>
        <xdr:cNvPr id="222" name="OpenSolver21"/>
        <xdr:cNvSpPr/>
      </xdr:nvSpPr>
      <xdr:spPr>
        <a:xfrm>
          <a:off x="41208961" y="3901440"/>
          <a:ext cx="792478" cy="1981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21</xdr:row>
      <xdr:rowOff>99060</xdr:rowOff>
    </xdr:from>
    <xdr:to>
      <xdr:col>52</xdr:col>
      <xdr:colOff>1</xdr:colOff>
      <xdr:row>21</xdr:row>
      <xdr:rowOff>99060</xdr:rowOff>
    </xdr:to>
    <xdr:cxnSp macro="">
      <xdr:nvCxnSpPr>
        <xdr:cNvPr id="223" name="OpenSolver22"/>
        <xdr:cNvCxnSpPr>
          <a:stCxn id="221" idx="3"/>
          <a:endCxn id="222" idx="1"/>
        </xdr:cNvCxnSpPr>
      </xdr:nvCxnSpPr>
      <xdr:spPr>
        <a:xfrm>
          <a:off x="40416482" y="4000500"/>
          <a:ext cx="792479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20</xdr:row>
      <xdr:rowOff>170180</xdr:rowOff>
    </xdr:from>
    <xdr:to>
      <xdr:col>51</xdr:col>
      <xdr:colOff>586738</xdr:colOff>
      <xdr:row>22</xdr:row>
      <xdr:rowOff>27940</xdr:rowOff>
    </xdr:to>
    <xdr:sp macro="" textlink="">
      <xdr:nvSpPr>
        <xdr:cNvPr id="224" name="OpenSolver23"/>
        <xdr:cNvSpPr/>
      </xdr:nvSpPr>
      <xdr:spPr>
        <a:xfrm>
          <a:off x="40622218" y="3873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22</xdr:row>
      <xdr:rowOff>0</xdr:rowOff>
    </xdr:from>
    <xdr:to>
      <xdr:col>51</xdr:col>
      <xdr:colOff>2</xdr:colOff>
      <xdr:row>23</xdr:row>
      <xdr:rowOff>0</xdr:rowOff>
    </xdr:to>
    <xdr:sp macro="" textlink="">
      <xdr:nvSpPr>
        <xdr:cNvPr id="225" name="OpenSolver24"/>
        <xdr:cNvSpPr/>
      </xdr:nvSpPr>
      <xdr:spPr>
        <a:xfrm>
          <a:off x="39723061" y="4099560"/>
          <a:ext cx="693421" cy="1981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52</xdr:col>
      <xdr:colOff>1</xdr:colOff>
      <xdr:row>22</xdr:row>
      <xdr:rowOff>0</xdr:rowOff>
    </xdr:from>
    <xdr:to>
      <xdr:col>52</xdr:col>
      <xdr:colOff>792479</xdr:colOff>
      <xdr:row>23</xdr:row>
      <xdr:rowOff>0</xdr:rowOff>
    </xdr:to>
    <xdr:sp macro="" textlink="">
      <xdr:nvSpPr>
        <xdr:cNvPr id="226" name="OpenSolver25"/>
        <xdr:cNvSpPr/>
      </xdr:nvSpPr>
      <xdr:spPr>
        <a:xfrm>
          <a:off x="41208961" y="4099560"/>
          <a:ext cx="792478" cy="1981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22</xdr:row>
      <xdr:rowOff>99060</xdr:rowOff>
    </xdr:from>
    <xdr:to>
      <xdr:col>52</xdr:col>
      <xdr:colOff>1</xdr:colOff>
      <xdr:row>22</xdr:row>
      <xdr:rowOff>99060</xdr:rowOff>
    </xdr:to>
    <xdr:cxnSp macro="">
      <xdr:nvCxnSpPr>
        <xdr:cNvPr id="227" name="OpenSolver26"/>
        <xdr:cNvCxnSpPr>
          <a:stCxn id="225" idx="3"/>
          <a:endCxn id="226" idx="1"/>
        </xdr:cNvCxnSpPr>
      </xdr:nvCxnSpPr>
      <xdr:spPr>
        <a:xfrm>
          <a:off x="40416482" y="4198620"/>
          <a:ext cx="792479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21</xdr:row>
      <xdr:rowOff>170180</xdr:rowOff>
    </xdr:from>
    <xdr:to>
      <xdr:col>51</xdr:col>
      <xdr:colOff>586738</xdr:colOff>
      <xdr:row>23</xdr:row>
      <xdr:rowOff>27940</xdr:rowOff>
    </xdr:to>
    <xdr:sp macro="" textlink="">
      <xdr:nvSpPr>
        <xdr:cNvPr id="228" name="OpenSolver27"/>
        <xdr:cNvSpPr/>
      </xdr:nvSpPr>
      <xdr:spPr>
        <a:xfrm>
          <a:off x="40622218" y="40716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23</xdr:row>
      <xdr:rowOff>0</xdr:rowOff>
    </xdr:from>
    <xdr:to>
      <xdr:col>51</xdr:col>
      <xdr:colOff>2</xdr:colOff>
      <xdr:row>24</xdr:row>
      <xdr:rowOff>0</xdr:rowOff>
    </xdr:to>
    <xdr:sp macro="" textlink="">
      <xdr:nvSpPr>
        <xdr:cNvPr id="229" name="OpenSolver28"/>
        <xdr:cNvSpPr/>
      </xdr:nvSpPr>
      <xdr:spPr>
        <a:xfrm>
          <a:off x="39723061" y="4297680"/>
          <a:ext cx="693421" cy="1981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52</xdr:col>
      <xdr:colOff>1</xdr:colOff>
      <xdr:row>23</xdr:row>
      <xdr:rowOff>0</xdr:rowOff>
    </xdr:from>
    <xdr:to>
      <xdr:col>52</xdr:col>
      <xdr:colOff>792479</xdr:colOff>
      <xdr:row>24</xdr:row>
      <xdr:rowOff>0</xdr:rowOff>
    </xdr:to>
    <xdr:sp macro="" textlink="">
      <xdr:nvSpPr>
        <xdr:cNvPr id="230" name="OpenSolver29"/>
        <xdr:cNvSpPr/>
      </xdr:nvSpPr>
      <xdr:spPr>
        <a:xfrm>
          <a:off x="41208961" y="4297680"/>
          <a:ext cx="792478" cy="1981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23</xdr:row>
      <xdr:rowOff>99060</xdr:rowOff>
    </xdr:from>
    <xdr:to>
      <xdr:col>52</xdr:col>
      <xdr:colOff>1</xdr:colOff>
      <xdr:row>23</xdr:row>
      <xdr:rowOff>99060</xdr:rowOff>
    </xdr:to>
    <xdr:cxnSp macro="">
      <xdr:nvCxnSpPr>
        <xdr:cNvPr id="231" name="OpenSolver30"/>
        <xdr:cNvCxnSpPr>
          <a:stCxn id="229" idx="3"/>
          <a:endCxn id="230" idx="1"/>
        </xdr:cNvCxnSpPr>
      </xdr:nvCxnSpPr>
      <xdr:spPr>
        <a:xfrm>
          <a:off x="40416482" y="4396740"/>
          <a:ext cx="792479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22</xdr:row>
      <xdr:rowOff>170180</xdr:rowOff>
    </xdr:from>
    <xdr:to>
      <xdr:col>51</xdr:col>
      <xdr:colOff>586738</xdr:colOff>
      <xdr:row>24</xdr:row>
      <xdr:rowOff>27940</xdr:rowOff>
    </xdr:to>
    <xdr:sp macro="" textlink="">
      <xdr:nvSpPr>
        <xdr:cNvPr id="232" name="OpenSolver31"/>
        <xdr:cNvSpPr/>
      </xdr:nvSpPr>
      <xdr:spPr>
        <a:xfrm>
          <a:off x="40622218" y="42697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24</xdr:row>
      <xdr:rowOff>0</xdr:rowOff>
    </xdr:from>
    <xdr:to>
      <xdr:col>51</xdr:col>
      <xdr:colOff>2</xdr:colOff>
      <xdr:row>25</xdr:row>
      <xdr:rowOff>0</xdr:rowOff>
    </xdr:to>
    <xdr:sp macro="" textlink="">
      <xdr:nvSpPr>
        <xdr:cNvPr id="233" name="OpenSolver32"/>
        <xdr:cNvSpPr/>
      </xdr:nvSpPr>
      <xdr:spPr>
        <a:xfrm>
          <a:off x="39723061" y="4495800"/>
          <a:ext cx="693421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52</xdr:col>
      <xdr:colOff>1</xdr:colOff>
      <xdr:row>24</xdr:row>
      <xdr:rowOff>0</xdr:rowOff>
    </xdr:from>
    <xdr:to>
      <xdr:col>52</xdr:col>
      <xdr:colOff>792479</xdr:colOff>
      <xdr:row>25</xdr:row>
      <xdr:rowOff>0</xdr:rowOff>
    </xdr:to>
    <xdr:sp macro="" textlink="">
      <xdr:nvSpPr>
        <xdr:cNvPr id="234" name="OpenSolver33"/>
        <xdr:cNvSpPr/>
      </xdr:nvSpPr>
      <xdr:spPr>
        <a:xfrm>
          <a:off x="41208961" y="4495800"/>
          <a:ext cx="792478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24</xdr:row>
      <xdr:rowOff>99060</xdr:rowOff>
    </xdr:from>
    <xdr:to>
      <xdr:col>52</xdr:col>
      <xdr:colOff>1</xdr:colOff>
      <xdr:row>24</xdr:row>
      <xdr:rowOff>99060</xdr:rowOff>
    </xdr:to>
    <xdr:cxnSp macro="">
      <xdr:nvCxnSpPr>
        <xdr:cNvPr id="235" name="OpenSolver34"/>
        <xdr:cNvCxnSpPr>
          <a:stCxn id="233" idx="3"/>
          <a:endCxn id="234" idx="1"/>
        </xdr:cNvCxnSpPr>
      </xdr:nvCxnSpPr>
      <xdr:spPr>
        <a:xfrm>
          <a:off x="40416482" y="4594860"/>
          <a:ext cx="792479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23</xdr:row>
      <xdr:rowOff>170180</xdr:rowOff>
    </xdr:from>
    <xdr:to>
      <xdr:col>51</xdr:col>
      <xdr:colOff>586738</xdr:colOff>
      <xdr:row>25</xdr:row>
      <xdr:rowOff>27940</xdr:rowOff>
    </xdr:to>
    <xdr:sp macro="" textlink="">
      <xdr:nvSpPr>
        <xdr:cNvPr id="236" name="OpenSolver35"/>
        <xdr:cNvSpPr/>
      </xdr:nvSpPr>
      <xdr:spPr>
        <a:xfrm>
          <a:off x="40622218" y="44678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25</xdr:row>
      <xdr:rowOff>0</xdr:rowOff>
    </xdr:from>
    <xdr:to>
      <xdr:col>51</xdr:col>
      <xdr:colOff>2</xdr:colOff>
      <xdr:row>26</xdr:row>
      <xdr:rowOff>0</xdr:rowOff>
    </xdr:to>
    <xdr:sp macro="" textlink="">
      <xdr:nvSpPr>
        <xdr:cNvPr id="237" name="OpenSolver36"/>
        <xdr:cNvSpPr/>
      </xdr:nvSpPr>
      <xdr:spPr>
        <a:xfrm>
          <a:off x="39723061" y="4693920"/>
          <a:ext cx="693421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52</xdr:col>
      <xdr:colOff>1</xdr:colOff>
      <xdr:row>25</xdr:row>
      <xdr:rowOff>0</xdr:rowOff>
    </xdr:from>
    <xdr:to>
      <xdr:col>52</xdr:col>
      <xdr:colOff>792479</xdr:colOff>
      <xdr:row>26</xdr:row>
      <xdr:rowOff>0</xdr:rowOff>
    </xdr:to>
    <xdr:sp macro="" textlink="">
      <xdr:nvSpPr>
        <xdr:cNvPr id="238" name="OpenSolver37"/>
        <xdr:cNvSpPr/>
      </xdr:nvSpPr>
      <xdr:spPr>
        <a:xfrm>
          <a:off x="41208961" y="4693920"/>
          <a:ext cx="792478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25</xdr:row>
      <xdr:rowOff>99060</xdr:rowOff>
    </xdr:from>
    <xdr:to>
      <xdr:col>52</xdr:col>
      <xdr:colOff>1</xdr:colOff>
      <xdr:row>25</xdr:row>
      <xdr:rowOff>99060</xdr:rowOff>
    </xdr:to>
    <xdr:cxnSp macro="">
      <xdr:nvCxnSpPr>
        <xdr:cNvPr id="239" name="OpenSolver38"/>
        <xdr:cNvCxnSpPr>
          <a:stCxn id="237" idx="3"/>
          <a:endCxn id="238" idx="1"/>
        </xdr:cNvCxnSpPr>
      </xdr:nvCxnSpPr>
      <xdr:spPr>
        <a:xfrm>
          <a:off x="40416482" y="4792980"/>
          <a:ext cx="792479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24</xdr:row>
      <xdr:rowOff>170180</xdr:rowOff>
    </xdr:from>
    <xdr:to>
      <xdr:col>51</xdr:col>
      <xdr:colOff>586738</xdr:colOff>
      <xdr:row>26</xdr:row>
      <xdr:rowOff>27940</xdr:rowOff>
    </xdr:to>
    <xdr:sp macro="" textlink="">
      <xdr:nvSpPr>
        <xdr:cNvPr id="240" name="OpenSolver39"/>
        <xdr:cNvSpPr/>
      </xdr:nvSpPr>
      <xdr:spPr>
        <a:xfrm>
          <a:off x="40622218" y="4665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26</xdr:row>
      <xdr:rowOff>0</xdr:rowOff>
    </xdr:from>
    <xdr:to>
      <xdr:col>51</xdr:col>
      <xdr:colOff>2</xdr:colOff>
      <xdr:row>27</xdr:row>
      <xdr:rowOff>0</xdr:rowOff>
    </xdr:to>
    <xdr:sp macro="" textlink="">
      <xdr:nvSpPr>
        <xdr:cNvPr id="241" name="OpenSolver40"/>
        <xdr:cNvSpPr/>
      </xdr:nvSpPr>
      <xdr:spPr>
        <a:xfrm>
          <a:off x="39723061" y="4892040"/>
          <a:ext cx="693421" cy="1981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52</xdr:col>
      <xdr:colOff>1</xdr:colOff>
      <xdr:row>26</xdr:row>
      <xdr:rowOff>0</xdr:rowOff>
    </xdr:from>
    <xdr:to>
      <xdr:col>52</xdr:col>
      <xdr:colOff>792479</xdr:colOff>
      <xdr:row>27</xdr:row>
      <xdr:rowOff>0</xdr:rowOff>
    </xdr:to>
    <xdr:sp macro="" textlink="">
      <xdr:nvSpPr>
        <xdr:cNvPr id="242" name="OpenSolver41"/>
        <xdr:cNvSpPr/>
      </xdr:nvSpPr>
      <xdr:spPr>
        <a:xfrm>
          <a:off x="41208961" y="4892040"/>
          <a:ext cx="792478" cy="1981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26</xdr:row>
      <xdr:rowOff>99060</xdr:rowOff>
    </xdr:from>
    <xdr:to>
      <xdr:col>52</xdr:col>
      <xdr:colOff>1</xdr:colOff>
      <xdr:row>26</xdr:row>
      <xdr:rowOff>99060</xdr:rowOff>
    </xdr:to>
    <xdr:cxnSp macro="">
      <xdr:nvCxnSpPr>
        <xdr:cNvPr id="243" name="OpenSolver42"/>
        <xdr:cNvCxnSpPr>
          <a:stCxn id="241" idx="3"/>
          <a:endCxn id="242" idx="1"/>
        </xdr:cNvCxnSpPr>
      </xdr:nvCxnSpPr>
      <xdr:spPr>
        <a:xfrm>
          <a:off x="40416482" y="4991100"/>
          <a:ext cx="792479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25</xdr:row>
      <xdr:rowOff>170180</xdr:rowOff>
    </xdr:from>
    <xdr:to>
      <xdr:col>51</xdr:col>
      <xdr:colOff>586738</xdr:colOff>
      <xdr:row>27</xdr:row>
      <xdr:rowOff>27940</xdr:rowOff>
    </xdr:to>
    <xdr:sp macro="" textlink="">
      <xdr:nvSpPr>
        <xdr:cNvPr id="244" name="OpenSolver43"/>
        <xdr:cNvSpPr/>
      </xdr:nvSpPr>
      <xdr:spPr>
        <a:xfrm>
          <a:off x="40622218" y="4864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27</xdr:row>
      <xdr:rowOff>0</xdr:rowOff>
    </xdr:from>
    <xdr:to>
      <xdr:col>51</xdr:col>
      <xdr:colOff>2</xdr:colOff>
      <xdr:row>28</xdr:row>
      <xdr:rowOff>0</xdr:rowOff>
    </xdr:to>
    <xdr:sp macro="" textlink="">
      <xdr:nvSpPr>
        <xdr:cNvPr id="245" name="OpenSolver44"/>
        <xdr:cNvSpPr/>
      </xdr:nvSpPr>
      <xdr:spPr>
        <a:xfrm>
          <a:off x="39723061" y="5090160"/>
          <a:ext cx="693421" cy="1981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52</xdr:col>
      <xdr:colOff>1</xdr:colOff>
      <xdr:row>27</xdr:row>
      <xdr:rowOff>0</xdr:rowOff>
    </xdr:from>
    <xdr:to>
      <xdr:col>52</xdr:col>
      <xdr:colOff>792479</xdr:colOff>
      <xdr:row>28</xdr:row>
      <xdr:rowOff>0</xdr:rowOff>
    </xdr:to>
    <xdr:sp macro="" textlink="">
      <xdr:nvSpPr>
        <xdr:cNvPr id="246" name="OpenSolver45"/>
        <xdr:cNvSpPr/>
      </xdr:nvSpPr>
      <xdr:spPr>
        <a:xfrm>
          <a:off x="41208961" y="5090160"/>
          <a:ext cx="792478" cy="1981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27</xdr:row>
      <xdr:rowOff>99060</xdr:rowOff>
    </xdr:from>
    <xdr:to>
      <xdr:col>52</xdr:col>
      <xdr:colOff>1</xdr:colOff>
      <xdr:row>27</xdr:row>
      <xdr:rowOff>99060</xdr:rowOff>
    </xdr:to>
    <xdr:cxnSp macro="">
      <xdr:nvCxnSpPr>
        <xdr:cNvPr id="247" name="OpenSolver46"/>
        <xdr:cNvCxnSpPr>
          <a:stCxn id="245" idx="3"/>
          <a:endCxn id="246" idx="1"/>
        </xdr:cNvCxnSpPr>
      </xdr:nvCxnSpPr>
      <xdr:spPr>
        <a:xfrm>
          <a:off x="40416482" y="5189220"/>
          <a:ext cx="792479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26</xdr:row>
      <xdr:rowOff>170180</xdr:rowOff>
    </xdr:from>
    <xdr:to>
      <xdr:col>51</xdr:col>
      <xdr:colOff>586738</xdr:colOff>
      <xdr:row>28</xdr:row>
      <xdr:rowOff>27940</xdr:rowOff>
    </xdr:to>
    <xdr:sp macro="" textlink="">
      <xdr:nvSpPr>
        <xdr:cNvPr id="248" name="OpenSolver47"/>
        <xdr:cNvSpPr/>
      </xdr:nvSpPr>
      <xdr:spPr>
        <a:xfrm>
          <a:off x="40622218" y="50622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28</xdr:row>
      <xdr:rowOff>0</xdr:rowOff>
    </xdr:from>
    <xdr:to>
      <xdr:col>51</xdr:col>
      <xdr:colOff>2</xdr:colOff>
      <xdr:row>29</xdr:row>
      <xdr:rowOff>0</xdr:rowOff>
    </xdr:to>
    <xdr:sp macro="" textlink="">
      <xdr:nvSpPr>
        <xdr:cNvPr id="249" name="OpenSolver48"/>
        <xdr:cNvSpPr/>
      </xdr:nvSpPr>
      <xdr:spPr>
        <a:xfrm>
          <a:off x="39723061" y="5288280"/>
          <a:ext cx="693421" cy="1981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52</xdr:col>
      <xdr:colOff>1</xdr:colOff>
      <xdr:row>28</xdr:row>
      <xdr:rowOff>0</xdr:rowOff>
    </xdr:from>
    <xdr:to>
      <xdr:col>52</xdr:col>
      <xdr:colOff>792479</xdr:colOff>
      <xdr:row>29</xdr:row>
      <xdr:rowOff>0</xdr:rowOff>
    </xdr:to>
    <xdr:sp macro="" textlink="">
      <xdr:nvSpPr>
        <xdr:cNvPr id="250" name="OpenSolver49"/>
        <xdr:cNvSpPr/>
      </xdr:nvSpPr>
      <xdr:spPr>
        <a:xfrm>
          <a:off x="41208961" y="5288280"/>
          <a:ext cx="792478" cy="1981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28</xdr:row>
      <xdr:rowOff>99060</xdr:rowOff>
    </xdr:from>
    <xdr:to>
      <xdr:col>52</xdr:col>
      <xdr:colOff>1</xdr:colOff>
      <xdr:row>28</xdr:row>
      <xdr:rowOff>99060</xdr:rowOff>
    </xdr:to>
    <xdr:cxnSp macro="">
      <xdr:nvCxnSpPr>
        <xdr:cNvPr id="251" name="OpenSolver50"/>
        <xdr:cNvCxnSpPr>
          <a:stCxn id="249" idx="3"/>
          <a:endCxn id="250" idx="1"/>
        </xdr:cNvCxnSpPr>
      </xdr:nvCxnSpPr>
      <xdr:spPr>
        <a:xfrm>
          <a:off x="40416482" y="5387340"/>
          <a:ext cx="792479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27</xdr:row>
      <xdr:rowOff>170180</xdr:rowOff>
    </xdr:from>
    <xdr:to>
      <xdr:col>51</xdr:col>
      <xdr:colOff>586738</xdr:colOff>
      <xdr:row>29</xdr:row>
      <xdr:rowOff>27940</xdr:rowOff>
    </xdr:to>
    <xdr:sp macro="" textlink="">
      <xdr:nvSpPr>
        <xdr:cNvPr id="252" name="OpenSolver51"/>
        <xdr:cNvSpPr/>
      </xdr:nvSpPr>
      <xdr:spPr>
        <a:xfrm>
          <a:off x="40622218" y="52603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29</xdr:row>
      <xdr:rowOff>0</xdr:rowOff>
    </xdr:from>
    <xdr:to>
      <xdr:col>51</xdr:col>
      <xdr:colOff>2</xdr:colOff>
      <xdr:row>30</xdr:row>
      <xdr:rowOff>0</xdr:rowOff>
    </xdr:to>
    <xdr:sp macro="" textlink="">
      <xdr:nvSpPr>
        <xdr:cNvPr id="253" name="OpenSolver52"/>
        <xdr:cNvSpPr/>
      </xdr:nvSpPr>
      <xdr:spPr>
        <a:xfrm>
          <a:off x="39723061" y="5486400"/>
          <a:ext cx="693421" cy="1981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52</xdr:col>
      <xdr:colOff>1</xdr:colOff>
      <xdr:row>29</xdr:row>
      <xdr:rowOff>0</xdr:rowOff>
    </xdr:from>
    <xdr:to>
      <xdr:col>52</xdr:col>
      <xdr:colOff>792479</xdr:colOff>
      <xdr:row>30</xdr:row>
      <xdr:rowOff>0</xdr:rowOff>
    </xdr:to>
    <xdr:sp macro="" textlink="">
      <xdr:nvSpPr>
        <xdr:cNvPr id="254" name="OpenSolver53"/>
        <xdr:cNvSpPr/>
      </xdr:nvSpPr>
      <xdr:spPr>
        <a:xfrm>
          <a:off x="41208961" y="5486400"/>
          <a:ext cx="792478" cy="1981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29</xdr:row>
      <xdr:rowOff>99060</xdr:rowOff>
    </xdr:from>
    <xdr:to>
      <xdr:col>52</xdr:col>
      <xdr:colOff>1</xdr:colOff>
      <xdr:row>29</xdr:row>
      <xdr:rowOff>99060</xdr:rowOff>
    </xdr:to>
    <xdr:cxnSp macro="">
      <xdr:nvCxnSpPr>
        <xdr:cNvPr id="255" name="OpenSolver54"/>
        <xdr:cNvCxnSpPr>
          <a:stCxn id="253" idx="3"/>
          <a:endCxn id="254" idx="1"/>
        </xdr:cNvCxnSpPr>
      </xdr:nvCxnSpPr>
      <xdr:spPr>
        <a:xfrm>
          <a:off x="40416482" y="5585460"/>
          <a:ext cx="792479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28</xdr:row>
      <xdr:rowOff>170180</xdr:rowOff>
    </xdr:from>
    <xdr:to>
      <xdr:col>51</xdr:col>
      <xdr:colOff>586738</xdr:colOff>
      <xdr:row>30</xdr:row>
      <xdr:rowOff>27940</xdr:rowOff>
    </xdr:to>
    <xdr:sp macro="" textlink="">
      <xdr:nvSpPr>
        <xdr:cNvPr id="256" name="OpenSolver55"/>
        <xdr:cNvSpPr/>
      </xdr:nvSpPr>
      <xdr:spPr>
        <a:xfrm>
          <a:off x="40622218" y="54584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30</xdr:row>
      <xdr:rowOff>0</xdr:rowOff>
    </xdr:from>
    <xdr:to>
      <xdr:col>51</xdr:col>
      <xdr:colOff>2</xdr:colOff>
      <xdr:row>31</xdr:row>
      <xdr:rowOff>0</xdr:rowOff>
    </xdr:to>
    <xdr:sp macro="" textlink="">
      <xdr:nvSpPr>
        <xdr:cNvPr id="257" name="OpenSolver56"/>
        <xdr:cNvSpPr/>
      </xdr:nvSpPr>
      <xdr:spPr>
        <a:xfrm>
          <a:off x="39723061" y="5684520"/>
          <a:ext cx="693421" cy="1981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52</xdr:col>
      <xdr:colOff>1</xdr:colOff>
      <xdr:row>30</xdr:row>
      <xdr:rowOff>0</xdr:rowOff>
    </xdr:from>
    <xdr:to>
      <xdr:col>52</xdr:col>
      <xdr:colOff>792479</xdr:colOff>
      <xdr:row>31</xdr:row>
      <xdr:rowOff>0</xdr:rowOff>
    </xdr:to>
    <xdr:sp macro="" textlink="">
      <xdr:nvSpPr>
        <xdr:cNvPr id="258" name="OpenSolver57"/>
        <xdr:cNvSpPr/>
      </xdr:nvSpPr>
      <xdr:spPr>
        <a:xfrm>
          <a:off x="41208961" y="5684520"/>
          <a:ext cx="792478" cy="1981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30</xdr:row>
      <xdr:rowOff>99060</xdr:rowOff>
    </xdr:from>
    <xdr:to>
      <xdr:col>52</xdr:col>
      <xdr:colOff>1</xdr:colOff>
      <xdr:row>30</xdr:row>
      <xdr:rowOff>99060</xdr:rowOff>
    </xdr:to>
    <xdr:cxnSp macro="">
      <xdr:nvCxnSpPr>
        <xdr:cNvPr id="259" name="OpenSolver58"/>
        <xdr:cNvCxnSpPr>
          <a:stCxn id="257" idx="3"/>
          <a:endCxn id="258" idx="1"/>
        </xdr:cNvCxnSpPr>
      </xdr:nvCxnSpPr>
      <xdr:spPr>
        <a:xfrm>
          <a:off x="40416482" y="5783580"/>
          <a:ext cx="792479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29</xdr:row>
      <xdr:rowOff>170180</xdr:rowOff>
    </xdr:from>
    <xdr:to>
      <xdr:col>51</xdr:col>
      <xdr:colOff>586738</xdr:colOff>
      <xdr:row>31</xdr:row>
      <xdr:rowOff>27940</xdr:rowOff>
    </xdr:to>
    <xdr:sp macro="" textlink="">
      <xdr:nvSpPr>
        <xdr:cNvPr id="260" name="OpenSolver59"/>
        <xdr:cNvSpPr/>
      </xdr:nvSpPr>
      <xdr:spPr>
        <a:xfrm>
          <a:off x="40622218" y="56565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31</xdr:row>
      <xdr:rowOff>0</xdr:rowOff>
    </xdr:from>
    <xdr:to>
      <xdr:col>51</xdr:col>
      <xdr:colOff>2</xdr:colOff>
      <xdr:row>32</xdr:row>
      <xdr:rowOff>0</xdr:rowOff>
    </xdr:to>
    <xdr:sp macro="" textlink="">
      <xdr:nvSpPr>
        <xdr:cNvPr id="261" name="OpenSolver60"/>
        <xdr:cNvSpPr/>
      </xdr:nvSpPr>
      <xdr:spPr>
        <a:xfrm>
          <a:off x="39723061" y="5882640"/>
          <a:ext cx="693421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52</xdr:col>
      <xdr:colOff>1</xdr:colOff>
      <xdr:row>31</xdr:row>
      <xdr:rowOff>0</xdr:rowOff>
    </xdr:from>
    <xdr:to>
      <xdr:col>52</xdr:col>
      <xdr:colOff>792479</xdr:colOff>
      <xdr:row>32</xdr:row>
      <xdr:rowOff>0</xdr:rowOff>
    </xdr:to>
    <xdr:sp macro="" textlink="">
      <xdr:nvSpPr>
        <xdr:cNvPr id="262" name="OpenSolver61"/>
        <xdr:cNvSpPr/>
      </xdr:nvSpPr>
      <xdr:spPr>
        <a:xfrm>
          <a:off x="41208961" y="5882640"/>
          <a:ext cx="792478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31</xdr:row>
      <xdr:rowOff>99060</xdr:rowOff>
    </xdr:from>
    <xdr:to>
      <xdr:col>52</xdr:col>
      <xdr:colOff>1</xdr:colOff>
      <xdr:row>31</xdr:row>
      <xdr:rowOff>99060</xdr:rowOff>
    </xdr:to>
    <xdr:cxnSp macro="">
      <xdr:nvCxnSpPr>
        <xdr:cNvPr id="263" name="OpenSolver62"/>
        <xdr:cNvCxnSpPr>
          <a:stCxn id="261" idx="3"/>
          <a:endCxn id="262" idx="1"/>
        </xdr:cNvCxnSpPr>
      </xdr:nvCxnSpPr>
      <xdr:spPr>
        <a:xfrm>
          <a:off x="40416482" y="5981700"/>
          <a:ext cx="792479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30</xdr:row>
      <xdr:rowOff>170180</xdr:rowOff>
    </xdr:from>
    <xdr:to>
      <xdr:col>51</xdr:col>
      <xdr:colOff>586738</xdr:colOff>
      <xdr:row>32</xdr:row>
      <xdr:rowOff>27940</xdr:rowOff>
    </xdr:to>
    <xdr:sp macro="" textlink="">
      <xdr:nvSpPr>
        <xdr:cNvPr id="264" name="OpenSolver63"/>
        <xdr:cNvSpPr/>
      </xdr:nvSpPr>
      <xdr:spPr>
        <a:xfrm>
          <a:off x="40622218" y="5854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32</xdr:row>
      <xdr:rowOff>0</xdr:rowOff>
    </xdr:from>
    <xdr:to>
      <xdr:col>51</xdr:col>
      <xdr:colOff>2</xdr:colOff>
      <xdr:row>33</xdr:row>
      <xdr:rowOff>0</xdr:rowOff>
    </xdr:to>
    <xdr:sp macro="" textlink="">
      <xdr:nvSpPr>
        <xdr:cNvPr id="265" name="OpenSolver64"/>
        <xdr:cNvSpPr/>
      </xdr:nvSpPr>
      <xdr:spPr>
        <a:xfrm>
          <a:off x="39723061" y="6080760"/>
          <a:ext cx="693421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52</xdr:col>
      <xdr:colOff>1</xdr:colOff>
      <xdr:row>32</xdr:row>
      <xdr:rowOff>0</xdr:rowOff>
    </xdr:from>
    <xdr:to>
      <xdr:col>52</xdr:col>
      <xdr:colOff>792479</xdr:colOff>
      <xdr:row>33</xdr:row>
      <xdr:rowOff>0</xdr:rowOff>
    </xdr:to>
    <xdr:sp macro="" textlink="">
      <xdr:nvSpPr>
        <xdr:cNvPr id="266" name="OpenSolver65"/>
        <xdr:cNvSpPr/>
      </xdr:nvSpPr>
      <xdr:spPr>
        <a:xfrm>
          <a:off x="41208961" y="6080760"/>
          <a:ext cx="792478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32</xdr:row>
      <xdr:rowOff>99060</xdr:rowOff>
    </xdr:from>
    <xdr:to>
      <xdr:col>52</xdr:col>
      <xdr:colOff>1</xdr:colOff>
      <xdr:row>32</xdr:row>
      <xdr:rowOff>99060</xdr:rowOff>
    </xdr:to>
    <xdr:cxnSp macro="">
      <xdr:nvCxnSpPr>
        <xdr:cNvPr id="267" name="OpenSolver66"/>
        <xdr:cNvCxnSpPr>
          <a:stCxn id="265" idx="3"/>
          <a:endCxn id="266" idx="1"/>
        </xdr:cNvCxnSpPr>
      </xdr:nvCxnSpPr>
      <xdr:spPr>
        <a:xfrm>
          <a:off x="40416482" y="6179820"/>
          <a:ext cx="792479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31</xdr:row>
      <xdr:rowOff>170180</xdr:rowOff>
    </xdr:from>
    <xdr:to>
      <xdr:col>51</xdr:col>
      <xdr:colOff>586738</xdr:colOff>
      <xdr:row>33</xdr:row>
      <xdr:rowOff>27940</xdr:rowOff>
    </xdr:to>
    <xdr:sp macro="" textlink="">
      <xdr:nvSpPr>
        <xdr:cNvPr id="268" name="OpenSolver67"/>
        <xdr:cNvSpPr/>
      </xdr:nvSpPr>
      <xdr:spPr>
        <a:xfrm>
          <a:off x="40622218" y="60528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33</xdr:row>
      <xdr:rowOff>0</xdr:rowOff>
    </xdr:from>
    <xdr:to>
      <xdr:col>51</xdr:col>
      <xdr:colOff>2</xdr:colOff>
      <xdr:row>34</xdr:row>
      <xdr:rowOff>0</xdr:rowOff>
    </xdr:to>
    <xdr:sp macro="" textlink="">
      <xdr:nvSpPr>
        <xdr:cNvPr id="269" name="OpenSolver68"/>
        <xdr:cNvSpPr/>
      </xdr:nvSpPr>
      <xdr:spPr>
        <a:xfrm>
          <a:off x="39723061" y="6278880"/>
          <a:ext cx="693421" cy="1981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52</xdr:col>
      <xdr:colOff>1</xdr:colOff>
      <xdr:row>33</xdr:row>
      <xdr:rowOff>0</xdr:rowOff>
    </xdr:from>
    <xdr:to>
      <xdr:col>52</xdr:col>
      <xdr:colOff>792479</xdr:colOff>
      <xdr:row>34</xdr:row>
      <xdr:rowOff>0</xdr:rowOff>
    </xdr:to>
    <xdr:sp macro="" textlink="">
      <xdr:nvSpPr>
        <xdr:cNvPr id="270" name="OpenSolver69"/>
        <xdr:cNvSpPr/>
      </xdr:nvSpPr>
      <xdr:spPr>
        <a:xfrm>
          <a:off x="41208961" y="6278880"/>
          <a:ext cx="792478" cy="1981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33</xdr:row>
      <xdr:rowOff>99060</xdr:rowOff>
    </xdr:from>
    <xdr:to>
      <xdr:col>52</xdr:col>
      <xdr:colOff>1</xdr:colOff>
      <xdr:row>33</xdr:row>
      <xdr:rowOff>99060</xdr:rowOff>
    </xdr:to>
    <xdr:cxnSp macro="">
      <xdr:nvCxnSpPr>
        <xdr:cNvPr id="271" name="OpenSolver70"/>
        <xdr:cNvCxnSpPr>
          <a:stCxn id="269" idx="3"/>
          <a:endCxn id="270" idx="1"/>
        </xdr:cNvCxnSpPr>
      </xdr:nvCxnSpPr>
      <xdr:spPr>
        <a:xfrm>
          <a:off x="40416482" y="6377940"/>
          <a:ext cx="792479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32</xdr:row>
      <xdr:rowOff>170180</xdr:rowOff>
    </xdr:from>
    <xdr:to>
      <xdr:col>51</xdr:col>
      <xdr:colOff>586738</xdr:colOff>
      <xdr:row>34</xdr:row>
      <xdr:rowOff>27940</xdr:rowOff>
    </xdr:to>
    <xdr:sp macro="" textlink="">
      <xdr:nvSpPr>
        <xdr:cNvPr id="272" name="OpenSolver71"/>
        <xdr:cNvSpPr/>
      </xdr:nvSpPr>
      <xdr:spPr>
        <a:xfrm>
          <a:off x="40622218" y="62509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34</xdr:row>
      <xdr:rowOff>0</xdr:rowOff>
    </xdr:from>
    <xdr:to>
      <xdr:col>51</xdr:col>
      <xdr:colOff>2</xdr:colOff>
      <xdr:row>35</xdr:row>
      <xdr:rowOff>0</xdr:rowOff>
    </xdr:to>
    <xdr:sp macro="" textlink="">
      <xdr:nvSpPr>
        <xdr:cNvPr id="273" name="OpenSolver72"/>
        <xdr:cNvSpPr/>
      </xdr:nvSpPr>
      <xdr:spPr>
        <a:xfrm>
          <a:off x="39723061" y="6477000"/>
          <a:ext cx="693421" cy="1981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52</xdr:col>
      <xdr:colOff>1</xdr:colOff>
      <xdr:row>34</xdr:row>
      <xdr:rowOff>0</xdr:rowOff>
    </xdr:from>
    <xdr:to>
      <xdr:col>52</xdr:col>
      <xdr:colOff>792479</xdr:colOff>
      <xdr:row>35</xdr:row>
      <xdr:rowOff>0</xdr:rowOff>
    </xdr:to>
    <xdr:sp macro="" textlink="">
      <xdr:nvSpPr>
        <xdr:cNvPr id="274" name="OpenSolver73"/>
        <xdr:cNvSpPr/>
      </xdr:nvSpPr>
      <xdr:spPr>
        <a:xfrm>
          <a:off x="41208961" y="6477000"/>
          <a:ext cx="792478" cy="1981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34</xdr:row>
      <xdr:rowOff>99060</xdr:rowOff>
    </xdr:from>
    <xdr:to>
      <xdr:col>52</xdr:col>
      <xdr:colOff>1</xdr:colOff>
      <xdr:row>34</xdr:row>
      <xdr:rowOff>99060</xdr:rowOff>
    </xdr:to>
    <xdr:cxnSp macro="">
      <xdr:nvCxnSpPr>
        <xdr:cNvPr id="275" name="OpenSolver74"/>
        <xdr:cNvCxnSpPr>
          <a:stCxn id="273" idx="3"/>
          <a:endCxn id="274" idx="1"/>
        </xdr:cNvCxnSpPr>
      </xdr:nvCxnSpPr>
      <xdr:spPr>
        <a:xfrm>
          <a:off x="40416482" y="6576060"/>
          <a:ext cx="792479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33</xdr:row>
      <xdr:rowOff>170180</xdr:rowOff>
    </xdr:from>
    <xdr:to>
      <xdr:col>51</xdr:col>
      <xdr:colOff>586738</xdr:colOff>
      <xdr:row>35</xdr:row>
      <xdr:rowOff>27940</xdr:rowOff>
    </xdr:to>
    <xdr:sp macro="" textlink="">
      <xdr:nvSpPr>
        <xdr:cNvPr id="276" name="OpenSolver75"/>
        <xdr:cNvSpPr/>
      </xdr:nvSpPr>
      <xdr:spPr>
        <a:xfrm>
          <a:off x="40622218" y="64490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35</xdr:row>
      <xdr:rowOff>0</xdr:rowOff>
    </xdr:from>
    <xdr:to>
      <xdr:col>51</xdr:col>
      <xdr:colOff>2</xdr:colOff>
      <xdr:row>35</xdr:row>
      <xdr:rowOff>198119</xdr:rowOff>
    </xdr:to>
    <xdr:sp macro="" textlink="">
      <xdr:nvSpPr>
        <xdr:cNvPr id="277" name="OpenSolver76"/>
        <xdr:cNvSpPr/>
      </xdr:nvSpPr>
      <xdr:spPr>
        <a:xfrm>
          <a:off x="39723061" y="6675120"/>
          <a:ext cx="693421" cy="19811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52</xdr:col>
      <xdr:colOff>1</xdr:colOff>
      <xdr:row>35</xdr:row>
      <xdr:rowOff>0</xdr:rowOff>
    </xdr:from>
    <xdr:to>
      <xdr:col>52</xdr:col>
      <xdr:colOff>792479</xdr:colOff>
      <xdr:row>35</xdr:row>
      <xdr:rowOff>198119</xdr:rowOff>
    </xdr:to>
    <xdr:sp macro="" textlink="">
      <xdr:nvSpPr>
        <xdr:cNvPr id="278" name="OpenSolver77"/>
        <xdr:cNvSpPr/>
      </xdr:nvSpPr>
      <xdr:spPr>
        <a:xfrm>
          <a:off x="41208961" y="6675120"/>
          <a:ext cx="792478" cy="19811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35</xdr:row>
      <xdr:rowOff>99060</xdr:rowOff>
    </xdr:from>
    <xdr:to>
      <xdr:col>52</xdr:col>
      <xdr:colOff>1</xdr:colOff>
      <xdr:row>35</xdr:row>
      <xdr:rowOff>99060</xdr:rowOff>
    </xdr:to>
    <xdr:cxnSp macro="">
      <xdr:nvCxnSpPr>
        <xdr:cNvPr id="279" name="OpenSolver78"/>
        <xdr:cNvCxnSpPr>
          <a:stCxn id="277" idx="3"/>
          <a:endCxn id="278" idx="1"/>
        </xdr:cNvCxnSpPr>
      </xdr:nvCxnSpPr>
      <xdr:spPr>
        <a:xfrm>
          <a:off x="40416482" y="6774180"/>
          <a:ext cx="792479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34</xdr:row>
      <xdr:rowOff>170180</xdr:rowOff>
    </xdr:from>
    <xdr:to>
      <xdr:col>51</xdr:col>
      <xdr:colOff>586738</xdr:colOff>
      <xdr:row>36</xdr:row>
      <xdr:rowOff>27940</xdr:rowOff>
    </xdr:to>
    <xdr:sp macro="" textlink="">
      <xdr:nvSpPr>
        <xdr:cNvPr id="280" name="OpenSolver79"/>
        <xdr:cNvSpPr/>
      </xdr:nvSpPr>
      <xdr:spPr>
        <a:xfrm>
          <a:off x="40622218" y="66471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36</xdr:row>
      <xdr:rowOff>0</xdr:rowOff>
    </xdr:from>
    <xdr:to>
      <xdr:col>51</xdr:col>
      <xdr:colOff>2</xdr:colOff>
      <xdr:row>37</xdr:row>
      <xdr:rowOff>0</xdr:rowOff>
    </xdr:to>
    <xdr:sp macro="" textlink="">
      <xdr:nvSpPr>
        <xdr:cNvPr id="281" name="OpenSolver80"/>
        <xdr:cNvSpPr/>
      </xdr:nvSpPr>
      <xdr:spPr>
        <a:xfrm>
          <a:off x="39723061" y="6873240"/>
          <a:ext cx="693421" cy="1981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52</xdr:col>
      <xdr:colOff>1</xdr:colOff>
      <xdr:row>36</xdr:row>
      <xdr:rowOff>0</xdr:rowOff>
    </xdr:from>
    <xdr:to>
      <xdr:col>52</xdr:col>
      <xdr:colOff>792479</xdr:colOff>
      <xdr:row>37</xdr:row>
      <xdr:rowOff>0</xdr:rowOff>
    </xdr:to>
    <xdr:sp macro="" textlink="">
      <xdr:nvSpPr>
        <xdr:cNvPr id="282" name="OpenSolver81"/>
        <xdr:cNvSpPr/>
      </xdr:nvSpPr>
      <xdr:spPr>
        <a:xfrm>
          <a:off x="41208961" y="6873240"/>
          <a:ext cx="792478" cy="1981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36</xdr:row>
      <xdr:rowOff>99060</xdr:rowOff>
    </xdr:from>
    <xdr:to>
      <xdr:col>52</xdr:col>
      <xdr:colOff>1</xdr:colOff>
      <xdr:row>36</xdr:row>
      <xdr:rowOff>99060</xdr:rowOff>
    </xdr:to>
    <xdr:cxnSp macro="">
      <xdr:nvCxnSpPr>
        <xdr:cNvPr id="283" name="OpenSolver82"/>
        <xdr:cNvCxnSpPr>
          <a:stCxn id="281" idx="3"/>
          <a:endCxn id="282" idx="1"/>
        </xdr:cNvCxnSpPr>
      </xdr:nvCxnSpPr>
      <xdr:spPr>
        <a:xfrm>
          <a:off x="40416482" y="6972300"/>
          <a:ext cx="792479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35</xdr:row>
      <xdr:rowOff>170180</xdr:rowOff>
    </xdr:from>
    <xdr:to>
      <xdr:col>51</xdr:col>
      <xdr:colOff>586738</xdr:colOff>
      <xdr:row>37</xdr:row>
      <xdr:rowOff>27940</xdr:rowOff>
    </xdr:to>
    <xdr:sp macro="" textlink="">
      <xdr:nvSpPr>
        <xdr:cNvPr id="284" name="OpenSolver83"/>
        <xdr:cNvSpPr/>
      </xdr:nvSpPr>
      <xdr:spPr>
        <a:xfrm>
          <a:off x="40622218" y="6845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37</xdr:row>
      <xdr:rowOff>0</xdr:rowOff>
    </xdr:from>
    <xdr:to>
      <xdr:col>51</xdr:col>
      <xdr:colOff>2</xdr:colOff>
      <xdr:row>38</xdr:row>
      <xdr:rowOff>0</xdr:rowOff>
    </xdr:to>
    <xdr:sp macro="" textlink="">
      <xdr:nvSpPr>
        <xdr:cNvPr id="285" name="OpenSolver84"/>
        <xdr:cNvSpPr/>
      </xdr:nvSpPr>
      <xdr:spPr>
        <a:xfrm>
          <a:off x="39723061" y="7071360"/>
          <a:ext cx="693421" cy="1981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52</xdr:col>
      <xdr:colOff>1</xdr:colOff>
      <xdr:row>37</xdr:row>
      <xdr:rowOff>0</xdr:rowOff>
    </xdr:from>
    <xdr:to>
      <xdr:col>52</xdr:col>
      <xdr:colOff>792479</xdr:colOff>
      <xdr:row>38</xdr:row>
      <xdr:rowOff>0</xdr:rowOff>
    </xdr:to>
    <xdr:sp macro="" textlink="">
      <xdr:nvSpPr>
        <xdr:cNvPr id="286" name="OpenSolver85"/>
        <xdr:cNvSpPr/>
      </xdr:nvSpPr>
      <xdr:spPr>
        <a:xfrm>
          <a:off x="41208961" y="7071360"/>
          <a:ext cx="792478" cy="1981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37</xdr:row>
      <xdr:rowOff>99060</xdr:rowOff>
    </xdr:from>
    <xdr:to>
      <xdr:col>52</xdr:col>
      <xdr:colOff>1</xdr:colOff>
      <xdr:row>37</xdr:row>
      <xdr:rowOff>99060</xdr:rowOff>
    </xdr:to>
    <xdr:cxnSp macro="">
      <xdr:nvCxnSpPr>
        <xdr:cNvPr id="287" name="OpenSolver86"/>
        <xdr:cNvCxnSpPr>
          <a:stCxn id="285" idx="3"/>
          <a:endCxn id="286" idx="1"/>
        </xdr:cNvCxnSpPr>
      </xdr:nvCxnSpPr>
      <xdr:spPr>
        <a:xfrm>
          <a:off x="40416482" y="7170420"/>
          <a:ext cx="792479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36</xdr:row>
      <xdr:rowOff>170180</xdr:rowOff>
    </xdr:from>
    <xdr:to>
      <xdr:col>51</xdr:col>
      <xdr:colOff>586738</xdr:colOff>
      <xdr:row>38</xdr:row>
      <xdr:rowOff>27940</xdr:rowOff>
    </xdr:to>
    <xdr:sp macro="" textlink="">
      <xdr:nvSpPr>
        <xdr:cNvPr id="288" name="OpenSolver87"/>
        <xdr:cNvSpPr/>
      </xdr:nvSpPr>
      <xdr:spPr>
        <a:xfrm>
          <a:off x="40622218" y="70434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38</xdr:row>
      <xdr:rowOff>0</xdr:rowOff>
    </xdr:from>
    <xdr:to>
      <xdr:col>51</xdr:col>
      <xdr:colOff>2</xdr:colOff>
      <xdr:row>39</xdr:row>
      <xdr:rowOff>0</xdr:rowOff>
    </xdr:to>
    <xdr:sp macro="" textlink="">
      <xdr:nvSpPr>
        <xdr:cNvPr id="289" name="OpenSolver88"/>
        <xdr:cNvSpPr/>
      </xdr:nvSpPr>
      <xdr:spPr>
        <a:xfrm>
          <a:off x="39723061" y="7269480"/>
          <a:ext cx="693421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52</xdr:col>
      <xdr:colOff>1</xdr:colOff>
      <xdr:row>38</xdr:row>
      <xdr:rowOff>0</xdr:rowOff>
    </xdr:from>
    <xdr:to>
      <xdr:col>52</xdr:col>
      <xdr:colOff>792479</xdr:colOff>
      <xdr:row>39</xdr:row>
      <xdr:rowOff>0</xdr:rowOff>
    </xdr:to>
    <xdr:sp macro="" textlink="">
      <xdr:nvSpPr>
        <xdr:cNvPr id="290" name="OpenSolver89"/>
        <xdr:cNvSpPr/>
      </xdr:nvSpPr>
      <xdr:spPr>
        <a:xfrm>
          <a:off x="41208961" y="7269480"/>
          <a:ext cx="792478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38</xdr:row>
      <xdr:rowOff>99060</xdr:rowOff>
    </xdr:from>
    <xdr:to>
      <xdr:col>52</xdr:col>
      <xdr:colOff>1</xdr:colOff>
      <xdr:row>38</xdr:row>
      <xdr:rowOff>99060</xdr:rowOff>
    </xdr:to>
    <xdr:cxnSp macro="">
      <xdr:nvCxnSpPr>
        <xdr:cNvPr id="291" name="OpenSolver90"/>
        <xdr:cNvCxnSpPr>
          <a:stCxn id="289" idx="3"/>
          <a:endCxn id="290" idx="1"/>
        </xdr:cNvCxnSpPr>
      </xdr:nvCxnSpPr>
      <xdr:spPr>
        <a:xfrm>
          <a:off x="40416482" y="7368540"/>
          <a:ext cx="792479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37</xdr:row>
      <xdr:rowOff>170180</xdr:rowOff>
    </xdr:from>
    <xdr:to>
      <xdr:col>51</xdr:col>
      <xdr:colOff>586738</xdr:colOff>
      <xdr:row>39</xdr:row>
      <xdr:rowOff>27940</xdr:rowOff>
    </xdr:to>
    <xdr:sp macro="" textlink="">
      <xdr:nvSpPr>
        <xdr:cNvPr id="292" name="OpenSolver91"/>
        <xdr:cNvSpPr/>
      </xdr:nvSpPr>
      <xdr:spPr>
        <a:xfrm>
          <a:off x="40622218" y="72415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39</xdr:row>
      <xdr:rowOff>0</xdr:rowOff>
    </xdr:from>
    <xdr:to>
      <xdr:col>51</xdr:col>
      <xdr:colOff>2</xdr:colOff>
      <xdr:row>40</xdr:row>
      <xdr:rowOff>0</xdr:rowOff>
    </xdr:to>
    <xdr:sp macro="" textlink="">
      <xdr:nvSpPr>
        <xdr:cNvPr id="293" name="OpenSolver92"/>
        <xdr:cNvSpPr/>
      </xdr:nvSpPr>
      <xdr:spPr>
        <a:xfrm>
          <a:off x="39723061" y="7467600"/>
          <a:ext cx="693421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52</xdr:col>
      <xdr:colOff>1</xdr:colOff>
      <xdr:row>39</xdr:row>
      <xdr:rowOff>0</xdr:rowOff>
    </xdr:from>
    <xdr:to>
      <xdr:col>52</xdr:col>
      <xdr:colOff>792479</xdr:colOff>
      <xdr:row>40</xdr:row>
      <xdr:rowOff>0</xdr:rowOff>
    </xdr:to>
    <xdr:sp macro="" textlink="">
      <xdr:nvSpPr>
        <xdr:cNvPr id="294" name="OpenSolver93"/>
        <xdr:cNvSpPr/>
      </xdr:nvSpPr>
      <xdr:spPr>
        <a:xfrm>
          <a:off x="41208961" y="7467600"/>
          <a:ext cx="792478" cy="1981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39</xdr:row>
      <xdr:rowOff>99060</xdr:rowOff>
    </xdr:from>
    <xdr:to>
      <xdr:col>52</xdr:col>
      <xdr:colOff>1</xdr:colOff>
      <xdr:row>39</xdr:row>
      <xdr:rowOff>99060</xdr:rowOff>
    </xdr:to>
    <xdr:cxnSp macro="">
      <xdr:nvCxnSpPr>
        <xdr:cNvPr id="295" name="OpenSolver94"/>
        <xdr:cNvCxnSpPr>
          <a:stCxn id="293" idx="3"/>
          <a:endCxn id="294" idx="1"/>
        </xdr:cNvCxnSpPr>
      </xdr:nvCxnSpPr>
      <xdr:spPr>
        <a:xfrm>
          <a:off x="40416482" y="7566660"/>
          <a:ext cx="792479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38</xdr:row>
      <xdr:rowOff>170180</xdr:rowOff>
    </xdr:from>
    <xdr:to>
      <xdr:col>51</xdr:col>
      <xdr:colOff>586738</xdr:colOff>
      <xdr:row>40</xdr:row>
      <xdr:rowOff>27940</xdr:rowOff>
    </xdr:to>
    <xdr:sp macro="" textlink="">
      <xdr:nvSpPr>
        <xdr:cNvPr id="296" name="OpenSolver95"/>
        <xdr:cNvSpPr/>
      </xdr:nvSpPr>
      <xdr:spPr>
        <a:xfrm>
          <a:off x="40622218" y="74396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40</xdr:row>
      <xdr:rowOff>0</xdr:rowOff>
    </xdr:from>
    <xdr:to>
      <xdr:col>51</xdr:col>
      <xdr:colOff>2</xdr:colOff>
      <xdr:row>40</xdr:row>
      <xdr:rowOff>198119</xdr:rowOff>
    </xdr:to>
    <xdr:sp macro="" textlink="">
      <xdr:nvSpPr>
        <xdr:cNvPr id="297" name="OpenSolver96"/>
        <xdr:cNvSpPr/>
      </xdr:nvSpPr>
      <xdr:spPr>
        <a:xfrm>
          <a:off x="39723061" y="7665720"/>
          <a:ext cx="693421" cy="19811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52</xdr:col>
      <xdr:colOff>1</xdr:colOff>
      <xdr:row>40</xdr:row>
      <xdr:rowOff>0</xdr:rowOff>
    </xdr:from>
    <xdr:to>
      <xdr:col>52</xdr:col>
      <xdr:colOff>792479</xdr:colOff>
      <xdr:row>40</xdr:row>
      <xdr:rowOff>198119</xdr:rowOff>
    </xdr:to>
    <xdr:sp macro="" textlink="">
      <xdr:nvSpPr>
        <xdr:cNvPr id="298" name="OpenSolver97"/>
        <xdr:cNvSpPr/>
      </xdr:nvSpPr>
      <xdr:spPr>
        <a:xfrm>
          <a:off x="41208961" y="7665720"/>
          <a:ext cx="792478" cy="19811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51</xdr:col>
      <xdr:colOff>2</xdr:colOff>
      <xdr:row>40</xdr:row>
      <xdr:rowOff>99060</xdr:rowOff>
    </xdr:from>
    <xdr:to>
      <xdr:col>52</xdr:col>
      <xdr:colOff>1</xdr:colOff>
      <xdr:row>40</xdr:row>
      <xdr:rowOff>99060</xdr:rowOff>
    </xdr:to>
    <xdr:cxnSp macro="">
      <xdr:nvCxnSpPr>
        <xdr:cNvPr id="299" name="OpenSolver98"/>
        <xdr:cNvCxnSpPr>
          <a:stCxn id="297" idx="3"/>
          <a:endCxn id="298" idx="1"/>
        </xdr:cNvCxnSpPr>
      </xdr:nvCxnSpPr>
      <xdr:spPr>
        <a:xfrm>
          <a:off x="40416482" y="7764780"/>
          <a:ext cx="792479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39</xdr:row>
      <xdr:rowOff>170180</xdr:rowOff>
    </xdr:from>
    <xdr:to>
      <xdr:col>51</xdr:col>
      <xdr:colOff>586738</xdr:colOff>
      <xdr:row>41</xdr:row>
      <xdr:rowOff>27940</xdr:rowOff>
    </xdr:to>
    <xdr:sp macro="" textlink="">
      <xdr:nvSpPr>
        <xdr:cNvPr id="300" name="OpenSolver99"/>
        <xdr:cNvSpPr/>
      </xdr:nvSpPr>
      <xdr:spPr>
        <a:xfrm>
          <a:off x="40622218" y="76377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</xdr:colOff>
      <xdr:row>41</xdr:row>
      <xdr:rowOff>0</xdr:rowOff>
    </xdr:from>
    <xdr:to>
      <xdr:col>51</xdr:col>
      <xdr:colOff>2</xdr:colOff>
      <xdr:row>42</xdr:row>
      <xdr:rowOff>0</xdr:rowOff>
    </xdr:to>
    <xdr:sp macro="" textlink="">
      <xdr:nvSpPr>
        <xdr:cNvPr id="301" name="OpenSolver100"/>
        <xdr:cNvSpPr/>
      </xdr:nvSpPr>
      <xdr:spPr>
        <a:xfrm>
          <a:off x="39723061" y="7863840"/>
          <a:ext cx="693421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52</xdr:col>
      <xdr:colOff>1</xdr:colOff>
      <xdr:row>41</xdr:row>
      <xdr:rowOff>0</xdr:rowOff>
    </xdr:from>
    <xdr:to>
      <xdr:col>52</xdr:col>
      <xdr:colOff>792479</xdr:colOff>
      <xdr:row>42</xdr:row>
      <xdr:rowOff>0</xdr:rowOff>
    </xdr:to>
    <xdr:sp macro="" textlink="">
      <xdr:nvSpPr>
        <xdr:cNvPr id="302" name="OpenSolver101"/>
        <xdr:cNvSpPr/>
      </xdr:nvSpPr>
      <xdr:spPr>
        <a:xfrm>
          <a:off x="41208961" y="7863840"/>
          <a:ext cx="792478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51</xdr:col>
      <xdr:colOff>2</xdr:colOff>
      <xdr:row>41</xdr:row>
      <xdr:rowOff>91440</xdr:rowOff>
    </xdr:from>
    <xdr:to>
      <xdr:col>52</xdr:col>
      <xdr:colOff>1</xdr:colOff>
      <xdr:row>41</xdr:row>
      <xdr:rowOff>91440</xdr:rowOff>
    </xdr:to>
    <xdr:cxnSp macro="">
      <xdr:nvCxnSpPr>
        <xdr:cNvPr id="303" name="OpenSolver102"/>
        <xdr:cNvCxnSpPr>
          <a:stCxn id="301" idx="3"/>
          <a:endCxn id="302" idx="1"/>
        </xdr:cNvCxnSpPr>
      </xdr:nvCxnSpPr>
      <xdr:spPr>
        <a:xfrm>
          <a:off x="40416482" y="7955280"/>
          <a:ext cx="792479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205738</xdr:colOff>
      <xdr:row>40</xdr:row>
      <xdr:rowOff>162560</xdr:rowOff>
    </xdr:from>
    <xdr:to>
      <xdr:col>51</xdr:col>
      <xdr:colOff>586738</xdr:colOff>
      <xdr:row>42</xdr:row>
      <xdr:rowOff>35560</xdr:rowOff>
    </xdr:to>
    <xdr:sp macro="" textlink="">
      <xdr:nvSpPr>
        <xdr:cNvPr id="304" name="OpenSolver103"/>
        <xdr:cNvSpPr/>
      </xdr:nvSpPr>
      <xdr:spPr>
        <a:xfrm>
          <a:off x="40622218" y="78282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50</xdr:col>
      <xdr:colOff>1</xdr:colOff>
      <xdr:row>43</xdr:row>
      <xdr:rowOff>0</xdr:rowOff>
    </xdr:to>
    <xdr:sp macro="" textlink="">
      <xdr:nvSpPr>
        <xdr:cNvPr id="305" name="OpenSolverC43:AX43"/>
        <xdr:cNvSpPr/>
      </xdr:nvSpPr>
      <xdr:spPr>
        <a:xfrm>
          <a:off x="1661160" y="8046720"/>
          <a:ext cx="38061901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2</xdr:col>
      <xdr:colOff>15240</xdr:colOff>
      <xdr:row>5</xdr:row>
      <xdr:rowOff>12700</xdr:rowOff>
    </xdr:from>
    <xdr:to>
      <xdr:col>2</xdr:col>
      <xdr:colOff>101546</xdr:colOff>
      <xdr:row>5</xdr:row>
      <xdr:rowOff>127000</xdr:rowOff>
    </xdr:to>
    <xdr:sp macro="" textlink="">
      <xdr:nvSpPr>
        <xdr:cNvPr id="306" name="OpenSolver105"/>
        <xdr:cNvSpPr/>
      </xdr:nvSpPr>
      <xdr:spPr>
        <a:xfrm>
          <a:off x="1676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10160</xdr:colOff>
      <xdr:row>5</xdr:row>
      <xdr:rowOff>12700</xdr:rowOff>
    </xdr:from>
    <xdr:to>
      <xdr:col>3</xdr:col>
      <xdr:colOff>96466</xdr:colOff>
      <xdr:row>5</xdr:row>
      <xdr:rowOff>127000</xdr:rowOff>
    </xdr:to>
    <xdr:sp macro="" textlink="">
      <xdr:nvSpPr>
        <xdr:cNvPr id="307" name="OpenSolver106"/>
        <xdr:cNvSpPr/>
      </xdr:nvSpPr>
      <xdr:spPr>
        <a:xfrm>
          <a:off x="2463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17780</xdr:colOff>
      <xdr:row>5</xdr:row>
      <xdr:rowOff>12700</xdr:rowOff>
    </xdr:from>
    <xdr:to>
      <xdr:col>4</xdr:col>
      <xdr:colOff>104086</xdr:colOff>
      <xdr:row>5</xdr:row>
      <xdr:rowOff>127000</xdr:rowOff>
    </xdr:to>
    <xdr:sp macro="" textlink="">
      <xdr:nvSpPr>
        <xdr:cNvPr id="308" name="OpenSolver107"/>
        <xdr:cNvSpPr/>
      </xdr:nvSpPr>
      <xdr:spPr>
        <a:xfrm>
          <a:off x="3263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</xdr:col>
      <xdr:colOff>12700</xdr:colOff>
      <xdr:row>5</xdr:row>
      <xdr:rowOff>12700</xdr:rowOff>
    </xdr:from>
    <xdr:to>
      <xdr:col>5</xdr:col>
      <xdr:colOff>99006</xdr:colOff>
      <xdr:row>5</xdr:row>
      <xdr:rowOff>127000</xdr:rowOff>
    </xdr:to>
    <xdr:sp macro="" textlink="">
      <xdr:nvSpPr>
        <xdr:cNvPr id="309" name="OpenSolver108"/>
        <xdr:cNvSpPr/>
      </xdr:nvSpPr>
      <xdr:spPr>
        <a:xfrm>
          <a:off x="4051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</xdr:col>
      <xdr:colOff>7620</xdr:colOff>
      <xdr:row>5</xdr:row>
      <xdr:rowOff>12700</xdr:rowOff>
    </xdr:from>
    <xdr:to>
      <xdr:col>6</xdr:col>
      <xdr:colOff>93926</xdr:colOff>
      <xdr:row>5</xdr:row>
      <xdr:rowOff>127000</xdr:rowOff>
    </xdr:to>
    <xdr:sp macro="" textlink="">
      <xdr:nvSpPr>
        <xdr:cNvPr id="310" name="OpenSolver109"/>
        <xdr:cNvSpPr/>
      </xdr:nvSpPr>
      <xdr:spPr>
        <a:xfrm>
          <a:off x="4838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</xdr:col>
      <xdr:colOff>15240</xdr:colOff>
      <xdr:row>5</xdr:row>
      <xdr:rowOff>12700</xdr:rowOff>
    </xdr:from>
    <xdr:to>
      <xdr:col>7</xdr:col>
      <xdr:colOff>101546</xdr:colOff>
      <xdr:row>5</xdr:row>
      <xdr:rowOff>127000</xdr:rowOff>
    </xdr:to>
    <xdr:sp macro="" textlink="">
      <xdr:nvSpPr>
        <xdr:cNvPr id="311" name="OpenSolver110"/>
        <xdr:cNvSpPr/>
      </xdr:nvSpPr>
      <xdr:spPr>
        <a:xfrm>
          <a:off x="5638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10160</xdr:colOff>
      <xdr:row>5</xdr:row>
      <xdr:rowOff>12700</xdr:rowOff>
    </xdr:from>
    <xdr:to>
      <xdr:col>8</xdr:col>
      <xdr:colOff>96466</xdr:colOff>
      <xdr:row>5</xdr:row>
      <xdr:rowOff>127000</xdr:rowOff>
    </xdr:to>
    <xdr:sp macro="" textlink="">
      <xdr:nvSpPr>
        <xdr:cNvPr id="312" name="OpenSolver111"/>
        <xdr:cNvSpPr/>
      </xdr:nvSpPr>
      <xdr:spPr>
        <a:xfrm>
          <a:off x="6426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17780</xdr:colOff>
      <xdr:row>5</xdr:row>
      <xdr:rowOff>12700</xdr:rowOff>
    </xdr:from>
    <xdr:to>
      <xdr:col>9</xdr:col>
      <xdr:colOff>104086</xdr:colOff>
      <xdr:row>5</xdr:row>
      <xdr:rowOff>127000</xdr:rowOff>
    </xdr:to>
    <xdr:sp macro="" textlink="">
      <xdr:nvSpPr>
        <xdr:cNvPr id="313" name="OpenSolver112"/>
        <xdr:cNvSpPr/>
      </xdr:nvSpPr>
      <xdr:spPr>
        <a:xfrm>
          <a:off x="7226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5</xdr:row>
      <xdr:rowOff>12700</xdr:rowOff>
    </xdr:from>
    <xdr:to>
      <xdr:col>10</xdr:col>
      <xdr:colOff>99006</xdr:colOff>
      <xdr:row>5</xdr:row>
      <xdr:rowOff>127000</xdr:rowOff>
    </xdr:to>
    <xdr:sp macro="" textlink="">
      <xdr:nvSpPr>
        <xdr:cNvPr id="314" name="OpenSolver113"/>
        <xdr:cNvSpPr/>
      </xdr:nvSpPr>
      <xdr:spPr>
        <a:xfrm>
          <a:off x="8013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5</xdr:row>
      <xdr:rowOff>12700</xdr:rowOff>
    </xdr:from>
    <xdr:to>
      <xdr:col>11</xdr:col>
      <xdr:colOff>99006</xdr:colOff>
      <xdr:row>5</xdr:row>
      <xdr:rowOff>127000</xdr:rowOff>
    </xdr:to>
    <xdr:sp macro="" textlink="">
      <xdr:nvSpPr>
        <xdr:cNvPr id="315" name="OpenSolver114"/>
        <xdr:cNvSpPr/>
      </xdr:nvSpPr>
      <xdr:spPr>
        <a:xfrm>
          <a:off x="8890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7620</xdr:colOff>
      <xdr:row>5</xdr:row>
      <xdr:rowOff>12700</xdr:rowOff>
    </xdr:from>
    <xdr:to>
      <xdr:col>12</xdr:col>
      <xdr:colOff>93926</xdr:colOff>
      <xdr:row>5</xdr:row>
      <xdr:rowOff>127000</xdr:rowOff>
    </xdr:to>
    <xdr:sp macro="" textlink="">
      <xdr:nvSpPr>
        <xdr:cNvPr id="316" name="OpenSolver115"/>
        <xdr:cNvSpPr/>
      </xdr:nvSpPr>
      <xdr:spPr>
        <a:xfrm>
          <a:off x="9677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13</xdr:col>
      <xdr:colOff>15240</xdr:colOff>
      <xdr:row>5</xdr:row>
      <xdr:rowOff>12700</xdr:rowOff>
    </xdr:from>
    <xdr:to>
      <xdr:col>13</xdr:col>
      <xdr:colOff>101546</xdr:colOff>
      <xdr:row>5</xdr:row>
      <xdr:rowOff>127000</xdr:rowOff>
    </xdr:to>
    <xdr:sp macro="" textlink="">
      <xdr:nvSpPr>
        <xdr:cNvPr id="317" name="OpenSolver116"/>
        <xdr:cNvSpPr/>
      </xdr:nvSpPr>
      <xdr:spPr>
        <a:xfrm>
          <a:off x="10477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10160</xdr:colOff>
      <xdr:row>5</xdr:row>
      <xdr:rowOff>12700</xdr:rowOff>
    </xdr:from>
    <xdr:to>
      <xdr:col>14</xdr:col>
      <xdr:colOff>96466</xdr:colOff>
      <xdr:row>5</xdr:row>
      <xdr:rowOff>127000</xdr:rowOff>
    </xdr:to>
    <xdr:sp macro="" textlink="">
      <xdr:nvSpPr>
        <xdr:cNvPr id="318" name="OpenSolver117"/>
        <xdr:cNvSpPr/>
      </xdr:nvSpPr>
      <xdr:spPr>
        <a:xfrm>
          <a:off x="11264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15</xdr:col>
      <xdr:colOff>17780</xdr:colOff>
      <xdr:row>5</xdr:row>
      <xdr:rowOff>12700</xdr:rowOff>
    </xdr:from>
    <xdr:to>
      <xdr:col>15</xdr:col>
      <xdr:colOff>104086</xdr:colOff>
      <xdr:row>5</xdr:row>
      <xdr:rowOff>127000</xdr:rowOff>
    </xdr:to>
    <xdr:sp macro="" textlink="">
      <xdr:nvSpPr>
        <xdr:cNvPr id="319" name="OpenSolver118"/>
        <xdr:cNvSpPr/>
      </xdr:nvSpPr>
      <xdr:spPr>
        <a:xfrm>
          <a:off x="12065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16</xdr:col>
      <xdr:colOff>12700</xdr:colOff>
      <xdr:row>5</xdr:row>
      <xdr:rowOff>12700</xdr:rowOff>
    </xdr:from>
    <xdr:to>
      <xdr:col>16</xdr:col>
      <xdr:colOff>99006</xdr:colOff>
      <xdr:row>5</xdr:row>
      <xdr:rowOff>127000</xdr:rowOff>
    </xdr:to>
    <xdr:sp macro="" textlink="">
      <xdr:nvSpPr>
        <xdr:cNvPr id="320" name="OpenSolver119"/>
        <xdr:cNvSpPr/>
      </xdr:nvSpPr>
      <xdr:spPr>
        <a:xfrm>
          <a:off x="12852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17</xdr:col>
      <xdr:colOff>7620</xdr:colOff>
      <xdr:row>5</xdr:row>
      <xdr:rowOff>12700</xdr:rowOff>
    </xdr:from>
    <xdr:to>
      <xdr:col>17</xdr:col>
      <xdr:colOff>93926</xdr:colOff>
      <xdr:row>5</xdr:row>
      <xdr:rowOff>127000</xdr:rowOff>
    </xdr:to>
    <xdr:sp macro="" textlink="">
      <xdr:nvSpPr>
        <xdr:cNvPr id="321" name="OpenSolver120"/>
        <xdr:cNvSpPr/>
      </xdr:nvSpPr>
      <xdr:spPr>
        <a:xfrm>
          <a:off x="13639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18</xdr:col>
      <xdr:colOff>15240</xdr:colOff>
      <xdr:row>5</xdr:row>
      <xdr:rowOff>12700</xdr:rowOff>
    </xdr:from>
    <xdr:to>
      <xdr:col>18</xdr:col>
      <xdr:colOff>101546</xdr:colOff>
      <xdr:row>5</xdr:row>
      <xdr:rowOff>127000</xdr:rowOff>
    </xdr:to>
    <xdr:sp macro="" textlink="">
      <xdr:nvSpPr>
        <xdr:cNvPr id="322" name="OpenSolver121"/>
        <xdr:cNvSpPr/>
      </xdr:nvSpPr>
      <xdr:spPr>
        <a:xfrm>
          <a:off x="14439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10160</xdr:colOff>
      <xdr:row>5</xdr:row>
      <xdr:rowOff>12700</xdr:rowOff>
    </xdr:from>
    <xdr:to>
      <xdr:col>19</xdr:col>
      <xdr:colOff>96466</xdr:colOff>
      <xdr:row>5</xdr:row>
      <xdr:rowOff>127000</xdr:rowOff>
    </xdr:to>
    <xdr:sp macro="" textlink="">
      <xdr:nvSpPr>
        <xdr:cNvPr id="323" name="OpenSolver122"/>
        <xdr:cNvSpPr/>
      </xdr:nvSpPr>
      <xdr:spPr>
        <a:xfrm>
          <a:off x="15227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17780</xdr:colOff>
      <xdr:row>5</xdr:row>
      <xdr:rowOff>12700</xdr:rowOff>
    </xdr:from>
    <xdr:to>
      <xdr:col>20</xdr:col>
      <xdr:colOff>104086</xdr:colOff>
      <xdr:row>5</xdr:row>
      <xdr:rowOff>127000</xdr:rowOff>
    </xdr:to>
    <xdr:sp macro="" textlink="">
      <xdr:nvSpPr>
        <xdr:cNvPr id="324" name="OpenSolver123"/>
        <xdr:cNvSpPr/>
      </xdr:nvSpPr>
      <xdr:spPr>
        <a:xfrm>
          <a:off x="16027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21</xdr:col>
      <xdr:colOff>12700</xdr:colOff>
      <xdr:row>5</xdr:row>
      <xdr:rowOff>12700</xdr:rowOff>
    </xdr:from>
    <xdr:to>
      <xdr:col>21</xdr:col>
      <xdr:colOff>99006</xdr:colOff>
      <xdr:row>5</xdr:row>
      <xdr:rowOff>127000</xdr:rowOff>
    </xdr:to>
    <xdr:sp macro="" textlink="">
      <xdr:nvSpPr>
        <xdr:cNvPr id="325" name="OpenSolver124"/>
        <xdr:cNvSpPr/>
      </xdr:nvSpPr>
      <xdr:spPr>
        <a:xfrm>
          <a:off x="16814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22</xdr:col>
      <xdr:colOff>7620</xdr:colOff>
      <xdr:row>5</xdr:row>
      <xdr:rowOff>12700</xdr:rowOff>
    </xdr:from>
    <xdr:to>
      <xdr:col>22</xdr:col>
      <xdr:colOff>93926</xdr:colOff>
      <xdr:row>5</xdr:row>
      <xdr:rowOff>127000</xdr:rowOff>
    </xdr:to>
    <xdr:sp macro="" textlink="">
      <xdr:nvSpPr>
        <xdr:cNvPr id="326" name="OpenSolver125"/>
        <xdr:cNvSpPr/>
      </xdr:nvSpPr>
      <xdr:spPr>
        <a:xfrm>
          <a:off x="17602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23</xdr:col>
      <xdr:colOff>15240</xdr:colOff>
      <xdr:row>5</xdr:row>
      <xdr:rowOff>12700</xdr:rowOff>
    </xdr:from>
    <xdr:to>
      <xdr:col>23</xdr:col>
      <xdr:colOff>101546</xdr:colOff>
      <xdr:row>5</xdr:row>
      <xdr:rowOff>127000</xdr:rowOff>
    </xdr:to>
    <xdr:sp macro="" textlink="">
      <xdr:nvSpPr>
        <xdr:cNvPr id="327" name="OpenSolver126"/>
        <xdr:cNvSpPr/>
      </xdr:nvSpPr>
      <xdr:spPr>
        <a:xfrm>
          <a:off x="18402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24</xdr:col>
      <xdr:colOff>10160</xdr:colOff>
      <xdr:row>5</xdr:row>
      <xdr:rowOff>12700</xdr:rowOff>
    </xdr:from>
    <xdr:to>
      <xdr:col>24</xdr:col>
      <xdr:colOff>96466</xdr:colOff>
      <xdr:row>5</xdr:row>
      <xdr:rowOff>127000</xdr:rowOff>
    </xdr:to>
    <xdr:sp macro="" textlink="">
      <xdr:nvSpPr>
        <xdr:cNvPr id="328" name="OpenSolver127"/>
        <xdr:cNvSpPr/>
      </xdr:nvSpPr>
      <xdr:spPr>
        <a:xfrm>
          <a:off x="19189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25</xdr:col>
      <xdr:colOff>17780</xdr:colOff>
      <xdr:row>5</xdr:row>
      <xdr:rowOff>12700</xdr:rowOff>
    </xdr:from>
    <xdr:to>
      <xdr:col>25</xdr:col>
      <xdr:colOff>104086</xdr:colOff>
      <xdr:row>5</xdr:row>
      <xdr:rowOff>127000</xdr:rowOff>
    </xdr:to>
    <xdr:sp macro="" textlink="">
      <xdr:nvSpPr>
        <xdr:cNvPr id="329" name="OpenSolver128"/>
        <xdr:cNvSpPr/>
      </xdr:nvSpPr>
      <xdr:spPr>
        <a:xfrm>
          <a:off x="19989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26</xdr:col>
      <xdr:colOff>12700</xdr:colOff>
      <xdr:row>5</xdr:row>
      <xdr:rowOff>12700</xdr:rowOff>
    </xdr:from>
    <xdr:to>
      <xdr:col>26</xdr:col>
      <xdr:colOff>99006</xdr:colOff>
      <xdr:row>5</xdr:row>
      <xdr:rowOff>127000</xdr:rowOff>
    </xdr:to>
    <xdr:sp macro="" textlink="">
      <xdr:nvSpPr>
        <xdr:cNvPr id="330" name="OpenSolver129"/>
        <xdr:cNvSpPr/>
      </xdr:nvSpPr>
      <xdr:spPr>
        <a:xfrm>
          <a:off x="20777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27</xdr:col>
      <xdr:colOff>7620</xdr:colOff>
      <xdr:row>5</xdr:row>
      <xdr:rowOff>12700</xdr:rowOff>
    </xdr:from>
    <xdr:to>
      <xdr:col>27</xdr:col>
      <xdr:colOff>93926</xdr:colOff>
      <xdr:row>5</xdr:row>
      <xdr:rowOff>127000</xdr:rowOff>
    </xdr:to>
    <xdr:sp macro="" textlink="">
      <xdr:nvSpPr>
        <xdr:cNvPr id="331" name="OpenSolver130"/>
        <xdr:cNvSpPr/>
      </xdr:nvSpPr>
      <xdr:spPr>
        <a:xfrm>
          <a:off x="21564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28</xdr:col>
      <xdr:colOff>15240</xdr:colOff>
      <xdr:row>5</xdr:row>
      <xdr:rowOff>12700</xdr:rowOff>
    </xdr:from>
    <xdr:to>
      <xdr:col>28</xdr:col>
      <xdr:colOff>101546</xdr:colOff>
      <xdr:row>5</xdr:row>
      <xdr:rowOff>127000</xdr:rowOff>
    </xdr:to>
    <xdr:sp macro="" textlink="">
      <xdr:nvSpPr>
        <xdr:cNvPr id="332" name="OpenSolver131"/>
        <xdr:cNvSpPr/>
      </xdr:nvSpPr>
      <xdr:spPr>
        <a:xfrm>
          <a:off x="22364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29</xdr:col>
      <xdr:colOff>10160</xdr:colOff>
      <xdr:row>5</xdr:row>
      <xdr:rowOff>12700</xdr:rowOff>
    </xdr:from>
    <xdr:to>
      <xdr:col>29</xdr:col>
      <xdr:colOff>96466</xdr:colOff>
      <xdr:row>5</xdr:row>
      <xdr:rowOff>127000</xdr:rowOff>
    </xdr:to>
    <xdr:sp macro="" textlink="">
      <xdr:nvSpPr>
        <xdr:cNvPr id="333" name="OpenSolver132"/>
        <xdr:cNvSpPr/>
      </xdr:nvSpPr>
      <xdr:spPr>
        <a:xfrm>
          <a:off x="23152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30</xdr:col>
      <xdr:colOff>17780</xdr:colOff>
      <xdr:row>5</xdr:row>
      <xdr:rowOff>12700</xdr:rowOff>
    </xdr:from>
    <xdr:to>
      <xdr:col>30</xdr:col>
      <xdr:colOff>104086</xdr:colOff>
      <xdr:row>5</xdr:row>
      <xdr:rowOff>127000</xdr:rowOff>
    </xdr:to>
    <xdr:sp macro="" textlink="">
      <xdr:nvSpPr>
        <xdr:cNvPr id="334" name="OpenSolver133"/>
        <xdr:cNvSpPr/>
      </xdr:nvSpPr>
      <xdr:spPr>
        <a:xfrm>
          <a:off x="23952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31</xdr:col>
      <xdr:colOff>12700</xdr:colOff>
      <xdr:row>5</xdr:row>
      <xdr:rowOff>12700</xdr:rowOff>
    </xdr:from>
    <xdr:to>
      <xdr:col>31</xdr:col>
      <xdr:colOff>99006</xdr:colOff>
      <xdr:row>5</xdr:row>
      <xdr:rowOff>127000</xdr:rowOff>
    </xdr:to>
    <xdr:sp macro="" textlink="">
      <xdr:nvSpPr>
        <xdr:cNvPr id="335" name="OpenSolver134"/>
        <xdr:cNvSpPr/>
      </xdr:nvSpPr>
      <xdr:spPr>
        <a:xfrm>
          <a:off x="24739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32</xdr:col>
      <xdr:colOff>7620</xdr:colOff>
      <xdr:row>5</xdr:row>
      <xdr:rowOff>12700</xdr:rowOff>
    </xdr:from>
    <xdr:to>
      <xdr:col>32</xdr:col>
      <xdr:colOff>93926</xdr:colOff>
      <xdr:row>5</xdr:row>
      <xdr:rowOff>127000</xdr:rowOff>
    </xdr:to>
    <xdr:sp macro="" textlink="">
      <xdr:nvSpPr>
        <xdr:cNvPr id="336" name="OpenSolver135"/>
        <xdr:cNvSpPr/>
      </xdr:nvSpPr>
      <xdr:spPr>
        <a:xfrm>
          <a:off x="25527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33</xdr:col>
      <xdr:colOff>15240</xdr:colOff>
      <xdr:row>5</xdr:row>
      <xdr:rowOff>12700</xdr:rowOff>
    </xdr:from>
    <xdr:to>
      <xdr:col>33</xdr:col>
      <xdr:colOff>101546</xdr:colOff>
      <xdr:row>5</xdr:row>
      <xdr:rowOff>127000</xdr:rowOff>
    </xdr:to>
    <xdr:sp macro="" textlink="">
      <xdr:nvSpPr>
        <xdr:cNvPr id="337" name="OpenSolver136"/>
        <xdr:cNvSpPr/>
      </xdr:nvSpPr>
      <xdr:spPr>
        <a:xfrm>
          <a:off x="26327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34</xdr:col>
      <xdr:colOff>10160</xdr:colOff>
      <xdr:row>5</xdr:row>
      <xdr:rowOff>12700</xdr:rowOff>
    </xdr:from>
    <xdr:to>
      <xdr:col>34</xdr:col>
      <xdr:colOff>96466</xdr:colOff>
      <xdr:row>5</xdr:row>
      <xdr:rowOff>127000</xdr:rowOff>
    </xdr:to>
    <xdr:sp macro="" textlink="">
      <xdr:nvSpPr>
        <xdr:cNvPr id="338" name="OpenSolver137"/>
        <xdr:cNvSpPr/>
      </xdr:nvSpPr>
      <xdr:spPr>
        <a:xfrm>
          <a:off x="27114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35</xdr:col>
      <xdr:colOff>17780</xdr:colOff>
      <xdr:row>5</xdr:row>
      <xdr:rowOff>12700</xdr:rowOff>
    </xdr:from>
    <xdr:to>
      <xdr:col>35</xdr:col>
      <xdr:colOff>104086</xdr:colOff>
      <xdr:row>5</xdr:row>
      <xdr:rowOff>127000</xdr:rowOff>
    </xdr:to>
    <xdr:sp macro="" textlink="">
      <xdr:nvSpPr>
        <xdr:cNvPr id="339" name="OpenSolver138"/>
        <xdr:cNvSpPr/>
      </xdr:nvSpPr>
      <xdr:spPr>
        <a:xfrm>
          <a:off x="27914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36</xdr:col>
      <xdr:colOff>12700</xdr:colOff>
      <xdr:row>5</xdr:row>
      <xdr:rowOff>12700</xdr:rowOff>
    </xdr:from>
    <xdr:to>
      <xdr:col>36</xdr:col>
      <xdr:colOff>99006</xdr:colOff>
      <xdr:row>5</xdr:row>
      <xdr:rowOff>127000</xdr:rowOff>
    </xdr:to>
    <xdr:sp macro="" textlink="">
      <xdr:nvSpPr>
        <xdr:cNvPr id="340" name="OpenSolver139"/>
        <xdr:cNvSpPr/>
      </xdr:nvSpPr>
      <xdr:spPr>
        <a:xfrm>
          <a:off x="28702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37</xdr:col>
      <xdr:colOff>7620</xdr:colOff>
      <xdr:row>5</xdr:row>
      <xdr:rowOff>12700</xdr:rowOff>
    </xdr:from>
    <xdr:to>
      <xdr:col>37</xdr:col>
      <xdr:colOff>93926</xdr:colOff>
      <xdr:row>5</xdr:row>
      <xdr:rowOff>127000</xdr:rowOff>
    </xdr:to>
    <xdr:sp macro="" textlink="">
      <xdr:nvSpPr>
        <xdr:cNvPr id="341" name="OpenSolver140"/>
        <xdr:cNvSpPr/>
      </xdr:nvSpPr>
      <xdr:spPr>
        <a:xfrm>
          <a:off x="29489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38</xdr:col>
      <xdr:colOff>15240</xdr:colOff>
      <xdr:row>5</xdr:row>
      <xdr:rowOff>12700</xdr:rowOff>
    </xdr:from>
    <xdr:to>
      <xdr:col>38</xdr:col>
      <xdr:colOff>101546</xdr:colOff>
      <xdr:row>5</xdr:row>
      <xdr:rowOff>127000</xdr:rowOff>
    </xdr:to>
    <xdr:sp macro="" textlink="">
      <xdr:nvSpPr>
        <xdr:cNvPr id="342" name="OpenSolver141"/>
        <xdr:cNvSpPr/>
      </xdr:nvSpPr>
      <xdr:spPr>
        <a:xfrm>
          <a:off x="30289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39</xdr:col>
      <xdr:colOff>10160</xdr:colOff>
      <xdr:row>5</xdr:row>
      <xdr:rowOff>12700</xdr:rowOff>
    </xdr:from>
    <xdr:to>
      <xdr:col>39</xdr:col>
      <xdr:colOff>96466</xdr:colOff>
      <xdr:row>5</xdr:row>
      <xdr:rowOff>127000</xdr:rowOff>
    </xdr:to>
    <xdr:sp macro="" textlink="">
      <xdr:nvSpPr>
        <xdr:cNvPr id="343" name="OpenSolver142"/>
        <xdr:cNvSpPr/>
      </xdr:nvSpPr>
      <xdr:spPr>
        <a:xfrm>
          <a:off x="31076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40</xdr:col>
      <xdr:colOff>17780</xdr:colOff>
      <xdr:row>5</xdr:row>
      <xdr:rowOff>12700</xdr:rowOff>
    </xdr:from>
    <xdr:to>
      <xdr:col>40</xdr:col>
      <xdr:colOff>104086</xdr:colOff>
      <xdr:row>5</xdr:row>
      <xdr:rowOff>127000</xdr:rowOff>
    </xdr:to>
    <xdr:sp macro="" textlink="">
      <xdr:nvSpPr>
        <xdr:cNvPr id="344" name="OpenSolver143"/>
        <xdr:cNvSpPr/>
      </xdr:nvSpPr>
      <xdr:spPr>
        <a:xfrm>
          <a:off x="31877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41</xdr:col>
      <xdr:colOff>12700</xdr:colOff>
      <xdr:row>5</xdr:row>
      <xdr:rowOff>12700</xdr:rowOff>
    </xdr:from>
    <xdr:to>
      <xdr:col>41</xdr:col>
      <xdr:colOff>99006</xdr:colOff>
      <xdr:row>5</xdr:row>
      <xdr:rowOff>127000</xdr:rowOff>
    </xdr:to>
    <xdr:sp macro="" textlink="">
      <xdr:nvSpPr>
        <xdr:cNvPr id="345" name="OpenSolver144"/>
        <xdr:cNvSpPr/>
      </xdr:nvSpPr>
      <xdr:spPr>
        <a:xfrm>
          <a:off x="32664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42</xdr:col>
      <xdr:colOff>7620</xdr:colOff>
      <xdr:row>5</xdr:row>
      <xdr:rowOff>12700</xdr:rowOff>
    </xdr:from>
    <xdr:to>
      <xdr:col>42</xdr:col>
      <xdr:colOff>93926</xdr:colOff>
      <xdr:row>5</xdr:row>
      <xdr:rowOff>127000</xdr:rowOff>
    </xdr:to>
    <xdr:sp macro="" textlink="">
      <xdr:nvSpPr>
        <xdr:cNvPr id="346" name="OpenSolver145"/>
        <xdr:cNvSpPr/>
      </xdr:nvSpPr>
      <xdr:spPr>
        <a:xfrm>
          <a:off x="33451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43</xdr:col>
      <xdr:colOff>15240</xdr:colOff>
      <xdr:row>5</xdr:row>
      <xdr:rowOff>12700</xdr:rowOff>
    </xdr:from>
    <xdr:to>
      <xdr:col>43</xdr:col>
      <xdr:colOff>101546</xdr:colOff>
      <xdr:row>5</xdr:row>
      <xdr:rowOff>127000</xdr:rowOff>
    </xdr:to>
    <xdr:sp macro="" textlink="">
      <xdr:nvSpPr>
        <xdr:cNvPr id="347" name="OpenSolver146"/>
        <xdr:cNvSpPr/>
      </xdr:nvSpPr>
      <xdr:spPr>
        <a:xfrm>
          <a:off x="34251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44</xdr:col>
      <xdr:colOff>10160</xdr:colOff>
      <xdr:row>5</xdr:row>
      <xdr:rowOff>12700</xdr:rowOff>
    </xdr:from>
    <xdr:to>
      <xdr:col>44</xdr:col>
      <xdr:colOff>96466</xdr:colOff>
      <xdr:row>5</xdr:row>
      <xdr:rowOff>127000</xdr:rowOff>
    </xdr:to>
    <xdr:sp macro="" textlink="">
      <xdr:nvSpPr>
        <xdr:cNvPr id="348" name="OpenSolver147"/>
        <xdr:cNvSpPr/>
      </xdr:nvSpPr>
      <xdr:spPr>
        <a:xfrm>
          <a:off x="35039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45</xdr:col>
      <xdr:colOff>17780</xdr:colOff>
      <xdr:row>5</xdr:row>
      <xdr:rowOff>12700</xdr:rowOff>
    </xdr:from>
    <xdr:to>
      <xdr:col>45</xdr:col>
      <xdr:colOff>104086</xdr:colOff>
      <xdr:row>5</xdr:row>
      <xdr:rowOff>127000</xdr:rowOff>
    </xdr:to>
    <xdr:sp macro="" textlink="">
      <xdr:nvSpPr>
        <xdr:cNvPr id="349" name="OpenSolver148"/>
        <xdr:cNvSpPr/>
      </xdr:nvSpPr>
      <xdr:spPr>
        <a:xfrm>
          <a:off x="35839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46</xdr:col>
      <xdr:colOff>12700</xdr:colOff>
      <xdr:row>5</xdr:row>
      <xdr:rowOff>12700</xdr:rowOff>
    </xdr:from>
    <xdr:to>
      <xdr:col>46</xdr:col>
      <xdr:colOff>99006</xdr:colOff>
      <xdr:row>5</xdr:row>
      <xdr:rowOff>127000</xdr:rowOff>
    </xdr:to>
    <xdr:sp macro="" textlink="">
      <xdr:nvSpPr>
        <xdr:cNvPr id="350" name="OpenSolver149"/>
        <xdr:cNvSpPr/>
      </xdr:nvSpPr>
      <xdr:spPr>
        <a:xfrm>
          <a:off x="36626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47</xdr:col>
      <xdr:colOff>7620</xdr:colOff>
      <xdr:row>5</xdr:row>
      <xdr:rowOff>12700</xdr:rowOff>
    </xdr:from>
    <xdr:to>
      <xdr:col>47</xdr:col>
      <xdr:colOff>93926</xdr:colOff>
      <xdr:row>5</xdr:row>
      <xdr:rowOff>127000</xdr:rowOff>
    </xdr:to>
    <xdr:sp macro="" textlink="">
      <xdr:nvSpPr>
        <xdr:cNvPr id="351" name="OpenSolver150"/>
        <xdr:cNvSpPr/>
      </xdr:nvSpPr>
      <xdr:spPr>
        <a:xfrm>
          <a:off x="37414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48</xdr:col>
      <xdr:colOff>15240</xdr:colOff>
      <xdr:row>5</xdr:row>
      <xdr:rowOff>12700</xdr:rowOff>
    </xdr:from>
    <xdr:to>
      <xdr:col>48</xdr:col>
      <xdr:colOff>101546</xdr:colOff>
      <xdr:row>5</xdr:row>
      <xdr:rowOff>127000</xdr:rowOff>
    </xdr:to>
    <xdr:sp macro="" textlink="">
      <xdr:nvSpPr>
        <xdr:cNvPr id="352" name="OpenSolver151"/>
        <xdr:cNvSpPr/>
      </xdr:nvSpPr>
      <xdr:spPr>
        <a:xfrm>
          <a:off x="38214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49</xdr:col>
      <xdr:colOff>10160</xdr:colOff>
      <xdr:row>5</xdr:row>
      <xdr:rowOff>12700</xdr:rowOff>
    </xdr:from>
    <xdr:to>
      <xdr:col>49</xdr:col>
      <xdr:colOff>96466</xdr:colOff>
      <xdr:row>5</xdr:row>
      <xdr:rowOff>127000</xdr:rowOff>
    </xdr:to>
    <xdr:sp macro="" textlink="">
      <xdr:nvSpPr>
        <xdr:cNvPr id="353" name="OpenSolver152"/>
        <xdr:cNvSpPr/>
      </xdr:nvSpPr>
      <xdr:spPr>
        <a:xfrm>
          <a:off x="39001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</xdr:col>
      <xdr:colOff>15240</xdr:colOff>
      <xdr:row>4</xdr:row>
      <xdr:rowOff>17780</xdr:rowOff>
    </xdr:from>
    <xdr:to>
      <xdr:col>2</xdr:col>
      <xdr:colOff>67370</xdr:colOff>
      <xdr:row>4</xdr:row>
      <xdr:rowOff>132080</xdr:rowOff>
    </xdr:to>
    <xdr:sp macro="" textlink="">
      <xdr:nvSpPr>
        <xdr:cNvPr id="354" name="OpenSolver153"/>
        <xdr:cNvSpPr/>
      </xdr:nvSpPr>
      <xdr:spPr>
        <a:xfrm>
          <a:off x="1676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10160</xdr:colOff>
      <xdr:row>4</xdr:row>
      <xdr:rowOff>17780</xdr:rowOff>
    </xdr:from>
    <xdr:to>
      <xdr:col>3</xdr:col>
      <xdr:colOff>62290</xdr:colOff>
      <xdr:row>4</xdr:row>
      <xdr:rowOff>132080</xdr:rowOff>
    </xdr:to>
    <xdr:sp macro="" textlink="">
      <xdr:nvSpPr>
        <xdr:cNvPr id="355" name="OpenSolver154"/>
        <xdr:cNvSpPr/>
      </xdr:nvSpPr>
      <xdr:spPr>
        <a:xfrm>
          <a:off x="2463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17780</xdr:colOff>
      <xdr:row>4</xdr:row>
      <xdr:rowOff>17780</xdr:rowOff>
    </xdr:from>
    <xdr:to>
      <xdr:col>4</xdr:col>
      <xdr:colOff>69910</xdr:colOff>
      <xdr:row>4</xdr:row>
      <xdr:rowOff>132080</xdr:rowOff>
    </xdr:to>
    <xdr:sp macro="" textlink="">
      <xdr:nvSpPr>
        <xdr:cNvPr id="356" name="OpenSolver155"/>
        <xdr:cNvSpPr/>
      </xdr:nvSpPr>
      <xdr:spPr>
        <a:xfrm>
          <a:off x="3263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4</xdr:row>
      <xdr:rowOff>17780</xdr:rowOff>
    </xdr:from>
    <xdr:to>
      <xdr:col>5</xdr:col>
      <xdr:colOff>64830</xdr:colOff>
      <xdr:row>4</xdr:row>
      <xdr:rowOff>132080</xdr:rowOff>
    </xdr:to>
    <xdr:sp macro="" textlink="">
      <xdr:nvSpPr>
        <xdr:cNvPr id="357" name="OpenSolver156"/>
        <xdr:cNvSpPr/>
      </xdr:nvSpPr>
      <xdr:spPr>
        <a:xfrm>
          <a:off x="4051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7620</xdr:colOff>
      <xdr:row>4</xdr:row>
      <xdr:rowOff>17780</xdr:rowOff>
    </xdr:from>
    <xdr:to>
      <xdr:col>6</xdr:col>
      <xdr:colOff>59750</xdr:colOff>
      <xdr:row>4</xdr:row>
      <xdr:rowOff>132080</xdr:rowOff>
    </xdr:to>
    <xdr:sp macro="" textlink="">
      <xdr:nvSpPr>
        <xdr:cNvPr id="358" name="OpenSolver157"/>
        <xdr:cNvSpPr/>
      </xdr:nvSpPr>
      <xdr:spPr>
        <a:xfrm>
          <a:off x="483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15240</xdr:colOff>
      <xdr:row>4</xdr:row>
      <xdr:rowOff>17780</xdr:rowOff>
    </xdr:from>
    <xdr:to>
      <xdr:col>7</xdr:col>
      <xdr:colOff>67370</xdr:colOff>
      <xdr:row>4</xdr:row>
      <xdr:rowOff>132080</xdr:rowOff>
    </xdr:to>
    <xdr:sp macro="" textlink="">
      <xdr:nvSpPr>
        <xdr:cNvPr id="359" name="OpenSolver158"/>
        <xdr:cNvSpPr/>
      </xdr:nvSpPr>
      <xdr:spPr>
        <a:xfrm>
          <a:off x="5638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10160</xdr:colOff>
      <xdr:row>4</xdr:row>
      <xdr:rowOff>17780</xdr:rowOff>
    </xdr:from>
    <xdr:to>
      <xdr:col>8</xdr:col>
      <xdr:colOff>62290</xdr:colOff>
      <xdr:row>4</xdr:row>
      <xdr:rowOff>132080</xdr:rowOff>
    </xdr:to>
    <xdr:sp macro="" textlink="">
      <xdr:nvSpPr>
        <xdr:cNvPr id="360" name="OpenSolver159"/>
        <xdr:cNvSpPr/>
      </xdr:nvSpPr>
      <xdr:spPr>
        <a:xfrm>
          <a:off x="6426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17780</xdr:colOff>
      <xdr:row>4</xdr:row>
      <xdr:rowOff>17780</xdr:rowOff>
    </xdr:from>
    <xdr:to>
      <xdr:col>9</xdr:col>
      <xdr:colOff>69910</xdr:colOff>
      <xdr:row>4</xdr:row>
      <xdr:rowOff>132080</xdr:rowOff>
    </xdr:to>
    <xdr:sp macro="" textlink="">
      <xdr:nvSpPr>
        <xdr:cNvPr id="361" name="OpenSolver160"/>
        <xdr:cNvSpPr/>
      </xdr:nvSpPr>
      <xdr:spPr>
        <a:xfrm>
          <a:off x="7226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4</xdr:row>
      <xdr:rowOff>17780</xdr:rowOff>
    </xdr:from>
    <xdr:to>
      <xdr:col>10</xdr:col>
      <xdr:colOff>64830</xdr:colOff>
      <xdr:row>4</xdr:row>
      <xdr:rowOff>132080</xdr:rowOff>
    </xdr:to>
    <xdr:sp macro="" textlink="">
      <xdr:nvSpPr>
        <xdr:cNvPr id="362" name="OpenSolver161"/>
        <xdr:cNvSpPr/>
      </xdr:nvSpPr>
      <xdr:spPr>
        <a:xfrm>
          <a:off x="8013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4</xdr:row>
      <xdr:rowOff>17780</xdr:rowOff>
    </xdr:from>
    <xdr:to>
      <xdr:col>11</xdr:col>
      <xdr:colOff>64830</xdr:colOff>
      <xdr:row>4</xdr:row>
      <xdr:rowOff>132080</xdr:rowOff>
    </xdr:to>
    <xdr:sp macro="" textlink="">
      <xdr:nvSpPr>
        <xdr:cNvPr id="363" name="OpenSolver162"/>
        <xdr:cNvSpPr/>
      </xdr:nvSpPr>
      <xdr:spPr>
        <a:xfrm>
          <a:off x="8890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7620</xdr:colOff>
      <xdr:row>4</xdr:row>
      <xdr:rowOff>17780</xdr:rowOff>
    </xdr:from>
    <xdr:to>
      <xdr:col>12</xdr:col>
      <xdr:colOff>59750</xdr:colOff>
      <xdr:row>4</xdr:row>
      <xdr:rowOff>132080</xdr:rowOff>
    </xdr:to>
    <xdr:sp macro="" textlink="">
      <xdr:nvSpPr>
        <xdr:cNvPr id="364" name="OpenSolver163"/>
        <xdr:cNvSpPr/>
      </xdr:nvSpPr>
      <xdr:spPr>
        <a:xfrm>
          <a:off x="9677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15240</xdr:colOff>
      <xdr:row>4</xdr:row>
      <xdr:rowOff>17780</xdr:rowOff>
    </xdr:from>
    <xdr:to>
      <xdr:col>13</xdr:col>
      <xdr:colOff>67370</xdr:colOff>
      <xdr:row>4</xdr:row>
      <xdr:rowOff>132080</xdr:rowOff>
    </xdr:to>
    <xdr:sp macro="" textlink="">
      <xdr:nvSpPr>
        <xdr:cNvPr id="365" name="OpenSolver164"/>
        <xdr:cNvSpPr/>
      </xdr:nvSpPr>
      <xdr:spPr>
        <a:xfrm>
          <a:off x="10477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10160</xdr:colOff>
      <xdr:row>4</xdr:row>
      <xdr:rowOff>17780</xdr:rowOff>
    </xdr:from>
    <xdr:to>
      <xdr:col>14</xdr:col>
      <xdr:colOff>62290</xdr:colOff>
      <xdr:row>4</xdr:row>
      <xdr:rowOff>132080</xdr:rowOff>
    </xdr:to>
    <xdr:sp macro="" textlink="">
      <xdr:nvSpPr>
        <xdr:cNvPr id="366" name="OpenSolver165"/>
        <xdr:cNvSpPr/>
      </xdr:nvSpPr>
      <xdr:spPr>
        <a:xfrm>
          <a:off x="11264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17780</xdr:colOff>
      <xdr:row>4</xdr:row>
      <xdr:rowOff>17780</xdr:rowOff>
    </xdr:from>
    <xdr:to>
      <xdr:col>15</xdr:col>
      <xdr:colOff>69910</xdr:colOff>
      <xdr:row>4</xdr:row>
      <xdr:rowOff>132080</xdr:rowOff>
    </xdr:to>
    <xdr:sp macro="" textlink="">
      <xdr:nvSpPr>
        <xdr:cNvPr id="367" name="OpenSolver166"/>
        <xdr:cNvSpPr/>
      </xdr:nvSpPr>
      <xdr:spPr>
        <a:xfrm>
          <a:off x="12065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4</xdr:row>
      <xdr:rowOff>17780</xdr:rowOff>
    </xdr:from>
    <xdr:to>
      <xdr:col>16</xdr:col>
      <xdr:colOff>64830</xdr:colOff>
      <xdr:row>4</xdr:row>
      <xdr:rowOff>132080</xdr:rowOff>
    </xdr:to>
    <xdr:sp macro="" textlink="">
      <xdr:nvSpPr>
        <xdr:cNvPr id="368" name="OpenSolver167"/>
        <xdr:cNvSpPr/>
      </xdr:nvSpPr>
      <xdr:spPr>
        <a:xfrm>
          <a:off x="12852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7620</xdr:colOff>
      <xdr:row>4</xdr:row>
      <xdr:rowOff>17780</xdr:rowOff>
    </xdr:from>
    <xdr:to>
      <xdr:col>17</xdr:col>
      <xdr:colOff>59750</xdr:colOff>
      <xdr:row>4</xdr:row>
      <xdr:rowOff>132080</xdr:rowOff>
    </xdr:to>
    <xdr:sp macro="" textlink="">
      <xdr:nvSpPr>
        <xdr:cNvPr id="369" name="OpenSolver168"/>
        <xdr:cNvSpPr/>
      </xdr:nvSpPr>
      <xdr:spPr>
        <a:xfrm>
          <a:off x="13639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15240</xdr:colOff>
      <xdr:row>4</xdr:row>
      <xdr:rowOff>17780</xdr:rowOff>
    </xdr:from>
    <xdr:to>
      <xdr:col>18</xdr:col>
      <xdr:colOff>67370</xdr:colOff>
      <xdr:row>4</xdr:row>
      <xdr:rowOff>132080</xdr:rowOff>
    </xdr:to>
    <xdr:sp macro="" textlink="">
      <xdr:nvSpPr>
        <xdr:cNvPr id="370" name="OpenSolver169"/>
        <xdr:cNvSpPr/>
      </xdr:nvSpPr>
      <xdr:spPr>
        <a:xfrm>
          <a:off x="14439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10160</xdr:colOff>
      <xdr:row>4</xdr:row>
      <xdr:rowOff>17780</xdr:rowOff>
    </xdr:from>
    <xdr:to>
      <xdr:col>19</xdr:col>
      <xdr:colOff>62290</xdr:colOff>
      <xdr:row>4</xdr:row>
      <xdr:rowOff>132080</xdr:rowOff>
    </xdr:to>
    <xdr:sp macro="" textlink="">
      <xdr:nvSpPr>
        <xdr:cNvPr id="371" name="OpenSolver170"/>
        <xdr:cNvSpPr/>
      </xdr:nvSpPr>
      <xdr:spPr>
        <a:xfrm>
          <a:off x="15227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17780</xdr:colOff>
      <xdr:row>4</xdr:row>
      <xdr:rowOff>17780</xdr:rowOff>
    </xdr:from>
    <xdr:to>
      <xdr:col>20</xdr:col>
      <xdr:colOff>69910</xdr:colOff>
      <xdr:row>4</xdr:row>
      <xdr:rowOff>132080</xdr:rowOff>
    </xdr:to>
    <xdr:sp macro="" textlink="">
      <xdr:nvSpPr>
        <xdr:cNvPr id="372" name="OpenSolver171"/>
        <xdr:cNvSpPr/>
      </xdr:nvSpPr>
      <xdr:spPr>
        <a:xfrm>
          <a:off x="16027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12700</xdr:colOff>
      <xdr:row>4</xdr:row>
      <xdr:rowOff>17780</xdr:rowOff>
    </xdr:from>
    <xdr:to>
      <xdr:col>21</xdr:col>
      <xdr:colOff>64830</xdr:colOff>
      <xdr:row>4</xdr:row>
      <xdr:rowOff>132080</xdr:rowOff>
    </xdr:to>
    <xdr:sp macro="" textlink="">
      <xdr:nvSpPr>
        <xdr:cNvPr id="373" name="OpenSolver172"/>
        <xdr:cNvSpPr/>
      </xdr:nvSpPr>
      <xdr:spPr>
        <a:xfrm>
          <a:off x="16814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7620</xdr:colOff>
      <xdr:row>4</xdr:row>
      <xdr:rowOff>17780</xdr:rowOff>
    </xdr:from>
    <xdr:to>
      <xdr:col>22</xdr:col>
      <xdr:colOff>59750</xdr:colOff>
      <xdr:row>4</xdr:row>
      <xdr:rowOff>132080</xdr:rowOff>
    </xdr:to>
    <xdr:sp macro="" textlink="">
      <xdr:nvSpPr>
        <xdr:cNvPr id="374" name="OpenSolver173"/>
        <xdr:cNvSpPr/>
      </xdr:nvSpPr>
      <xdr:spPr>
        <a:xfrm>
          <a:off x="17602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15240</xdr:colOff>
      <xdr:row>4</xdr:row>
      <xdr:rowOff>17780</xdr:rowOff>
    </xdr:from>
    <xdr:to>
      <xdr:col>23</xdr:col>
      <xdr:colOff>67370</xdr:colOff>
      <xdr:row>4</xdr:row>
      <xdr:rowOff>132080</xdr:rowOff>
    </xdr:to>
    <xdr:sp macro="" textlink="">
      <xdr:nvSpPr>
        <xdr:cNvPr id="375" name="OpenSolver174"/>
        <xdr:cNvSpPr/>
      </xdr:nvSpPr>
      <xdr:spPr>
        <a:xfrm>
          <a:off x="18402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10160</xdr:colOff>
      <xdr:row>4</xdr:row>
      <xdr:rowOff>17780</xdr:rowOff>
    </xdr:from>
    <xdr:to>
      <xdr:col>24</xdr:col>
      <xdr:colOff>62290</xdr:colOff>
      <xdr:row>4</xdr:row>
      <xdr:rowOff>132080</xdr:rowOff>
    </xdr:to>
    <xdr:sp macro="" textlink="">
      <xdr:nvSpPr>
        <xdr:cNvPr id="376" name="OpenSolver175"/>
        <xdr:cNvSpPr/>
      </xdr:nvSpPr>
      <xdr:spPr>
        <a:xfrm>
          <a:off x="19189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17780</xdr:colOff>
      <xdr:row>4</xdr:row>
      <xdr:rowOff>17780</xdr:rowOff>
    </xdr:from>
    <xdr:to>
      <xdr:col>25</xdr:col>
      <xdr:colOff>69910</xdr:colOff>
      <xdr:row>4</xdr:row>
      <xdr:rowOff>132080</xdr:rowOff>
    </xdr:to>
    <xdr:sp macro="" textlink="">
      <xdr:nvSpPr>
        <xdr:cNvPr id="377" name="OpenSolver176"/>
        <xdr:cNvSpPr/>
      </xdr:nvSpPr>
      <xdr:spPr>
        <a:xfrm>
          <a:off x="19989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26</xdr:col>
      <xdr:colOff>12700</xdr:colOff>
      <xdr:row>4</xdr:row>
      <xdr:rowOff>17780</xdr:rowOff>
    </xdr:from>
    <xdr:to>
      <xdr:col>26</xdr:col>
      <xdr:colOff>64830</xdr:colOff>
      <xdr:row>4</xdr:row>
      <xdr:rowOff>132080</xdr:rowOff>
    </xdr:to>
    <xdr:sp macro="" textlink="">
      <xdr:nvSpPr>
        <xdr:cNvPr id="378" name="OpenSolver177"/>
        <xdr:cNvSpPr/>
      </xdr:nvSpPr>
      <xdr:spPr>
        <a:xfrm>
          <a:off x="20777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27</xdr:col>
      <xdr:colOff>7620</xdr:colOff>
      <xdr:row>4</xdr:row>
      <xdr:rowOff>17780</xdr:rowOff>
    </xdr:from>
    <xdr:to>
      <xdr:col>27</xdr:col>
      <xdr:colOff>59750</xdr:colOff>
      <xdr:row>4</xdr:row>
      <xdr:rowOff>132080</xdr:rowOff>
    </xdr:to>
    <xdr:sp macro="" textlink="">
      <xdr:nvSpPr>
        <xdr:cNvPr id="379" name="OpenSolver178"/>
        <xdr:cNvSpPr/>
      </xdr:nvSpPr>
      <xdr:spPr>
        <a:xfrm>
          <a:off x="21564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28</xdr:col>
      <xdr:colOff>15240</xdr:colOff>
      <xdr:row>4</xdr:row>
      <xdr:rowOff>17780</xdr:rowOff>
    </xdr:from>
    <xdr:to>
      <xdr:col>28</xdr:col>
      <xdr:colOff>67370</xdr:colOff>
      <xdr:row>4</xdr:row>
      <xdr:rowOff>132080</xdr:rowOff>
    </xdr:to>
    <xdr:sp macro="" textlink="">
      <xdr:nvSpPr>
        <xdr:cNvPr id="380" name="OpenSolver179"/>
        <xdr:cNvSpPr/>
      </xdr:nvSpPr>
      <xdr:spPr>
        <a:xfrm>
          <a:off x="2236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29</xdr:col>
      <xdr:colOff>10160</xdr:colOff>
      <xdr:row>4</xdr:row>
      <xdr:rowOff>17780</xdr:rowOff>
    </xdr:from>
    <xdr:to>
      <xdr:col>29</xdr:col>
      <xdr:colOff>62290</xdr:colOff>
      <xdr:row>4</xdr:row>
      <xdr:rowOff>132080</xdr:rowOff>
    </xdr:to>
    <xdr:sp macro="" textlink="">
      <xdr:nvSpPr>
        <xdr:cNvPr id="381" name="OpenSolver180"/>
        <xdr:cNvSpPr/>
      </xdr:nvSpPr>
      <xdr:spPr>
        <a:xfrm>
          <a:off x="23152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30</xdr:col>
      <xdr:colOff>17780</xdr:colOff>
      <xdr:row>4</xdr:row>
      <xdr:rowOff>17780</xdr:rowOff>
    </xdr:from>
    <xdr:to>
      <xdr:col>30</xdr:col>
      <xdr:colOff>69910</xdr:colOff>
      <xdr:row>4</xdr:row>
      <xdr:rowOff>132080</xdr:rowOff>
    </xdr:to>
    <xdr:sp macro="" textlink="">
      <xdr:nvSpPr>
        <xdr:cNvPr id="382" name="OpenSolver181"/>
        <xdr:cNvSpPr/>
      </xdr:nvSpPr>
      <xdr:spPr>
        <a:xfrm>
          <a:off x="23952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31</xdr:col>
      <xdr:colOff>12700</xdr:colOff>
      <xdr:row>4</xdr:row>
      <xdr:rowOff>17780</xdr:rowOff>
    </xdr:from>
    <xdr:to>
      <xdr:col>31</xdr:col>
      <xdr:colOff>64830</xdr:colOff>
      <xdr:row>4</xdr:row>
      <xdr:rowOff>132080</xdr:rowOff>
    </xdr:to>
    <xdr:sp macro="" textlink="">
      <xdr:nvSpPr>
        <xdr:cNvPr id="383" name="OpenSolver182"/>
        <xdr:cNvSpPr/>
      </xdr:nvSpPr>
      <xdr:spPr>
        <a:xfrm>
          <a:off x="24739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32</xdr:col>
      <xdr:colOff>7620</xdr:colOff>
      <xdr:row>4</xdr:row>
      <xdr:rowOff>17780</xdr:rowOff>
    </xdr:from>
    <xdr:to>
      <xdr:col>32</xdr:col>
      <xdr:colOff>59750</xdr:colOff>
      <xdr:row>4</xdr:row>
      <xdr:rowOff>132080</xdr:rowOff>
    </xdr:to>
    <xdr:sp macro="" textlink="">
      <xdr:nvSpPr>
        <xdr:cNvPr id="384" name="OpenSolver183"/>
        <xdr:cNvSpPr/>
      </xdr:nvSpPr>
      <xdr:spPr>
        <a:xfrm>
          <a:off x="25527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33</xdr:col>
      <xdr:colOff>15240</xdr:colOff>
      <xdr:row>4</xdr:row>
      <xdr:rowOff>17780</xdr:rowOff>
    </xdr:from>
    <xdr:to>
      <xdr:col>33</xdr:col>
      <xdr:colOff>67370</xdr:colOff>
      <xdr:row>4</xdr:row>
      <xdr:rowOff>132080</xdr:rowOff>
    </xdr:to>
    <xdr:sp macro="" textlink="">
      <xdr:nvSpPr>
        <xdr:cNvPr id="385" name="OpenSolver184"/>
        <xdr:cNvSpPr/>
      </xdr:nvSpPr>
      <xdr:spPr>
        <a:xfrm>
          <a:off x="26327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34</xdr:col>
      <xdr:colOff>10160</xdr:colOff>
      <xdr:row>4</xdr:row>
      <xdr:rowOff>17780</xdr:rowOff>
    </xdr:from>
    <xdr:to>
      <xdr:col>34</xdr:col>
      <xdr:colOff>62290</xdr:colOff>
      <xdr:row>4</xdr:row>
      <xdr:rowOff>132080</xdr:rowOff>
    </xdr:to>
    <xdr:sp macro="" textlink="">
      <xdr:nvSpPr>
        <xdr:cNvPr id="386" name="OpenSolver185"/>
        <xdr:cNvSpPr/>
      </xdr:nvSpPr>
      <xdr:spPr>
        <a:xfrm>
          <a:off x="27114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35</xdr:col>
      <xdr:colOff>17780</xdr:colOff>
      <xdr:row>4</xdr:row>
      <xdr:rowOff>17780</xdr:rowOff>
    </xdr:from>
    <xdr:to>
      <xdr:col>35</xdr:col>
      <xdr:colOff>69910</xdr:colOff>
      <xdr:row>4</xdr:row>
      <xdr:rowOff>132080</xdr:rowOff>
    </xdr:to>
    <xdr:sp macro="" textlink="">
      <xdr:nvSpPr>
        <xdr:cNvPr id="387" name="OpenSolver186"/>
        <xdr:cNvSpPr/>
      </xdr:nvSpPr>
      <xdr:spPr>
        <a:xfrm>
          <a:off x="27914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36</xdr:col>
      <xdr:colOff>12700</xdr:colOff>
      <xdr:row>4</xdr:row>
      <xdr:rowOff>17780</xdr:rowOff>
    </xdr:from>
    <xdr:to>
      <xdr:col>36</xdr:col>
      <xdr:colOff>64830</xdr:colOff>
      <xdr:row>4</xdr:row>
      <xdr:rowOff>132080</xdr:rowOff>
    </xdr:to>
    <xdr:sp macro="" textlink="">
      <xdr:nvSpPr>
        <xdr:cNvPr id="388" name="OpenSolver187"/>
        <xdr:cNvSpPr/>
      </xdr:nvSpPr>
      <xdr:spPr>
        <a:xfrm>
          <a:off x="28702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37</xdr:col>
      <xdr:colOff>7620</xdr:colOff>
      <xdr:row>4</xdr:row>
      <xdr:rowOff>17780</xdr:rowOff>
    </xdr:from>
    <xdr:to>
      <xdr:col>37</xdr:col>
      <xdr:colOff>59750</xdr:colOff>
      <xdr:row>4</xdr:row>
      <xdr:rowOff>132080</xdr:rowOff>
    </xdr:to>
    <xdr:sp macro="" textlink="">
      <xdr:nvSpPr>
        <xdr:cNvPr id="389" name="OpenSolver188"/>
        <xdr:cNvSpPr/>
      </xdr:nvSpPr>
      <xdr:spPr>
        <a:xfrm>
          <a:off x="29489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38</xdr:col>
      <xdr:colOff>15240</xdr:colOff>
      <xdr:row>4</xdr:row>
      <xdr:rowOff>17780</xdr:rowOff>
    </xdr:from>
    <xdr:to>
      <xdr:col>38</xdr:col>
      <xdr:colOff>67370</xdr:colOff>
      <xdr:row>4</xdr:row>
      <xdr:rowOff>132080</xdr:rowOff>
    </xdr:to>
    <xdr:sp macro="" textlink="">
      <xdr:nvSpPr>
        <xdr:cNvPr id="390" name="OpenSolver189"/>
        <xdr:cNvSpPr/>
      </xdr:nvSpPr>
      <xdr:spPr>
        <a:xfrm>
          <a:off x="30289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39</xdr:col>
      <xdr:colOff>10160</xdr:colOff>
      <xdr:row>4</xdr:row>
      <xdr:rowOff>17780</xdr:rowOff>
    </xdr:from>
    <xdr:to>
      <xdr:col>39</xdr:col>
      <xdr:colOff>62290</xdr:colOff>
      <xdr:row>4</xdr:row>
      <xdr:rowOff>132080</xdr:rowOff>
    </xdr:to>
    <xdr:sp macro="" textlink="">
      <xdr:nvSpPr>
        <xdr:cNvPr id="391" name="OpenSolver190"/>
        <xdr:cNvSpPr/>
      </xdr:nvSpPr>
      <xdr:spPr>
        <a:xfrm>
          <a:off x="31076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40</xdr:col>
      <xdr:colOff>17780</xdr:colOff>
      <xdr:row>4</xdr:row>
      <xdr:rowOff>17780</xdr:rowOff>
    </xdr:from>
    <xdr:to>
      <xdr:col>40</xdr:col>
      <xdr:colOff>69910</xdr:colOff>
      <xdr:row>4</xdr:row>
      <xdr:rowOff>132080</xdr:rowOff>
    </xdr:to>
    <xdr:sp macro="" textlink="">
      <xdr:nvSpPr>
        <xdr:cNvPr id="392" name="OpenSolver191"/>
        <xdr:cNvSpPr/>
      </xdr:nvSpPr>
      <xdr:spPr>
        <a:xfrm>
          <a:off x="31877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41</xdr:col>
      <xdr:colOff>12700</xdr:colOff>
      <xdr:row>4</xdr:row>
      <xdr:rowOff>17780</xdr:rowOff>
    </xdr:from>
    <xdr:to>
      <xdr:col>41</xdr:col>
      <xdr:colOff>64830</xdr:colOff>
      <xdr:row>4</xdr:row>
      <xdr:rowOff>132080</xdr:rowOff>
    </xdr:to>
    <xdr:sp macro="" textlink="">
      <xdr:nvSpPr>
        <xdr:cNvPr id="393" name="OpenSolver192"/>
        <xdr:cNvSpPr/>
      </xdr:nvSpPr>
      <xdr:spPr>
        <a:xfrm>
          <a:off x="32664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42</xdr:col>
      <xdr:colOff>7620</xdr:colOff>
      <xdr:row>4</xdr:row>
      <xdr:rowOff>17780</xdr:rowOff>
    </xdr:from>
    <xdr:to>
      <xdr:col>42</xdr:col>
      <xdr:colOff>59750</xdr:colOff>
      <xdr:row>4</xdr:row>
      <xdr:rowOff>132080</xdr:rowOff>
    </xdr:to>
    <xdr:sp macro="" textlink="">
      <xdr:nvSpPr>
        <xdr:cNvPr id="394" name="OpenSolver193"/>
        <xdr:cNvSpPr/>
      </xdr:nvSpPr>
      <xdr:spPr>
        <a:xfrm>
          <a:off x="33451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43</xdr:col>
      <xdr:colOff>15240</xdr:colOff>
      <xdr:row>4</xdr:row>
      <xdr:rowOff>17780</xdr:rowOff>
    </xdr:from>
    <xdr:to>
      <xdr:col>43</xdr:col>
      <xdr:colOff>67370</xdr:colOff>
      <xdr:row>4</xdr:row>
      <xdr:rowOff>132080</xdr:rowOff>
    </xdr:to>
    <xdr:sp macro="" textlink="">
      <xdr:nvSpPr>
        <xdr:cNvPr id="395" name="OpenSolver194"/>
        <xdr:cNvSpPr/>
      </xdr:nvSpPr>
      <xdr:spPr>
        <a:xfrm>
          <a:off x="34251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44</xdr:col>
      <xdr:colOff>10160</xdr:colOff>
      <xdr:row>4</xdr:row>
      <xdr:rowOff>17780</xdr:rowOff>
    </xdr:from>
    <xdr:to>
      <xdr:col>44</xdr:col>
      <xdr:colOff>62290</xdr:colOff>
      <xdr:row>4</xdr:row>
      <xdr:rowOff>132080</xdr:rowOff>
    </xdr:to>
    <xdr:sp macro="" textlink="">
      <xdr:nvSpPr>
        <xdr:cNvPr id="396" name="OpenSolver195"/>
        <xdr:cNvSpPr/>
      </xdr:nvSpPr>
      <xdr:spPr>
        <a:xfrm>
          <a:off x="35039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45</xdr:col>
      <xdr:colOff>17780</xdr:colOff>
      <xdr:row>4</xdr:row>
      <xdr:rowOff>17780</xdr:rowOff>
    </xdr:from>
    <xdr:to>
      <xdr:col>45</xdr:col>
      <xdr:colOff>69910</xdr:colOff>
      <xdr:row>4</xdr:row>
      <xdr:rowOff>132080</xdr:rowOff>
    </xdr:to>
    <xdr:sp macro="" textlink="">
      <xdr:nvSpPr>
        <xdr:cNvPr id="397" name="OpenSolver196"/>
        <xdr:cNvSpPr/>
      </xdr:nvSpPr>
      <xdr:spPr>
        <a:xfrm>
          <a:off x="35839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46</xdr:col>
      <xdr:colOff>12700</xdr:colOff>
      <xdr:row>4</xdr:row>
      <xdr:rowOff>17780</xdr:rowOff>
    </xdr:from>
    <xdr:to>
      <xdr:col>46</xdr:col>
      <xdr:colOff>64830</xdr:colOff>
      <xdr:row>4</xdr:row>
      <xdr:rowOff>132080</xdr:rowOff>
    </xdr:to>
    <xdr:sp macro="" textlink="">
      <xdr:nvSpPr>
        <xdr:cNvPr id="398" name="OpenSolver197"/>
        <xdr:cNvSpPr/>
      </xdr:nvSpPr>
      <xdr:spPr>
        <a:xfrm>
          <a:off x="36626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47</xdr:col>
      <xdr:colOff>7620</xdr:colOff>
      <xdr:row>4</xdr:row>
      <xdr:rowOff>17780</xdr:rowOff>
    </xdr:from>
    <xdr:to>
      <xdr:col>47</xdr:col>
      <xdr:colOff>59750</xdr:colOff>
      <xdr:row>4</xdr:row>
      <xdr:rowOff>132080</xdr:rowOff>
    </xdr:to>
    <xdr:sp macro="" textlink="">
      <xdr:nvSpPr>
        <xdr:cNvPr id="399" name="OpenSolver198"/>
        <xdr:cNvSpPr/>
      </xdr:nvSpPr>
      <xdr:spPr>
        <a:xfrm>
          <a:off x="37414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48</xdr:col>
      <xdr:colOff>15240</xdr:colOff>
      <xdr:row>4</xdr:row>
      <xdr:rowOff>17780</xdr:rowOff>
    </xdr:from>
    <xdr:to>
      <xdr:col>48</xdr:col>
      <xdr:colOff>67370</xdr:colOff>
      <xdr:row>4</xdr:row>
      <xdr:rowOff>132080</xdr:rowOff>
    </xdr:to>
    <xdr:sp macro="" textlink="">
      <xdr:nvSpPr>
        <xdr:cNvPr id="400" name="OpenSolver199"/>
        <xdr:cNvSpPr/>
      </xdr:nvSpPr>
      <xdr:spPr>
        <a:xfrm>
          <a:off x="38214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49</xdr:col>
      <xdr:colOff>10160</xdr:colOff>
      <xdr:row>4</xdr:row>
      <xdr:rowOff>17780</xdr:rowOff>
    </xdr:from>
    <xdr:to>
      <xdr:col>49</xdr:col>
      <xdr:colOff>62290</xdr:colOff>
      <xdr:row>4</xdr:row>
      <xdr:rowOff>132080</xdr:rowOff>
    </xdr:to>
    <xdr:sp macro="" textlink="">
      <xdr:nvSpPr>
        <xdr:cNvPr id="401" name="OpenSolver200"/>
        <xdr:cNvSpPr/>
      </xdr:nvSpPr>
      <xdr:spPr>
        <a:xfrm>
          <a:off x="39001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74</xdr:col>
      <xdr:colOff>1</xdr:colOff>
      <xdr:row>6</xdr:row>
      <xdr:rowOff>0</xdr:rowOff>
    </xdr:to>
    <xdr:sp macro="" textlink="">
      <xdr:nvSpPr>
        <xdr:cNvPr id="251" name="OpenSolver1"/>
        <xdr:cNvSpPr/>
      </xdr:nvSpPr>
      <xdr:spPr>
        <a:xfrm>
          <a:off x="1615440" y="731520"/>
          <a:ext cx="53865781" cy="36576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75</xdr:col>
      <xdr:colOff>2</xdr:colOff>
      <xdr:row>12</xdr:row>
      <xdr:rowOff>0</xdr:rowOff>
    </xdr:from>
    <xdr:to>
      <xdr:col>76</xdr:col>
      <xdr:colOff>0</xdr:colOff>
      <xdr:row>13</xdr:row>
      <xdr:rowOff>0</xdr:rowOff>
    </xdr:to>
    <xdr:sp macro="" textlink="">
      <xdr:nvSpPr>
        <xdr:cNvPr id="252" name="OpenSolver2"/>
        <xdr:cNvSpPr/>
      </xdr:nvSpPr>
      <xdr:spPr>
        <a:xfrm>
          <a:off x="56174642" y="2194560"/>
          <a:ext cx="746758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74</xdr:col>
      <xdr:colOff>678180</xdr:colOff>
      <xdr:row>11</xdr:row>
      <xdr:rowOff>109220</xdr:rowOff>
    </xdr:from>
    <xdr:to>
      <xdr:col>75</xdr:col>
      <xdr:colOff>215849</xdr:colOff>
      <xdr:row>12</xdr:row>
      <xdr:rowOff>53340</xdr:rowOff>
    </xdr:to>
    <xdr:sp macro="" textlink="">
      <xdr:nvSpPr>
        <xdr:cNvPr id="253" name="OpenSolver3"/>
        <xdr:cNvSpPr/>
      </xdr:nvSpPr>
      <xdr:spPr>
        <a:xfrm>
          <a:off x="56159400" y="21209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74</xdr:col>
      <xdr:colOff>1</xdr:colOff>
      <xdr:row>17</xdr:row>
      <xdr:rowOff>0</xdr:rowOff>
    </xdr:from>
    <xdr:to>
      <xdr:col>75</xdr:col>
      <xdr:colOff>2</xdr:colOff>
      <xdr:row>18</xdr:row>
      <xdr:rowOff>0</xdr:rowOff>
    </xdr:to>
    <xdr:sp macro="" textlink="">
      <xdr:nvSpPr>
        <xdr:cNvPr id="254" name="OpenSolver4"/>
        <xdr:cNvSpPr/>
      </xdr:nvSpPr>
      <xdr:spPr>
        <a:xfrm>
          <a:off x="55481221" y="3108960"/>
          <a:ext cx="693421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17</xdr:row>
      <xdr:rowOff>0</xdr:rowOff>
    </xdr:from>
    <xdr:to>
      <xdr:col>76</xdr:col>
      <xdr:colOff>1470658</xdr:colOff>
      <xdr:row>18</xdr:row>
      <xdr:rowOff>0</xdr:rowOff>
    </xdr:to>
    <xdr:sp macro="" textlink="">
      <xdr:nvSpPr>
        <xdr:cNvPr id="255" name="OpenSolver5"/>
        <xdr:cNvSpPr/>
      </xdr:nvSpPr>
      <xdr:spPr>
        <a:xfrm>
          <a:off x="56921400" y="3108960"/>
          <a:ext cx="1470658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17</xdr:row>
      <xdr:rowOff>91440</xdr:rowOff>
    </xdr:from>
    <xdr:to>
      <xdr:col>76</xdr:col>
      <xdr:colOff>0</xdr:colOff>
      <xdr:row>17</xdr:row>
      <xdr:rowOff>91440</xdr:rowOff>
    </xdr:to>
    <xdr:cxnSp macro="">
      <xdr:nvCxnSpPr>
        <xdr:cNvPr id="256" name="OpenSolver6"/>
        <xdr:cNvCxnSpPr>
          <a:stCxn id="254" idx="3"/>
          <a:endCxn id="255" idx="1"/>
        </xdr:cNvCxnSpPr>
      </xdr:nvCxnSpPr>
      <xdr:spPr>
        <a:xfrm>
          <a:off x="56174642" y="3200400"/>
          <a:ext cx="746758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16</xdr:row>
      <xdr:rowOff>147320</xdr:rowOff>
    </xdr:from>
    <xdr:to>
      <xdr:col>75</xdr:col>
      <xdr:colOff>563881</xdr:colOff>
      <xdr:row>18</xdr:row>
      <xdr:rowOff>35560</xdr:rowOff>
    </xdr:to>
    <xdr:sp macro="" textlink="">
      <xdr:nvSpPr>
        <xdr:cNvPr id="257" name="OpenSolver7"/>
        <xdr:cNvSpPr/>
      </xdr:nvSpPr>
      <xdr:spPr>
        <a:xfrm>
          <a:off x="56357521" y="3073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18</xdr:row>
      <xdr:rowOff>0</xdr:rowOff>
    </xdr:from>
    <xdr:to>
      <xdr:col>75</xdr:col>
      <xdr:colOff>2</xdr:colOff>
      <xdr:row>19</xdr:row>
      <xdr:rowOff>0</xdr:rowOff>
    </xdr:to>
    <xdr:sp macro="" textlink="">
      <xdr:nvSpPr>
        <xdr:cNvPr id="258" name="OpenSolver8"/>
        <xdr:cNvSpPr/>
      </xdr:nvSpPr>
      <xdr:spPr>
        <a:xfrm>
          <a:off x="55481221" y="3291840"/>
          <a:ext cx="693421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18</xdr:row>
      <xdr:rowOff>0</xdr:rowOff>
    </xdr:from>
    <xdr:to>
      <xdr:col>76</xdr:col>
      <xdr:colOff>1470658</xdr:colOff>
      <xdr:row>19</xdr:row>
      <xdr:rowOff>0</xdr:rowOff>
    </xdr:to>
    <xdr:sp macro="" textlink="">
      <xdr:nvSpPr>
        <xdr:cNvPr id="259" name="OpenSolver9"/>
        <xdr:cNvSpPr/>
      </xdr:nvSpPr>
      <xdr:spPr>
        <a:xfrm>
          <a:off x="56921400" y="3291840"/>
          <a:ext cx="1470658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18</xdr:row>
      <xdr:rowOff>91440</xdr:rowOff>
    </xdr:from>
    <xdr:to>
      <xdr:col>76</xdr:col>
      <xdr:colOff>0</xdr:colOff>
      <xdr:row>18</xdr:row>
      <xdr:rowOff>91440</xdr:rowOff>
    </xdr:to>
    <xdr:cxnSp macro="">
      <xdr:nvCxnSpPr>
        <xdr:cNvPr id="260" name="OpenSolver10"/>
        <xdr:cNvCxnSpPr>
          <a:stCxn id="258" idx="3"/>
          <a:endCxn id="259" idx="1"/>
        </xdr:cNvCxnSpPr>
      </xdr:nvCxnSpPr>
      <xdr:spPr>
        <a:xfrm>
          <a:off x="56174642" y="3383280"/>
          <a:ext cx="746758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17</xdr:row>
      <xdr:rowOff>147320</xdr:rowOff>
    </xdr:from>
    <xdr:to>
      <xdr:col>75</xdr:col>
      <xdr:colOff>563881</xdr:colOff>
      <xdr:row>19</xdr:row>
      <xdr:rowOff>35560</xdr:rowOff>
    </xdr:to>
    <xdr:sp macro="" textlink="">
      <xdr:nvSpPr>
        <xdr:cNvPr id="261" name="OpenSolver11"/>
        <xdr:cNvSpPr/>
      </xdr:nvSpPr>
      <xdr:spPr>
        <a:xfrm>
          <a:off x="56357521" y="32562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19</xdr:row>
      <xdr:rowOff>0</xdr:rowOff>
    </xdr:from>
    <xdr:to>
      <xdr:col>75</xdr:col>
      <xdr:colOff>2</xdr:colOff>
      <xdr:row>20</xdr:row>
      <xdr:rowOff>0</xdr:rowOff>
    </xdr:to>
    <xdr:sp macro="" textlink="">
      <xdr:nvSpPr>
        <xdr:cNvPr id="262" name="OpenSolver12"/>
        <xdr:cNvSpPr/>
      </xdr:nvSpPr>
      <xdr:spPr>
        <a:xfrm>
          <a:off x="55481221" y="3474720"/>
          <a:ext cx="693421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19</xdr:row>
      <xdr:rowOff>0</xdr:rowOff>
    </xdr:from>
    <xdr:to>
      <xdr:col>76</xdr:col>
      <xdr:colOff>1470658</xdr:colOff>
      <xdr:row>20</xdr:row>
      <xdr:rowOff>0</xdr:rowOff>
    </xdr:to>
    <xdr:sp macro="" textlink="">
      <xdr:nvSpPr>
        <xdr:cNvPr id="263" name="OpenSolver13"/>
        <xdr:cNvSpPr/>
      </xdr:nvSpPr>
      <xdr:spPr>
        <a:xfrm>
          <a:off x="56921400" y="3474720"/>
          <a:ext cx="1470658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19</xdr:row>
      <xdr:rowOff>91440</xdr:rowOff>
    </xdr:from>
    <xdr:to>
      <xdr:col>76</xdr:col>
      <xdr:colOff>0</xdr:colOff>
      <xdr:row>19</xdr:row>
      <xdr:rowOff>91440</xdr:rowOff>
    </xdr:to>
    <xdr:cxnSp macro="">
      <xdr:nvCxnSpPr>
        <xdr:cNvPr id="264" name="OpenSolver14"/>
        <xdr:cNvCxnSpPr>
          <a:stCxn id="262" idx="3"/>
          <a:endCxn id="263" idx="1"/>
        </xdr:cNvCxnSpPr>
      </xdr:nvCxnSpPr>
      <xdr:spPr>
        <a:xfrm>
          <a:off x="56174642" y="3566160"/>
          <a:ext cx="746758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18</xdr:row>
      <xdr:rowOff>147320</xdr:rowOff>
    </xdr:from>
    <xdr:to>
      <xdr:col>75</xdr:col>
      <xdr:colOff>563881</xdr:colOff>
      <xdr:row>20</xdr:row>
      <xdr:rowOff>35560</xdr:rowOff>
    </xdr:to>
    <xdr:sp macro="" textlink="">
      <xdr:nvSpPr>
        <xdr:cNvPr id="265" name="OpenSolver15"/>
        <xdr:cNvSpPr/>
      </xdr:nvSpPr>
      <xdr:spPr>
        <a:xfrm>
          <a:off x="56357521" y="34391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20</xdr:row>
      <xdr:rowOff>0</xdr:rowOff>
    </xdr:from>
    <xdr:to>
      <xdr:col>75</xdr:col>
      <xdr:colOff>2</xdr:colOff>
      <xdr:row>21</xdr:row>
      <xdr:rowOff>0</xdr:rowOff>
    </xdr:to>
    <xdr:sp macro="" textlink="">
      <xdr:nvSpPr>
        <xdr:cNvPr id="266" name="OpenSolver16"/>
        <xdr:cNvSpPr/>
      </xdr:nvSpPr>
      <xdr:spPr>
        <a:xfrm>
          <a:off x="55481221" y="3657600"/>
          <a:ext cx="693421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20</xdr:row>
      <xdr:rowOff>0</xdr:rowOff>
    </xdr:from>
    <xdr:to>
      <xdr:col>76</xdr:col>
      <xdr:colOff>1470658</xdr:colOff>
      <xdr:row>21</xdr:row>
      <xdr:rowOff>0</xdr:rowOff>
    </xdr:to>
    <xdr:sp macro="" textlink="">
      <xdr:nvSpPr>
        <xdr:cNvPr id="267" name="OpenSolver17"/>
        <xdr:cNvSpPr/>
      </xdr:nvSpPr>
      <xdr:spPr>
        <a:xfrm>
          <a:off x="56921400" y="3657600"/>
          <a:ext cx="1470658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20</xdr:row>
      <xdr:rowOff>91440</xdr:rowOff>
    </xdr:from>
    <xdr:to>
      <xdr:col>76</xdr:col>
      <xdr:colOff>0</xdr:colOff>
      <xdr:row>20</xdr:row>
      <xdr:rowOff>91440</xdr:rowOff>
    </xdr:to>
    <xdr:cxnSp macro="">
      <xdr:nvCxnSpPr>
        <xdr:cNvPr id="268" name="OpenSolver18"/>
        <xdr:cNvCxnSpPr>
          <a:stCxn id="266" idx="3"/>
          <a:endCxn id="267" idx="1"/>
        </xdr:cNvCxnSpPr>
      </xdr:nvCxnSpPr>
      <xdr:spPr>
        <a:xfrm>
          <a:off x="56174642" y="3749040"/>
          <a:ext cx="746758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19</xdr:row>
      <xdr:rowOff>147320</xdr:rowOff>
    </xdr:from>
    <xdr:to>
      <xdr:col>75</xdr:col>
      <xdr:colOff>563881</xdr:colOff>
      <xdr:row>21</xdr:row>
      <xdr:rowOff>35560</xdr:rowOff>
    </xdr:to>
    <xdr:sp macro="" textlink="">
      <xdr:nvSpPr>
        <xdr:cNvPr id="269" name="OpenSolver19"/>
        <xdr:cNvSpPr/>
      </xdr:nvSpPr>
      <xdr:spPr>
        <a:xfrm>
          <a:off x="56357521" y="36220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21</xdr:row>
      <xdr:rowOff>0</xdr:rowOff>
    </xdr:from>
    <xdr:to>
      <xdr:col>75</xdr:col>
      <xdr:colOff>2</xdr:colOff>
      <xdr:row>22</xdr:row>
      <xdr:rowOff>0</xdr:rowOff>
    </xdr:to>
    <xdr:sp macro="" textlink="">
      <xdr:nvSpPr>
        <xdr:cNvPr id="270" name="OpenSolver20"/>
        <xdr:cNvSpPr/>
      </xdr:nvSpPr>
      <xdr:spPr>
        <a:xfrm>
          <a:off x="55481221" y="3840480"/>
          <a:ext cx="693421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76</xdr:col>
      <xdr:colOff>0</xdr:colOff>
      <xdr:row>21</xdr:row>
      <xdr:rowOff>0</xdr:rowOff>
    </xdr:from>
    <xdr:to>
      <xdr:col>76</xdr:col>
      <xdr:colOff>1470658</xdr:colOff>
      <xdr:row>22</xdr:row>
      <xdr:rowOff>0</xdr:rowOff>
    </xdr:to>
    <xdr:sp macro="" textlink="">
      <xdr:nvSpPr>
        <xdr:cNvPr id="271" name="OpenSolver21"/>
        <xdr:cNvSpPr/>
      </xdr:nvSpPr>
      <xdr:spPr>
        <a:xfrm>
          <a:off x="56921400" y="3840480"/>
          <a:ext cx="1470658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21</xdr:row>
      <xdr:rowOff>91440</xdr:rowOff>
    </xdr:from>
    <xdr:to>
      <xdr:col>76</xdr:col>
      <xdr:colOff>0</xdr:colOff>
      <xdr:row>21</xdr:row>
      <xdr:rowOff>91440</xdr:rowOff>
    </xdr:to>
    <xdr:cxnSp macro="">
      <xdr:nvCxnSpPr>
        <xdr:cNvPr id="272" name="OpenSolver22"/>
        <xdr:cNvCxnSpPr>
          <a:stCxn id="270" idx="3"/>
          <a:endCxn id="271" idx="1"/>
        </xdr:cNvCxnSpPr>
      </xdr:nvCxnSpPr>
      <xdr:spPr>
        <a:xfrm>
          <a:off x="56174642" y="3931920"/>
          <a:ext cx="746758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20</xdr:row>
      <xdr:rowOff>147320</xdr:rowOff>
    </xdr:from>
    <xdr:to>
      <xdr:col>75</xdr:col>
      <xdr:colOff>563881</xdr:colOff>
      <xdr:row>22</xdr:row>
      <xdr:rowOff>35560</xdr:rowOff>
    </xdr:to>
    <xdr:sp macro="" textlink="">
      <xdr:nvSpPr>
        <xdr:cNvPr id="273" name="OpenSolver23"/>
        <xdr:cNvSpPr/>
      </xdr:nvSpPr>
      <xdr:spPr>
        <a:xfrm>
          <a:off x="56357521" y="38049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22</xdr:row>
      <xdr:rowOff>0</xdr:rowOff>
    </xdr:from>
    <xdr:to>
      <xdr:col>75</xdr:col>
      <xdr:colOff>2</xdr:colOff>
      <xdr:row>23</xdr:row>
      <xdr:rowOff>0</xdr:rowOff>
    </xdr:to>
    <xdr:sp macro="" textlink="">
      <xdr:nvSpPr>
        <xdr:cNvPr id="274" name="OpenSolver24"/>
        <xdr:cNvSpPr/>
      </xdr:nvSpPr>
      <xdr:spPr>
        <a:xfrm>
          <a:off x="55481221" y="4023360"/>
          <a:ext cx="693421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76</xdr:col>
      <xdr:colOff>0</xdr:colOff>
      <xdr:row>22</xdr:row>
      <xdr:rowOff>0</xdr:rowOff>
    </xdr:from>
    <xdr:to>
      <xdr:col>76</xdr:col>
      <xdr:colOff>1470658</xdr:colOff>
      <xdr:row>23</xdr:row>
      <xdr:rowOff>0</xdr:rowOff>
    </xdr:to>
    <xdr:sp macro="" textlink="">
      <xdr:nvSpPr>
        <xdr:cNvPr id="275" name="OpenSolver25"/>
        <xdr:cNvSpPr/>
      </xdr:nvSpPr>
      <xdr:spPr>
        <a:xfrm>
          <a:off x="56921400" y="4023360"/>
          <a:ext cx="1470658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22</xdr:row>
      <xdr:rowOff>91440</xdr:rowOff>
    </xdr:from>
    <xdr:to>
      <xdr:col>76</xdr:col>
      <xdr:colOff>0</xdr:colOff>
      <xdr:row>22</xdr:row>
      <xdr:rowOff>91440</xdr:rowOff>
    </xdr:to>
    <xdr:cxnSp macro="">
      <xdr:nvCxnSpPr>
        <xdr:cNvPr id="276" name="OpenSolver26"/>
        <xdr:cNvCxnSpPr>
          <a:stCxn id="274" idx="3"/>
          <a:endCxn id="275" idx="1"/>
        </xdr:cNvCxnSpPr>
      </xdr:nvCxnSpPr>
      <xdr:spPr>
        <a:xfrm>
          <a:off x="56174642" y="4114800"/>
          <a:ext cx="746758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21</xdr:row>
      <xdr:rowOff>147320</xdr:rowOff>
    </xdr:from>
    <xdr:to>
      <xdr:col>75</xdr:col>
      <xdr:colOff>563881</xdr:colOff>
      <xdr:row>23</xdr:row>
      <xdr:rowOff>35560</xdr:rowOff>
    </xdr:to>
    <xdr:sp macro="" textlink="">
      <xdr:nvSpPr>
        <xdr:cNvPr id="277" name="OpenSolver27"/>
        <xdr:cNvSpPr/>
      </xdr:nvSpPr>
      <xdr:spPr>
        <a:xfrm>
          <a:off x="56357521" y="3987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23</xdr:row>
      <xdr:rowOff>0</xdr:rowOff>
    </xdr:from>
    <xdr:to>
      <xdr:col>75</xdr:col>
      <xdr:colOff>2</xdr:colOff>
      <xdr:row>24</xdr:row>
      <xdr:rowOff>0</xdr:rowOff>
    </xdr:to>
    <xdr:sp macro="" textlink="">
      <xdr:nvSpPr>
        <xdr:cNvPr id="278" name="OpenSolver28"/>
        <xdr:cNvSpPr/>
      </xdr:nvSpPr>
      <xdr:spPr>
        <a:xfrm>
          <a:off x="55481221" y="4206240"/>
          <a:ext cx="693421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76</xdr:col>
      <xdr:colOff>0</xdr:colOff>
      <xdr:row>23</xdr:row>
      <xdr:rowOff>0</xdr:rowOff>
    </xdr:from>
    <xdr:to>
      <xdr:col>76</xdr:col>
      <xdr:colOff>1470658</xdr:colOff>
      <xdr:row>24</xdr:row>
      <xdr:rowOff>0</xdr:rowOff>
    </xdr:to>
    <xdr:sp macro="" textlink="">
      <xdr:nvSpPr>
        <xdr:cNvPr id="279" name="OpenSolver29"/>
        <xdr:cNvSpPr/>
      </xdr:nvSpPr>
      <xdr:spPr>
        <a:xfrm>
          <a:off x="56921400" y="4206240"/>
          <a:ext cx="1470658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23</xdr:row>
      <xdr:rowOff>91440</xdr:rowOff>
    </xdr:from>
    <xdr:to>
      <xdr:col>76</xdr:col>
      <xdr:colOff>0</xdr:colOff>
      <xdr:row>23</xdr:row>
      <xdr:rowOff>91440</xdr:rowOff>
    </xdr:to>
    <xdr:cxnSp macro="">
      <xdr:nvCxnSpPr>
        <xdr:cNvPr id="280" name="OpenSolver30"/>
        <xdr:cNvCxnSpPr>
          <a:stCxn id="278" idx="3"/>
          <a:endCxn id="279" idx="1"/>
        </xdr:cNvCxnSpPr>
      </xdr:nvCxnSpPr>
      <xdr:spPr>
        <a:xfrm>
          <a:off x="56174642" y="4297680"/>
          <a:ext cx="746758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22</xdr:row>
      <xdr:rowOff>147320</xdr:rowOff>
    </xdr:from>
    <xdr:to>
      <xdr:col>75</xdr:col>
      <xdr:colOff>563881</xdr:colOff>
      <xdr:row>24</xdr:row>
      <xdr:rowOff>35560</xdr:rowOff>
    </xdr:to>
    <xdr:sp macro="" textlink="">
      <xdr:nvSpPr>
        <xdr:cNvPr id="281" name="OpenSolver31"/>
        <xdr:cNvSpPr/>
      </xdr:nvSpPr>
      <xdr:spPr>
        <a:xfrm>
          <a:off x="56357521" y="41706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24</xdr:row>
      <xdr:rowOff>0</xdr:rowOff>
    </xdr:from>
    <xdr:to>
      <xdr:col>75</xdr:col>
      <xdr:colOff>2</xdr:colOff>
      <xdr:row>25</xdr:row>
      <xdr:rowOff>0</xdr:rowOff>
    </xdr:to>
    <xdr:sp macro="" textlink="">
      <xdr:nvSpPr>
        <xdr:cNvPr id="282" name="OpenSolver32"/>
        <xdr:cNvSpPr/>
      </xdr:nvSpPr>
      <xdr:spPr>
        <a:xfrm>
          <a:off x="55481221" y="4389120"/>
          <a:ext cx="693421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24</xdr:row>
      <xdr:rowOff>0</xdr:rowOff>
    </xdr:from>
    <xdr:to>
      <xdr:col>76</xdr:col>
      <xdr:colOff>1470658</xdr:colOff>
      <xdr:row>25</xdr:row>
      <xdr:rowOff>0</xdr:rowOff>
    </xdr:to>
    <xdr:sp macro="" textlink="">
      <xdr:nvSpPr>
        <xdr:cNvPr id="283" name="OpenSolver33"/>
        <xdr:cNvSpPr/>
      </xdr:nvSpPr>
      <xdr:spPr>
        <a:xfrm>
          <a:off x="56921400" y="4389120"/>
          <a:ext cx="1470658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24</xdr:row>
      <xdr:rowOff>91440</xdr:rowOff>
    </xdr:from>
    <xdr:to>
      <xdr:col>76</xdr:col>
      <xdr:colOff>0</xdr:colOff>
      <xdr:row>24</xdr:row>
      <xdr:rowOff>91440</xdr:rowOff>
    </xdr:to>
    <xdr:cxnSp macro="">
      <xdr:nvCxnSpPr>
        <xdr:cNvPr id="284" name="OpenSolver34"/>
        <xdr:cNvCxnSpPr>
          <a:stCxn id="282" idx="3"/>
          <a:endCxn id="283" idx="1"/>
        </xdr:cNvCxnSpPr>
      </xdr:nvCxnSpPr>
      <xdr:spPr>
        <a:xfrm>
          <a:off x="56174642" y="4480560"/>
          <a:ext cx="746758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23</xdr:row>
      <xdr:rowOff>147320</xdr:rowOff>
    </xdr:from>
    <xdr:to>
      <xdr:col>75</xdr:col>
      <xdr:colOff>563881</xdr:colOff>
      <xdr:row>25</xdr:row>
      <xdr:rowOff>35560</xdr:rowOff>
    </xdr:to>
    <xdr:sp macro="" textlink="">
      <xdr:nvSpPr>
        <xdr:cNvPr id="285" name="OpenSolver35"/>
        <xdr:cNvSpPr/>
      </xdr:nvSpPr>
      <xdr:spPr>
        <a:xfrm>
          <a:off x="56357521" y="4353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25</xdr:row>
      <xdr:rowOff>0</xdr:rowOff>
    </xdr:from>
    <xdr:to>
      <xdr:col>75</xdr:col>
      <xdr:colOff>2</xdr:colOff>
      <xdr:row>26</xdr:row>
      <xdr:rowOff>0</xdr:rowOff>
    </xdr:to>
    <xdr:sp macro="" textlink="">
      <xdr:nvSpPr>
        <xdr:cNvPr id="286" name="OpenSolver36"/>
        <xdr:cNvSpPr/>
      </xdr:nvSpPr>
      <xdr:spPr>
        <a:xfrm>
          <a:off x="55481221" y="4572000"/>
          <a:ext cx="693421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25</xdr:row>
      <xdr:rowOff>0</xdr:rowOff>
    </xdr:from>
    <xdr:to>
      <xdr:col>76</xdr:col>
      <xdr:colOff>1470658</xdr:colOff>
      <xdr:row>26</xdr:row>
      <xdr:rowOff>0</xdr:rowOff>
    </xdr:to>
    <xdr:sp macro="" textlink="">
      <xdr:nvSpPr>
        <xdr:cNvPr id="287" name="OpenSolver37"/>
        <xdr:cNvSpPr/>
      </xdr:nvSpPr>
      <xdr:spPr>
        <a:xfrm>
          <a:off x="56921400" y="4572000"/>
          <a:ext cx="1470658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25</xdr:row>
      <xdr:rowOff>91440</xdr:rowOff>
    </xdr:from>
    <xdr:to>
      <xdr:col>76</xdr:col>
      <xdr:colOff>0</xdr:colOff>
      <xdr:row>25</xdr:row>
      <xdr:rowOff>91440</xdr:rowOff>
    </xdr:to>
    <xdr:cxnSp macro="">
      <xdr:nvCxnSpPr>
        <xdr:cNvPr id="288" name="OpenSolver38"/>
        <xdr:cNvCxnSpPr>
          <a:stCxn id="286" idx="3"/>
          <a:endCxn id="287" idx="1"/>
        </xdr:cNvCxnSpPr>
      </xdr:nvCxnSpPr>
      <xdr:spPr>
        <a:xfrm>
          <a:off x="56174642" y="4663440"/>
          <a:ext cx="746758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24</xdr:row>
      <xdr:rowOff>147320</xdr:rowOff>
    </xdr:from>
    <xdr:to>
      <xdr:col>75</xdr:col>
      <xdr:colOff>563881</xdr:colOff>
      <xdr:row>26</xdr:row>
      <xdr:rowOff>35560</xdr:rowOff>
    </xdr:to>
    <xdr:sp macro="" textlink="">
      <xdr:nvSpPr>
        <xdr:cNvPr id="289" name="OpenSolver39"/>
        <xdr:cNvSpPr/>
      </xdr:nvSpPr>
      <xdr:spPr>
        <a:xfrm>
          <a:off x="56357521" y="4536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26</xdr:row>
      <xdr:rowOff>0</xdr:rowOff>
    </xdr:from>
    <xdr:to>
      <xdr:col>75</xdr:col>
      <xdr:colOff>2</xdr:colOff>
      <xdr:row>27</xdr:row>
      <xdr:rowOff>0</xdr:rowOff>
    </xdr:to>
    <xdr:sp macro="" textlink="">
      <xdr:nvSpPr>
        <xdr:cNvPr id="290" name="OpenSolver40"/>
        <xdr:cNvSpPr/>
      </xdr:nvSpPr>
      <xdr:spPr>
        <a:xfrm>
          <a:off x="55481221" y="4754880"/>
          <a:ext cx="693421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26</xdr:row>
      <xdr:rowOff>0</xdr:rowOff>
    </xdr:from>
    <xdr:to>
      <xdr:col>76</xdr:col>
      <xdr:colOff>1470658</xdr:colOff>
      <xdr:row>27</xdr:row>
      <xdr:rowOff>0</xdr:rowOff>
    </xdr:to>
    <xdr:sp macro="" textlink="">
      <xdr:nvSpPr>
        <xdr:cNvPr id="291" name="OpenSolver41"/>
        <xdr:cNvSpPr/>
      </xdr:nvSpPr>
      <xdr:spPr>
        <a:xfrm>
          <a:off x="56921400" y="4754880"/>
          <a:ext cx="1470658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26</xdr:row>
      <xdr:rowOff>91440</xdr:rowOff>
    </xdr:from>
    <xdr:to>
      <xdr:col>76</xdr:col>
      <xdr:colOff>0</xdr:colOff>
      <xdr:row>26</xdr:row>
      <xdr:rowOff>91440</xdr:rowOff>
    </xdr:to>
    <xdr:cxnSp macro="">
      <xdr:nvCxnSpPr>
        <xdr:cNvPr id="292" name="OpenSolver42"/>
        <xdr:cNvCxnSpPr>
          <a:stCxn id="290" idx="3"/>
          <a:endCxn id="291" idx="1"/>
        </xdr:cNvCxnSpPr>
      </xdr:nvCxnSpPr>
      <xdr:spPr>
        <a:xfrm>
          <a:off x="56174642" y="4846320"/>
          <a:ext cx="746758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25</xdr:row>
      <xdr:rowOff>147320</xdr:rowOff>
    </xdr:from>
    <xdr:to>
      <xdr:col>75</xdr:col>
      <xdr:colOff>563881</xdr:colOff>
      <xdr:row>27</xdr:row>
      <xdr:rowOff>35560</xdr:rowOff>
    </xdr:to>
    <xdr:sp macro="" textlink="">
      <xdr:nvSpPr>
        <xdr:cNvPr id="293" name="OpenSolver43"/>
        <xdr:cNvSpPr/>
      </xdr:nvSpPr>
      <xdr:spPr>
        <a:xfrm>
          <a:off x="56357521" y="47193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27</xdr:row>
      <xdr:rowOff>0</xdr:rowOff>
    </xdr:from>
    <xdr:to>
      <xdr:col>75</xdr:col>
      <xdr:colOff>2</xdr:colOff>
      <xdr:row>28</xdr:row>
      <xdr:rowOff>0</xdr:rowOff>
    </xdr:to>
    <xdr:sp macro="" textlink="">
      <xdr:nvSpPr>
        <xdr:cNvPr id="294" name="OpenSolver44"/>
        <xdr:cNvSpPr/>
      </xdr:nvSpPr>
      <xdr:spPr>
        <a:xfrm>
          <a:off x="55481221" y="4937760"/>
          <a:ext cx="693421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27</xdr:row>
      <xdr:rowOff>0</xdr:rowOff>
    </xdr:from>
    <xdr:to>
      <xdr:col>76</xdr:col>
      <xdr:colOff>1470658</xdr:colOff>
      <xdr:row>28</xdr:row>
      <xdr:rowOff>0</xdr:rowOff>
    </xdr:to>
    <xdr:sp macro="" textlink="">
      <xdr:nvSpPr>
        <xdr:cNvPr id="295" name="OpenSolver45"/>
        <xdr:cNvSpPr/>
      </xdr:nvSpPr>
      <xdr:spPr>
        <a:xfrm>
          <a:off x="56921400" y="4937760"/>
          <a:ext cx="1470658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27</xdr:row>
      <xdr:rowOff>91440</xdr:rowOff>
    </xdr:from>
    <xdr:to>
      <xdr:col>76</xdr:col>
      <xdr:colOff>0</xdr:colOff>
      <xdr:row>27</xdr:row>
      <xdr:rowOff>91440</xdr:rowOff>
    </xdr:to>
    <xdr:cxnSp macro="">
      <xdr:nvCxnSpPr>
        <xdr:cNvPr id="296" name="OpenSolver46"/>
        <xdr:cNvCxnSpPr>
          <a:stCxn id="294" idx="3"/>
          <a:endCxn id="295" idx="1"/>
        </xdr:cNvCxnSpPr>
      </xdr:nvCxnSpPr>
      <xdr:spPr>
        <a:xfrm>
          <a:off x="56174642" y="5029200"/>
          <a:ext cx="746758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26</xdr:row>
      <xdr:rowOff>147320</xdr:rowOff>
    </xdr:from>
    <xdr:to>
      <xdr:col>75</xdr:col>
      <xdr:colOff>563881</xdr:colOff>
      <xdr:row>28</xdr:row>
      <xdr:rowOff>35560</xdr:rowOff>
    </xdr:to>
    <xdr:sp macro="" textlink="">
      <xdr:nvSpPr>
        <xdr:cNvPr id="297" name="OpenSolver47"/>
        <xdr:cNvSpPr/>
      </xdr:nvSpPr>
      <xdr:spPr>
        <a:xfrm>
          <a:off x="56357521" y="4902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28</xdr:row>
      <xdr:rowOff>0</xdr:rowOff>
    </xdr:from>
    <xdr:to>
      <xdr:col>75</xdr:col>
      <xdr:colOff>2</xdr:colOff>
      <xdr:row>29</xdr:row>
      <xdr:rowOff>0</xdr:rowOff>
    </xdr:to>
    <xdr:sp macro="" textlink="">
      <xdr:nvSpPr>
        <xdr:cNvPr id="298" name="OpenSolver48"/>
        <xdr:cNvSpPr/>
      </xdr:nvSpPr>
      <xdr:spPr>
        <a:xfrm>
          <a:off x="55481221" y="5120640"/>
          <a:ext cx="693421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76</xdr:col>
      <xdr:colOff>0</xdr:colOff>
      <xdr:row>28</xdr:row>
      <xdr:rowOff>0</xdr:rowOff>
    </xdr:from>
    <xdr:to>
      <xdr:col>76</xdr:col>
      <xdr:colOff>1470658</xdr:colOff>
      <xdr:row>29</xdr:row>
      <xdr:rowOff>0</xdr:rowOff>
    </xdr:to>
    <xdr:sp macro="" textlink="">
      <xdr:nvSpPr>
        <xdr:cNvPr id="299" name="OpenSolver49"/>
        <xdr:cNvSpPr/>
      </xdr:nvSpPr>
      <xdr:spPr>
        <a:xfrm>
          <a:off x="56921400" y="5120640"/>
          <a:ext cx="1470658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28</xdr:row>
      <xdr:rowOff>91440</xdr:rowOff>
    </xdr:from>
    <xdr:to>
      <xdr:col>76</xdr:col>
      <xdr:colOff>0</xdr:colOff>
      <xdr:row>28</xdr:row>
      <xdr:rowOff>91440</xdr:rowOff>
    </xdr:to>
    <xdr:cxnSp macro="">
      <xdr:nvCxnSpPr>
        <xdr:cNvPr id="300" name="OpenSolver50"/>
        <xdr:cNvCxnSpPr>
          <a:stCxn id="298" idx="3"/>
          <a:endCxn id="299" idx="1"/>
        </xdr:cNvCxnSpPr>
      </xdr:nvCxnSpPr>
      <xdr:spPr>
        <a:xfrm>
          <a:off x="56174642" y="5212080"/>
          <a:ext cx="746758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27</xdr:row>
      <xdr:rowOff>147320</xdr:rowOff>
    </xdr:from>
    <xdr:to>
      <xdr:col>75</xdr:col>
      <xdr:colOff>563881</xdr:colOff>
      <xdr:row>29</xdr:row>
      <xdr:rowOff>35560</xdr:rowOff>
    </xdr:to>
    <xdr:sp macro="" textlink="">
      <xdr:nvSpPr>
        <xdr:cNvPr id="301" name="OpenSolver51"/>
        <xdr:cNvSpPr/>
      </xdr:nvSpPr>
      <xdr:spPr>
        <a:xfrm>
          <a:off x="56357521" y="5085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29</xdr:row>
      <xdr:rowOff>0</xdr:rowOff>
    </xdr:from>
    <xdr:to>
      <xdr:col>75</xdr:col>
      <xdr:colOff>2</xdr:colOff>
      <xdr:row>30</xdr:row>
      <xdr:rowOff>0</xdr:rowOff>
    </xdr:to>
    <xdr:sp macro="" textlink="">
      <xdr:nvSpPr>
        <xdr:cNvPr id="302" name="OpenSolver52"/>
        <xdr:cNvSpPr/>
      </xdr:nvSpPr>
      <xdr:spPr>
        <a:xfrm>
          <a:off x="55481221" y="5303520"/>
          <a:ext cx="693421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76</xdr:col>
      <xdr:colOff>0</xdr:colOff>
      <xdr:row>29</xdr:row>
      <xdr:rowOff>0</xdr:rowOff>
    </xdr:from>
    <xdr:to>
      <xdr:col>76</xdr:col>
      <xdr:colOff>1470658</xdr:colOff>
      <xdr:row>30</xdr:row>
      <xdr:rowOff>0</xdr:rowOff>
    </xdr:to>
    <xdr:sp macro="" textlink="">
      <xdr:nvSpPr>
        <xdr:cNvPr id="303" name="OpenSolver53"/>
        <xdr:cNvSpPr/>
      </xdr:nvSpPr>
      <xdr:spPr>
        <a:xfrm>
          <a:off x="56921400" y="5303520"/>
          <a:ext cx="1470658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29</xdr:row>
      <xdr:rowOff>91440</xdr:rowOff>
    </xdr:from>
    <xdr:to>
      <xdr:col>76</xdr:col>
      <xdr:colOff>0</xdr:colOff>
      <xdr:row>29</xdr:row>
      <xdr:rowOff>91440</xdr:rowOff>
    </xdr:to>
    <xdr:cxnSp macro="">
      <xdr:nvCxnSpPr>
        <xdr:cNvPr id="304" name="OpenSolver54"/>
        <xdr:cNvCxnSpPr>
          <a:stCxn id="302" idx="3"/>
          <a:endCxn id="303" idx="1"/>
        </xdr:cNvCxnSpPr>
      </xdr:nvCxnSpPr>
      <xdr:spPr>
        <a:xfrm>
          <a:off x="56174642" y="5394960"/>
          <a:ext cx="746758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28</xdr:row>
      <xdr:rowOff>147320</xdr:rowOff>
    </xdr:from>
    <xdr:to>
      <xdr:col>75</xdr:col>
      <xdr:colOff>563881</xdr:colOff>
      <xdr:row>30</xdr:row>
      <xdr:rowOff>35560</xdr:rowOff>
    </xdr:to>
    <xdr:sp macro="" textlink="">
      <xdr:nvSpPr>
        <xdr:cNvPr id="305" name="OpenSolver55"/>
        <xdr:cNvSpPr/>
      </xdr:nvSpPr>
      <xdr:spPr>
        <a:xfrm>
          <a:off x="56357521" y="5267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30</xdr:row>
      <xdr:rowOff>0</xdr:rowOff>
    </xdr:from>
    <xdr:to>
      <xdr:col>75</xdr:col>
      <xdr:colOff>2</xdr:colOff>
      <xdr:row>31</xdr:row>
      <xdr:rowOff>0</xdr:rowOff>
    </xdr:to>
    <xdr:sp macro="" textlink="">
      <xdr:nvSpPr>
        <xdr:cNvPr id="306" name="OpenSolver56"/>
        <xdr:cNvSpPr/>
      </xdr:nvSpPr>
      <xdr:spPr>
        <a:xfrm>
          <a:off x="55481221" y="5486400"/>
          <a:ext cx="693421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76</xdr:col>
      <xdr:colOff>0</xdr:colOff>
      <xdr:row>30</xdr:row>
      <xdr:rowOff>0</xdr:rowOff>
    </xdr:from>
    <xdr:to>
      <xdr:col>76</xdr:col>
      <xdr:colOff>1470658</xdr:colOff>
      <xdr:row>31</xdr:row>
      <xdr:rowOff>0</xdr:rowOff>
    </xdr:to>
    <xdr:sp macro="" textlink="">
      <xdr:nvSpPr>
        <xdr:cNvPr id="307" name="OpenSolver57"/>
        <xdr:cNvSpPr/>
      </xdr:nvSpPr>
      <xdr:spPr>
        <a:xfrm>
          <a:off x="56921400" y="5486400"/>
          <a:ext cx="1470658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30</xdr:row>
      <xdr:rowOff>91440</xdr:rowOff>
    </xdr:from>
    <xdr:to>
      <xdr:col>76</xdr:col>
      <xdr:colOff>0</xdr:colOff>
      <xdr:row>30</xdr:row>
      <xdr:rowOff>91440</xdr:rowOff>
    </xdr:to>
    <xdr:cxnSp macro="">
      <xdr:nvCxnSpPr>
        <xdr:cNvPr id="308" name="OpenSolver58"/>
        <xdr:cNvCxnSpPr>
          <a:stCxn id="306" idx="3"/>
          <a:endCxn id="307" idx="1"/>
        </xdr:cNvCxnSpPr>
      </xdr:nvCxnSpPr>
      <xdr:spPr>
        <a:xfrm>
          <a:off x="56174642" y="5577840"/>
          <a:ext cx="746758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29</xdr:row>
      <xdr:rowOff>147320</xdr:rowOff>
    </xdr:from>
    <xdr:to>
      <xdr:col>75</xdr:col>
      <xdr:colOff>563881</xdr:colOff>
      <xdr:row>31</xdr:row>
      <xdr:rowOff>35560</xdr:rowOff>
    </xdr:to>
    <xdr:sp macro="" textlink="">
      <xdr:nvSpPr>
        <xdr:cNvPr id="309" name="OpenSolver59"/>
        <xdr:cNvSpPr/>
      </xdr:nvSpPr>
      <xdr:spPr>
        <a:xfrm>
          <a:off x="56357521" y="5450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31</xdr:row>
      <xdr:rowOff>0</xdr:rowOff>
    </xdr:from>
    <xdr:to>
      <xdr:col>75</xdr:col>
      <xdr:colOff>2</xdr:colOff>
      <xdr:row>32</xdr:row>
      <xdr:rowOff>0</xdr:rowOff>
    </xdr:to>
    <xdr:sp macro="" textlink="">
      <xdr:nvSpPr>
        <xdr:cNvPr id="310" name="OpenSolver60"/>
        <xdr:cNvSpPr/>
      </xdr:nvSpPr>
      <xdr:spPr>
        <a:xfrm>
          <a:off x="55481221" y="5669280"/>
          <a:ext cx="693421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31</xdr:row>
      <xdr:rowOff>0</xdr:rowOff>
    </xdr:from>
    <xdr:to>
      <xdr:col>76</xdr:col>
      <xdr:colOff>1470658</xdr:colOff>
      <xdr:row>32</xdr:row>
      <xdr:rowOff>0</xdr:rowOff>
    </xdr:to>
    <xdr:sp macro="" textlink="">
      <xdr:nvSpPr>
        <xdr:cNvPr id="311" name="OpenSolver61"/>
        <xdr:cNvSpPr/>
      </xdr:nvSpPr>
      <xdr:spPr>
        <a:xfrm>
          <a:off x="56921400" y="5669280"/>
          <a:ext cx="1470658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31</xdr:row>
      <xdr:rowOff>91440</xdr:rowOff>
    </xdr:from>
    <xdr:to>
      <xdr:col>76</xdr:col>
      <xdr:colOff>0</xdr:colOff>
      <xdr:row>31</xdr:row>
      <xdr:rowOff>91440</xdr:rowOff>
    </xdr:to>
    <xdr:cxnSp macro="">
      <xdr:nvCxnSpPr>
        <xdr:cNvPr id="312" name="OpenSolver62"/>
        <xdr:cNvCxnSpPr>
          <a:stCxn id="310" idx="3"/>
          <a:endCxn id="311" idx="1"/>
        </xdr:cNvCxnSpPr>
      </xdr:nvCxnSpPr>
      <xdr:spPr>
        <a:xfrm>
          <a:off x="56174642" y="5760720"/>
          <a:ext cx="746758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30</xdr:row>
      <xdr:rowOff>147320</xdr:rowOff>
    </xdr:from>
    <xdr:to>
      <xdr:col>75</xdr:col>
      <xdr:colOff>563881</xdr:colOff>
      <xdr:row>32</xdr:row>
      <xdr:rowOff>35560</xdr:rowOff>
    </xdr:to>
    <xdr:sp macro="" textlink="">
      <xdr:nvSpPr>
        <xdr:cNvPr id="313" name="OpenSolver63"/>
        <xdr:cNvSpPr/>
      </xdr:nvSpPr>
      <xdr:spPr>
        <a:xfrm>
          <a:off x="56357521" y="56337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32</xdr:row>
      <xdr:rowOff>0</xdr:rowOff>
    </xdr:from>
    <xdr:to>
      <xdr:col>75</xdr:col>
      <xdr:colOff>2</xdr:colOff>
      <xdr:row>33</xdr:row>
      <xdr:rowOff>0</xdr:rowOff>
    </xdr:to>
    <xdr:sp macro="" textlink="">
      <xdr:nvSpPr>
        <xdr:cNvPr id="314" name="OpenSolver64"/>
        <xdr:cNvSpPr/>
      </xdr:nvSpPr>
      <xdr:spPr>
        <a:xfrm>
          <a:off x="55481221" y="5852160"/>
          <a:ext cx="693421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32</xdr:row>
      <xdr:rowOff>0</xdr:rowOff>
    </xdr:from>
    <xdr:to>
      <xdr:col>76</xdr:col>
      <xdr:colOff>1470658</xdr:colOff>
      <xdr:row>33</xdr:row>
      <xdr:rowOff>0</xdr:rowOff>
    </xdr:to>
    <xdr:sp macro="" textlink="">
      <xdr:nvSpPr>
        <xdr:cNvPr id="315" name="OpenSolver65"/>
        <xdr:cNvSpPr/>
      </xdr:nvSpPr>
      <xdr:spPr>
        <a:xfrm>
          <a:off x="56921400" y="5852160"/>
          <a:ext cx="1470658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32</xdr:row>
      <xdr:rowOff>91440</xdr:rowOff>
    </xdr:from>
    <xdr:to>
      <xdr:col>76</xdr:col>
      <xdr:colOff>0</xdr:colOff>
      <xdr:row>32</xdr:row>
      <xdr:rowOff>91440</xdr:rowOff>
    </xdr:to>
    <xdr:cxnSp macro="">
      <xdr:nvCxnSpPr>
        <xdr:cNvPr id="316" name="OpenSolver66"/>
        <xdr:cNvCxnSpPr>
          <a:stCxn id="314" idx="3"/>
          <a:endCxn id="315" idx="1"/>
        </xdr:cNvCxnSpPr>
      </xdr:nvCxnSpPr>
      <xdr:spPr>
        <a:xfrm>
          <a:off x="56174642" y="5943600"/>
          <a:ext cx="746758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31</xdr:row>
      <xdr:rowOff>147320</xdr:rowOff>
    </xdr:from>
    <xdr:to>
      <xdr:col>75</xdr:col>
      <xdr:colOff>563881</xdr:colOff>
      <xdr:row>33</xdr:row>
      <xdr:rowOff>35560</xdr:rowOff>
    </xdr:to>
    <xdr:sp macro="" textlink="">
      <xdr:nvSpPr>
        <xdr:cNvPr id="317" name="OpenSolver67"/>
        <xdr:cNvSpPr/>
      </xdr:nvSpPr>
      <xdr:spPr>
        <a:xfrm>
          <a:off x="56357521" y="5816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33</xdr:row>
      <xdr:rowOff>0</xdr:rowOff>
    </xdr:from>
    <xdr:to>
      <xdr:col>75</xdr:col>
      <xdr:colOff>2</xdr:colOff>
      <xdr:row>34</xdr:row>
      <xdr:rowOff>0</xdr:rowOff>
    </xdr:to>
    <xdr:sp macro="" textlink="">
      <xdr:nvSpPr>
        <xdr:cNvPr id="318" name="OpenSolver68"/>
        <xdr:cNvSpPr/>
      </xdr:nvSpPr>
      <xdr:spPr>
        <a:xfrm>
          <a:off x="55481221" y="6035040"/>
          <a:ext cx="693421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33</xdr:row>
      <xdr:rowOff>0</xdr:rowOff>
    </xdr:from>
    <xdr:to>
      <xdr:col>76</xdr:col>
      <xdr:colOff>1470658</xdr:colOff>
      <xdr:row>34</xdr:row>
      <xdr:rowOff>0</xdr:rowOff>
    </xdr:to>
    <xdr:sp macro="" textlink="">
      <xdr:nvSpPr>
        <xdr:cNvPr id="319" name="OpenSolver69"/>
        <xdr:cNvSpPr/>
      </xdr:nvSpPr>
      <xdr:spPr>
        <a:xfrm>
          <a:off x="56921400" y="6035040"/>
          <a:ext cx="1470658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33</xdr:row>
      <xdr:rowOff>91440</xdr:rowOff>
    </xdr:from>
    <xdr:to>
      <xdr:col>76</xdr:col>
      <xdr:colOff>0</xdr:colOff>
      <xdr:row>33</xdr:row>
      <xdr:rowOff>91440</xdr:rowOff>
    </xdr:to>
    <xdr:cxnSp macro="">
      <xdr:nvCxnSpPr>
        <xdr:cNvPr id="320" name="OpenSolver70"/>
        <xdr:cNvCxnSpPr>
          <a:stCxn id="318" idx="3"/>
          <a:endCxn id="319" idx="1"/>
        </xdr:cNvCxnSpPr>
      </xdr:nvCxnSpPr>
      <xdr:spPr>
        <a:xfrm>
          <a:off x="56174642" y="6126480"/>
          <a:ext cx="746758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32</xdr:row>
      <xdr:rowOff>147320</xdr:rowOff>
    </xdr:from>
    <xdr:to>
      <xdr:col>75</xdr:col>
      <xdr:colOff>563881</xdr:colOff>
      <xdr:row>34</xdr:row>
      <xdr:rowOff>35560</xdr:rowOff>
    </xdr:to>
    <xdr:sp macro="" textlink="">
      <xdr:nvSpPr>
        <xdr:cNvPr id="321" name="OpenSolver71"/>
        <xdr:cNvSpPr/>
      </xdr:nvSpPr>
      <xdr:spPr>
        <a:xfrm>
          <a:off x="56357521" y="5999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34</xdr:row>
      <xdr:rowOff>0</xdr:rowOff>
    </xdr:from>
    <xdr:to>
      <xdr:col>75</xdr:col>
      <xdr:colOff>2</xdr:colOff>
      <xdr:row>35</xdr:row>
      <xdr:rowOff>0</xdr:rowOff>
    </xdr:to>
    <xdr:sp macro="" textlink="">
      <xdr:nvSpPr>
        <xdr:cNvPr id="322" name="OpenSolver72"/>
        <xdr:cNvSpPr/>
      </xdr:nvSpPr>
      <xdr:spPr>
        <a:xfrm>
          <a:off x="55481221" y="6217920"/>
          <a:ext cx="693421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34</xdr:row>
      <xdr:rowOff>0</xdr:rowOff>
    </xdr:from>
    <xdr:to>
      <xdr:col>76</xdr:col>
      <xdr:colOff>1470658</xdr:colOff>
      <xdr:row>35</xdr:row>
      <xdr:rowOff>0</xdr:rowOff>
    </xdr:to>
    <xdr:sp macro="" textlink="">
      <xdr:nvSpPr>
        <xdr:cNvPr id="323" name="OpenSolver73"/>
        <xdr:cNvSpPr/>
      </xdr:nvSpPr>
      <xdr:spPr>
        <a:xfrm>
          <a:off x="56921400" y="6217920"/>
          <a:ext cx="1470658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34</xdr:row>
      <xdr:rowOff>91440</xdr:rowOff>
    </xdr:from>
    <xdr:to>
      <xdr:col>76</xdr:col>
      <xdr:colOff>0</xdr:colOff>
      <xdr:row>34</xdr:row>
      <xdr:rowOff>91440</xdr:rowOff>
    </xdr:to>
    <xdr:cxnSp macro="">
      <xdr:nvCxnSpPr>
        <xdr:cNvPr id="324" name="OpenSolver74"/>
        <xdr:cNvCxnSpPr>
          <a:stCxn id="322" idx="3"/>
          <a:endCxn id="323" idx="1"/>
        </xdr:cNvCxnSpPr>
      </xdr:nvCxnSpPr>
      <xdr:spPr>
        <a:xfrm>
          <a:off x="56174642" y="6309360"/>
          <a:ext cx="746758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33</xdr:row>
      <xdr:rowOff>147320</xdr:rowOff>
    </xdr:from>
    <xdr:to>
      <xdr:col>75</xdr:col>
      <xdr:colOff>563881</xdr:colOff>
      <xdr:row>35</xdr:row>
      <xdr:rowOff>35560</xdr:rowOff>
    </xdr:to>
    <xdr:sp macro="" textlink="">
      <xdr:nvSpPr>
        <xdr:cNvPr id="325" name="OpenSolver75"/>
        <xdr:cNvSpPr/>
      </xdr:nvSpPr>
      <xdr:spPr>
        <a:xfrm>
          <a:off x="56357521" y="61823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35</xdr:row>
      <xdr:rowOff>0</xdr:rowOff>
    </xdr:from>
    <xdr:to>
      <xdr:col>75</xdr:col>
      <xdr:colOff>2</xdr:colOff>
      <xdr:row>36</xdr:row>
      <xdr:rowOff>0</xdr:rowOff>
    </xdr:to>
    <xdr:sp macro="" textlink="">
      <xdr:nvSpPr>
        <xdr:cNvPr id="326" name="OpenSolver76"/>
        <xdr:cNvSpPr/>
      </xdr:nvSpPr>
      <xdr:spPr>
        <a:xfrm>
          <a:off x="55481221" y="6400800"/>
          <a:ext cx="693421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76</xdr:col>
      <xdr:colOff>0</xdr:colOff>
      <xdr:row>35</xdr:row>
      <xdr:rowOff>0</xdr:rowOff>
    </xdr:from>
    <xdr:to>
      <xdr:col>76</xdr:col>
      <xdr:colOff>1470658</xdr:colOff>
      <xdr:row>36</xdr:row>
      <xdr:rowOff>0</xdr:rowOff>
    </xdr:to>
    <xdr:sp macro="" textlink="">
      <xdr:nvSpPr>
        <xdr:cNvPr id="327" name="OpenSolver77"/>
        <xdr:cNvSpPr/>
      </xdr:nvSpPr>
      <xdr:spPr>
        <a:xfrm>
          <a:off x="56921400" y="6400800"/>
          <a:ext cx="1470658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35</xdr:row>
      <xdr:rowOff>91440</xdr:rowOff>
    </xdr:from>
    <xdr:to>
      <xdr:col>76</xdr:col>
      <xdr:colOff>0</xdr:colOff>
      <xdr:row>35</xdr:row>
      <xdr:rowOff>91440</xdr:rowOff>
    </xdr:to>
    <xdr:cxnSp macro="">
      <xdr:nvCxnSpPr>
        <xdr:cNvPr id="328" name="OpenSolver78"/>
        <xdr:cNvCxnSpPr>
          <a:stCxn id="326" idx="3"/>
          <a:endCxn id="327" idx="1"/>
        </xdr:cNvCxnSpPr>
      </xdr:nvCxnSpPr>
      <xdr:spPr>
        <a:xfrm>
          <a:off x="56174642" y="6492240"/>
          <a:ext cx="746758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34</xdr:row>
      <xdr:rowOff>147320</xdr:rowOff>
    </xdr:from>
    <xdr:to>
      <xdr:col>75</xdr:col>
      <xdr:colOff>563881</xdr:colOff>
      <xdr:row>36</xdr:row>
      <xdr:rowOff>35560</xdr:rowOff>
    </xdr:to>
    <xdr:sp macro="" textlink="">
      <xdr:nvSpPr>
        <xdr:cNvPr id="329" name="OpenSolver79"/>
        <xdr:cNvSpPr/>
      </xdr:nvSpPr>
      <xdr:spPr>
        <a:xfrm>
          <a:off x="56357521" y="63652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36</xdr:row>
      <xdr:rowOff>0</xdr:rowOff>
    </xdr:from>
    <xdr:to>
      <xdr:col>75</xdr:col>
      <xdr:colOff>2</xdr:colOff>
      <xdr:row>37</xdr:row>
      <xdr:rowOff>1</xdr:rowOff>
    </xdr:to>
    <xdr:sp macro="" textlink="">
      <xdr:nvSpPr>
        <xdr:cNvPr id="330" name="OpenSolver80"/>
        <xdr:cNvSpPr/>
      </xdr:nvSpPr>
      <xdr:spPr>
        <a:xfrm>
          <a:off x="55481221" y="6583680"/>
          <a:ext cx="693421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76</xdr:col>
      <xdr:colOff>0</xdr:colOff>
      <xdr:row>36</xdr:row>
      <xdr:rowOff>0</xdr:rowOff>
    </xdr:from>
    <xdr:to>
      <xdr:col>76</xdr:col>
      <xdr:colOff>1470658</xdr:colOff>
      <xdr:row>37</xdr:row>
      <xdr:rowOff>1</xdr:rowOff>
    </xdr:to>
    <xdr:sp macro="" textlink="">
      <xdr:nvSpPr>
        <xdr:cNvPr id="331" name="OpenSolver81"/>
        <xdr:cNvSpPr/>
      </xdr:nvSpPr>
      <xdr:spPr>
        <a:xfrm>
          <a:off x="56921400" y="6583680"/>
          <a:ext cx="1470658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36</xdr:row>
      <xdr:rowOff>91441</xdr:rowOff>
    </xdr:from>
    <xdr:to>
      <xdr:col>76</xdr:col>
      <xdr:colOff>0</xdr:colOff>
      <xdr:row>36</xdr:row>
      <xdr:rowOff>91441</xdr:rowOff>
    </xdr:to>
    <xdr:cxnSp macro="">
      <xdr:nvCxnSpPr>
        <xdr:cNvPr id="332" name="OpenSolver82"/>
        <xdr:cNvCxnSpPr>
          <a:stCxn id="330" idx="3"/>
          <a:endCxn id="331" idx="1"/>
        </xdr:cNvCxnSpPr>
      </xdr:nvCxnSpPr>
      <xdr:spPr>
        <a:xfrm>
          <a:off x="56174642" y="6675121"/>
          <a:ext cx="746758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35</xdr:row>
      <xdr:rowOff>147321</xdr:rowOff>
    </xdr:from>
    <xdr:to>
      <xdr:col>75</xdr:col>
      <xdr:colOff>563881</xdr:colOff>
      <xdr:row>37</xdr:row>
      <xdr:rowOff>35561</xdr:rowOff>
    </xdr:to>
    <xdr:sp macro="" textlink="">
      <xdr:nvSpPr>
        <xdr:cNvPr id="333" name="OpenSolver83"/>
        <xdr:cNvSpPr/>
      </xdr:nvSpPr>
      <xdr:spPr>
        <a:xfrm>
          <a:off x="56357521" y="65481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37</xdr:row>
      <xdr:rowOff>0</xdr:rowOff>
    </xdr:from>
    <xdr:to>
      <xdr:col>75</xdr:col>
      <xdr:colOff>2</xdr:colOff>
      <xdr:row>38</xdr:row>
      <xdr:rowOff>0</xdr:rowOff>
    </xdr:to>
    <xdr:sp macro="" textlink="">
      <xdr:nvSpPr>
        <xdr:cNvPr id="334" name="OpenSolver84"/>
        <xdr:cNvSpPr/>
      </xdr:nvSpPr>
      <xdr:spPr>
        <a:xfrm>
          <a:off x="55481221" y="6766560"/>
          <a:ext cx="693421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76</xdr:col>
      <xdr:colOff>0</xdr:colOff>
      <xdr:row>37</xdr:row>
      <xdr:rowOff>0</xdr:rowOff>
    </xdr:from>
    <xdr:to>
      <xdr:col>76</xdr:col>
      <xdr:colOff>1470658</xdr:colOff>
      <xdr:row>38</xdr:row>
      <xdr:rowOff>0</xdr:rowOff>
    </xdr:to>
    <xdr:sp macro="" textlink="">
      <xdr:nvSpPr>
        <xdr:cNvPr id="335" name="OpenSolver85"/>
        <xdr:cNvSpPr/>
      </xdr:nvSpPr>
      <xdr:spPr>
        <a:xfrm>
          <a:off x="56921400" y="6766560"/>
          <a:ext cx="1470658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37</xdr:row>
      <xdr:rowOff>91440</xdr:rowOff>
    </xdr:from>
    <xdr:to>
      <xdr:col>76</xdr:col>
      <xdr:colOff>0</xdr:colOff>
      <xdr:row>37</xdr:row>
      <xdr:rowOff>91440</xdr:rowOff>
    </xdr:to>
    <xdr:cxnSp macro="">
      <xdr:nvCxnSpPr>
        <xdr:cNvPr id="336" name="OpenSolver86"/>
        <xdr:cNvCxnSpPr>
          <a:stCxn id="334" idx="3"/>
          <a:endCxn id="335" idx="1"/>
        </xdr:cNvCxnSpPr>
      </xdr:nvCxnSpPr>
      <xdr:spPr>
        <a:xfrm>
          <a:off x="56174642" y="6858000"/>
          <a:ext cx="746758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36</xdr:row>
      <xdr:rowOff>147320</xdr:rowOff>
    </xdr:from>
    <xdr:to>
      <xdr:col>75</xdr:col>
      <xdr:colOff>563881</xdr:colOff>
      <xdr:row>38</xdr:row>
      <xdr:rowOff>35560</xdr:rowOff>
    </xdr:to>
    <xdr:sp macro="" textlink="">
      <xdr:nvSpPr>
        <xdr:cNvPr id="337" name="OpenSolver87"/>
        <xdr:cNvSpPr/>
      </xdr:nvSpPr>
      <xdr:spPr>
        <a:xfrm>
          <a:off x="56357521" y="6731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38</xdr:row>
      <xdr:rowOff>0</xdr:rowOff>
    </xdr:from>
    <xdr:to>
      <xdr:col>75</xdr:col>
      <xdr:colOff>2</xdr:colOff>
      <xdr:row>39</xdr:row>
      <xdr:rowOff>0</xdr:rowOff>
    </xdr:to>
    <xdr:sp macro="" textlink="">
      <xdr:nvSpPr>
        <xdr:cNvPr id="338" name="OpenSolver88"/>
        <xdr:cNvSpPr/>
      </xdr:nvSpPr>
      <xdr:spPr>
        <a:xfrm>
          <a:off x="55481221" y="6949440"/>
          <a:ext cx="693421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38</xdr:row>
      <xdr:rowOff>0</xdr:rowOff>
    </xdr:from>
    <xdr:to>
      <xdr:col>76</xdr:col>
      <xdr:colOff>1470658</xdr:colOff>
      <xdr:row>39</xdr:row>
      <xdr:rowOff>0</xdr:rowOff>
    </xdr:to>
    <xdr:sp macro="" textlink="">
      <xdr:nvSpPr>
        <xdr:cNvPr id="339" name="OpenSolver89"/>
        <xdr:cNvSpPr/>
      </xdr:nvSpPr>
      <xdr:spPr>
        <a:xfrm>
          <a:off x="56921400" y="6949440"/>
          <a:ext cx="1470658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38</xdr:row>
      <xdr:rowOff>91440</xdr:rowOff>
    </xdr:from>
    <xdr:to>
      <xdr:col>76</xdr:col>
      <xdr:colOff>0</xdr:colOff>
      <xdr:row>38</xdr:row>
      <xdr:rowOff>91440</xdr:rowOff>
    </xdr:to>
    <xdr:cxnSp macro="">
      <xdr:nvCxnSpPr>
        <xdr:cNvPr id="340" name="OpenSolver90"/>
        <xdr:cNvCxnSpPr>
          <a:stCxn id="338" idx="3"/>
          <a:endCxn id="339" idx="1"/>
        </xdr:cNvCxnSpPr>
      </xdr:nvCxnSpPr>
      <xdr:spPr>
        <a:xfrm>
          <a:off x="56174642" y="7040880"/>
          <a:ext cx="746758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37</xdr:row>
      <xdr:rowOff>147320</xdr:rowOff>
    </xdr:from>
    <xdr:to>
      <xdr:col>75</xdr:col>
      <xdr:colOff>563881</xdr:colOff>
      <xdr:row>39</xdr:row>
      <xdr:rowOff>35560</xdr:rowOff>
    </xdr:to>
    <xdr:sp macro="" textlink="">
      <xdr:nvSpPr>
        <xdr:cNvPr id="341" name="OpenSolver91"/>
        <xdr:cNvSpPr/>
      </xdr:nvSpPr>
      <xdr:spPr>
        <a:xfrm>
          <a:off x="56357521" y="69138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39</xdr:row>
      <xdr:rowOff>0</xdr:rowOff>
    </xdr:from>
    <xdr:to>
      <xdr:col>75</xdr:col>
      <xdr:colOff>2</xdr:colOff>
      <xdr:row>40</xdr:row>
      <xdr:rowOff>0</xdr:rowOff>
    </xdr:to>
    <xdr:sp macro="" textlink="">
      <xdr:nvSpPr>
        <xdr:cNvPr id="342" name="OpenSolver92"/>
        <xdr:cNvSpPr/>
      </xdr:nvSpPr>
      <xdr:spPr>
        <a:xfrm>
          <a:off x="55481221" y="7132320"/>
          <a:ext cx="693421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39</xdr:row>
      <xdr:rowOff>0</xdr:rowOff>
    </xdr:from>
    <xdr:to>
      <xdr:col>76</xdr:col>
      <xdr:colOff>1470658</xdr:colOff>
      <xdr:row>40</xdr:row>
      <xdr:rowOff>0</xdr:rowOff>
    </xdr:to>
    <xdr:sp macro="" textlink="">
      <xdr:nvSpPr>
        <xdr:cNvPr id="343" name="OpenSolver93"/>
        <xdr:cNvSpPr/>
      </xdr:nvSpPr>
      <xdr:spPr>
        <a:xfrm>
          <a:off x="56921400" y="7132320"/>
          <a:ext cx="1470658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39</xdr:row>
      <xdr:rowOff>91440</xdr:rowOff>
    </xdr:from>
    <xdr:to>
      <xdr:col>76</xdr:col>
      <xdr:colOff>0</xdr:colOff>
      <xdr:row>39</xdr:row>
      <xdr:rowOff>91440</xdr:rowOff>
    </xdr:to>
    <xdr:cxnSp macro="">
      <xdr:nvCxnSpPr>
        <xdr:cNvPr id="344" name="OpenSolver94"/>
        <xdr:cNvCxnSpPr>
          <a:stCxn id="342" idx="3"/>
          <a:endCxn id="343" idx="1"/>
        </xdr:cNvCxnSpPr>
      </xdr:nvCxnSpPr>
      <xdr:spPr>
        <a:xfrm>
          <a:off x="56174642" y="7223760"/>
          <a:ext cx="746758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38</xdr:row>
      <xdr:rowOff>147320</xdr:rowOff>
    </xdr:from>
    <xdr:to>
      <xdr:col>75</xdr:col>
      <xdr:colOff>563881</xdr:colOff>
      <xdr:row>40</xdr:row>
      <xdr:rowOff>35560</xdr:rowOff>
    </xdr:to>
    <xdr:sp macro="" textlink="">
      <xdr:nvSpPr>
        <xdr:cNvPr id="345" name="OpenSolver95"/>
        <xdr:cNvSpPr/>
      </xdr:nvSpPr>
      <xdr:spPr>
        <a:xfrm>
          <a:off x="56357521" y="70967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40</xdr:row>
      <xdr:rowOff>0</xdr:rowOff>
    </xdr:from>
    <xdr:to>
      <xdr:col>75</xdr:col>
      <xdr:colOff>2</xdr:colOff>
      <xdr:row>41</xdr:row>
      <xdr:rowOff>0</xdr:rowOff>
    </xdr:to>
    <xdr:sp macro="" textlink="">
      <xdr:nvSpPr>
        <xdr:cNvPr id="346" name="OpenSolver96"/>
        <xdr:cNvSpPr/>
      </xdr:nvSpPr>
      <xdr:spPr>
        <a:xfrm>
          <a:off x="55481221" y="7315200"/>
          <a:ext cx="693421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40</xdr:row>
      <xdr:rowOff>0</xdr:rowOff>
    </xdr:from>
    <xdr:to>
      <xdr:col>76</xdr:col>
      <xdr:colOff>1470658</xdr:colOff>
      <xdr:row>41</xdr:row>
      <xdr:rowOff>0</xdr:rowOff>
    </xdr:to>
    <xdr:sp macro="" textlink="">
      <xdr:nvSpPr>
        <xdr:cNvPr id="347" name="OpenSolver97"/>
        <xdr:cNvSpPr/>
      </xdr:nvSpPr>
      <xdr:spPr>
        <a:xfrm>
          <a:off x="56921400" y="7315200"/>
          <a:ext cx="1470658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2</xdr:colOff>
      <xdr:row>40</xdr:row>
      <xdr:rowOff>91440</xdr:rowOff>
    </xdr:from>
    <xdr:to>
      <xdr:col>76</xdr:col>
      <xdr:colOff>0</xdr:colOff>
      <xdr:row>40</xdr:row>
      <xdr:rowOff>91440</xdr:rowOff>
    </xdr:to>
    <xdr:cxnSp macro="">
      <xdr:nvCxnSpPr>
        <xdr:cNvPr id="348" name="OpenSolver98"/>
        <xdr:cNvCxnSpPr>
          <a:stCxn id="346" idx="3"/>
          <a:endCxn id="347" idx="1"/>
        </xdr:cNvCxnSpPr>
      </xdr:nvCxnSpPr>
      <xdr:spPr>
        <a:xfrm>
          <a:off x="56174642" y="7406640"/>
          <a:ext cx="746758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39</xdr:row>
      <xdr:rowOff>147320</xdr:rowOff>
    </xdr:from>
    <xdr:to>
      <xdr:col>75</xdr:col>
      <xdr:colOff>563881</xdr:colOff>
      <xdr:row>41</xdr:row>
      <xdr:rowOff>35560</xdr:rowOff>
    </xdr:to>
    <xdr:sp macro="" textlink="">
      <xdr:nvSpPr>
        <xdr:cNvPr id="349" name="OpenSolver99"/>
        <xdr:cNvSpPr/>
      </xdr:nvSpPr>
      <xdr:spPr>
        <a:xfrm>
          <a:off x="56357521" y="72796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</xdr:colOff>
      <xdr:row>41</xdr:row>
      <xdr:rowOff>0</xdr:rowOff>
    </xdr:from>
    <xdr:to>
      <xdr:col>75</xdr:col>
      <xdr:colOff>2</xdr:colOff>
      <xdr:row>42</xdr:row>
      <xdr:rowOff>1</xdr:rowOff>
    </xdr:to>
    <xdr:sp macro="" textlink="">
      <xdr:nvSpPr>
        <xdr:cNvPr id="350" name="OpenSolver100"/>
        <xdr:cNvSpPr/>
      </xdr:nvSpPr>
      <xdr:spPr>
        <a:xfrm>
          <a:off x="55481221" y="7498080"/>
          <a:ext cx="693421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41</xdr:row>
      <xdr:rowOff>0</xdr:rowOff>
    </xdr:from>
    <xdr:to>
      <xdr:col>76</xdr:col>
      <xdr:colOff>1470658</xdr:colOff>
      <xdr:row>42</xdr:row>
      <xdr:rowOff>1</xdr:rowOff>
    </xdr:to>
    <xdr:sp macro="" textlink="">
      <xdr:nvSpPr>
        <xdr:cNvPr id="351" name="OpenSolver101"/>
        <xdr:cNvSpPr/>
      </xdr:nvSpPr>
      <xdr:spPr>
        <a:xfrm>
          <a:off x="56921400" y="7498080"/>
          <a:ext cx="1470658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75</xdr:col>
      <xdr:colOff>2</xdr:colOff>
      <xdr:row>41</xdr:row>
      <xdr:rowOff>91441</xdr:rowOff>
    </xdr:from>
    <xdr:to>
      <xdr:col>76</xdr:col>
      <xdr:colOff>0</xdr:colOff>
      <xdr:row>41</xdr:row>
      <xdr:rowOff>91441</xdr:rowOff>
    </xdr:to>
    <xdr:cxnSp macro="">
      <xdr:nvCxnSpPr>
        <xdr:cNvPr id="352" name="OpenSolver102"/>
        <xdr:cNvCxnSpPr>
          <a:stCxn id="350" idx="3"/>
          <a:endCxn id="351" idx="1"/>
        </xdr:cNvCxnSpPr>
      </xdr:nvCxnSpPr>
      <xdr:spPr>
        <a:xfrm>
          <a:off x="56174642" y="7589521"/>
          <a:ext cx="746758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182881</xdr:colOff>
      <xdr:row>40</xdr:row>
      <xdr:rowOff>147321</xdr:rowOff>
    </xdr:from>
    <xdr:to>
      <xdr:col>75</xdr:col>
      <xdr:colOff>563881</xdr:colOff>
      <xdr:row>42</xdr:row>
      <xdr:rowOff>35561</xdr:rowOff>
    </xdr:to>
    <xdr:sp macro="" textlink="">
      <xdr:nvSpPr>
        <xdr:cNvPr id="353" name="OpenSolver103"/>
        <xdr:cNvSpPr/>
      </xdr:nvSpPr>
      <xdr:spPr>
        <a:xfrm>
          <a:off x="56357521" y="74625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74</xdr:col>
      <xdr:colOff>1</xdr:colOff>
      <xdr:row>43</xdr:row>
      <xdr:rowOff>0</xdr:rowOff>
    </xdr:to>
    <xdr:sp macro="" textlink="">
      <xdr:nvSpPr>
        <xdr:cNvPr id="354" name="OpenSolverC43:BV43"/>
        <xdr:cNvSpPr/>
      </xdr:nvSpPr>
      <xdr:spPr>
        <a:xfrm>
          <a:off x="1615440" y="7680960"/>
          <a:ext cx="53865781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2</xdr:col>
      <xdr:colOff>10160</xdr:colOff>
      <xdr:row>5</xdr:row>
      <xdr:rowOff>12700</xdr:rowOff>
    </xdr:from>
    <xdr:to>
      <xdr:col>2</xdr:col>
      <xdr:colOff>96466</xdr:colOff>
      <xdr:row>5</xdr:row>
      <xdr:rowOff>127000</xdr:rowOff>
    </xdr:to>
    <xdr:sp macro="" textlink="">
      <xdr:nvSpPr>
        <xdr:cNvPr id="355" name="OpenSolver105"/>
        <xdr:cNvSpPr/>
      </xdr:nvSpPr>
      <xdr:spPr>
        <a:xfrm>
          <a:off x="1625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12700</xdr:colOff>
      <xdr:row>5</xdr:row>
      <xdr:rowOff>12700</xdr:rowOff>
    </xdr:from>
    <xdr:to>
      <xdr:col>3</xdr:col>
      <xdr:colOff>99006</xdr:colOff>
      <xdr:row>5</xdr:row>
      <xdr:rowOff>127000</xdr:rowOff>
    </xdr:to>
    <xdr:sp macro="" textlink="">
      <xdr:nvSpPr>
        <xdr:cNvPr id="356" name="OpenSolver106"/>
        <xdr:cNvSpPr/>
      </xdr:nvSpPr>
      <xdr:spPr>
        <a:xfrm>
          <a:off x="2374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15240</xdr:colOff>
      <xdr:row>5</xdr:row>
      <xdr:rowOff>12700</xdr:rowOff>
    </xdr:from>
    <xdr:to>
      <xdr:col>4</xdr:col>
      <xdr:colOff>101546</xdr:colOff>
      <xdr:row>5</xdr:row>
      <xdr:rowOff>127000</xdr:rowOff>
    </xdr:to>
    <xdr:sp macro="" textlink="">
      <xdr:nvSpPr>
        <xdr:cNvPr id="357" name="OpenSolver107"/>
        <xdr:cNvSpPr/>
      </xdr:nvSpPr>
      <xdr:spPr>
        <a:xfrm>
          <a:off x="3124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</xdr:col>
      <xdr:colOff>17780</xdr:colOff>
      <xdr:row>5</xdr:row>
      <xdr:rowOff>12700</xdr:rowOff>
    </xdr:from>
    <xdr:to>
      <xdr:col>5</xdr:col>
      <xdr:colOff>104086</xdr:colOff>
      <xdr:row>5</xdr:row>
      <xdr:rowOff>127000</xdr:rowOff>
    </xdr:to>
    <xdr:sp macro="" textlink="">
      <xdr:nvSpPr>
        <xdr:cNvPr id="358" name="OpenSolver108"/>
        <xdr:cNvSpPr/>
      </xdr:nvSpPr>
      <xdr:spPr>
        <a:xfrm>
          <a:off x="3873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</xdr:col>
      <xdr:colOff>7620</xdr:colOff>
      <xdr:row>5</xdr:row>
      <xdr:rowOff>12700</xdr:rowOff>
    </xdr:from>
    <xdr:to>
      <xdr:col>6</xdr:col>
      <xdr:colOff>93926</xdr:colOff>
      <xdr:row>5</xdr:row>
      <xdr:rowOff>127000</xdr:rowOff>
    </xdr:to>
    <xdr:sp macro="" textlink="">
      <xdr:nvSpPr>
        <xdr:cNvPr id="359" name="OpenSolver109"/>
        <xdr:cNvSpPr/>
      </xdr:nvSpPr>
      <xdr:spPr>
        <a:xfrm>
          <a:off x="4610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</xdr:col>
      <xdr:colOff>10160</xdr:colOff>
      <xdr:row>5</xdr:row>
      <xdr:rowOff>12700</xdr:rowOff>
    </xdr:from>
    <xdr:to>
      <xdr:col>7</xdr:col>
      <xdr:colOff>96466</xdr:colOff>
      <xdr:row>5</xdr:row>
      <xdr:rowOff>127000</xdr:rowOff>
    </xdr:to>
    <xdr:sp macro="" textlink="">
      <xdr:nvSpPr>
        <xdr:cNvPr id="360" name="OpenSolver110"/>
        <xdr:cNvSpPr/>
      </xdr:nvSpPr>
      <xdr:spPr>
        <a:xfrm>
          <a:off x="5359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12700</xdr:colOff>
      <xdr:row>5</xdr:row>
      <xdr:rowOff>12700</xdr:rowOff>
    </xdr:from>
    <xdr:to>
      <xdr:col>8</xdr:col>
      <xdr:colOff>99006</xdr:colOff>
      <xdr:row>5</xdr:row>
      <xdr:rowOff>127000</xdr:rowOff>
    </xdr:to>
    <xdr:sp macro="" textlink="">
      <xdr:nvSpPr>
        <xdr:cNvPr id="361" name="OpenSolver111"/>
        <xdr:cNvSpPr/>
      </xdr:nvSpPr>
      <xdr:spPr>
        <a:xfrm>
          <a:off x="6108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15240</xdr:colOff>
      <xdr:row>5</xdr:row>
      <xdr:rowOff>12700</xdr:rowOff>
    </xdr:from>
    <xdr:to>
      <xdr:col>9</xdr:col>
      <xdr:colOff>101546</xdr:colOff>
      <xdr:row>5</xdr:row>
      <xdr:rowOff>127000</xdr:rowOff>
    </xdr:to>
    <xdr:sp macro="" textlink="">
      <xdr:nvSpPr>
        <xdr:cNvPr id="362" name="OpenSolver112"/>
        <xdr:cNvSpPr/>
      </xdr:nvSpPr>
      <xdr:spPr>
        <a:xfrm>
          <a:off x="6858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17780</xdr:colOff>
      <xdr:row>5</xdr:row>
      <xdr:rowOff>12700</xdr:rowOff>
    </xdr:from>
    <xdr:to>
      <xdr:col>10</xdr:col>
      <xdr:colOff>104086</xdr:colOff>
      <xdr:row>5</xdr:row>
      <xdr:rowOff>127000</xdr:rowOff>
    </xdr:to>
    <xdr:sp macro="" textlink="">
      <xdr:nvSpPr>
        <xdr:cNvPr id="363" name="OpenSolver113"/>
        <xdr:cNvSpPr/>
      </xdr:nvSpPr>
      <xdr:spPr>
        <a:xfrm>
          <a:off x="7607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7620</xdr:colOff>
      <xdr:row>5</xdr:row>
      <xdr:rowOff>12700</xdr:rowOff>
    </xdr:from>
    <xdr:to>
      <xdr:col>11</xdr:col>
      <xdr:colOff>93926</xdr:colOff>
      <xdr:row>5</xdr:row>
      <xdr:rowOff>127000</xdr:rowOff>
    </xdr:to>
    <xdr:sp macro="" textlink="">
      <xdr:nvSpPr>
        <xdr:cNvPr id="364" name="OpenSolver114"/>
        <xdr:cNvSpPr/>
      </xdr:nvSpPr>
      <xdr:spPr>
        <a:xfrm>
          <a:off x="8343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10160</xdr:colOff>
      <xdr:row>5</xdr:row>
      <xdr:rowOff>12700</xdr:rowOff>
    </xdr:from>
    <xdr:to>
      <xdr:col>12</xdr:col>
      <xdr:colOff>96466</xdr:colOff>
      <xdr:row>5</xdr:row>
      <xdr:rowOff>127000</xdr:rowOff>
    </xdr:to>
    <xdr:sp macro="" textlink="">
      <xdr:nvSpPr>
        <xdr:cNvPr id="365" name="OpenSolver115"/>
        <xdr:cNvSpPr/>
      </xdr:nvSpPr>
      <xdr:spPr>
        <a:xfrm>
          <a:off x="9093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13</xdr:col>
      <xdr:colOff>12700</xdr:colOff>
      <xdr:row>5</xdr:row>
      <xdr:rowOff>12700</xdr:rowOff>
    </xdr:from>
    <xdr:to>
      <xdr:col>13</xdr:col>
      <xdr:colOff>99006</xdr:colOff>
      <xdr:row>5</xdr:row>
      <xdr:rowOff>127000</xdr:rowOff>
    </xdr:to>
    <xdr:sp macro="" textlink="">
      <xdr:nvSpPr>
        <xdr:cNvPr id="366" name="OpenSolver116"/>
        <xdr:cNvSpPr/>
      </xdr:nvSpPr>
      <xdr:spPr>
        <a:xfrm>
          <a:off x="9842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15240</xdr:colOff>
      <xdr:row>5</xdr:row>
      <xdr:rowOff>12700</xdr:rowOff>
    </xdr:from>
    <xdr:to>
      <xdr:col>14</xdr:col>
      <xdr:colOff>101546</xdr:colOff>
      <xdr:row>5</xdr:row>
      <xdr:rowOff>127000</xdr:rowOff>
    </xdr:to>
    <xdr:sp macro="" textlink="">
      <xdr:nvSpPr>
        <xdr:cNvPr id="367" name="OpenSolver117"/>
        <xdr:cNvSpPr/>
      </xdr:nvSpPr>
      <xdr:spPr>
        <a:xfrm>
          <a:off x="10591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15</xdr:col>
      <xdr:colOff>15240</xdr:colOff>
      <xdr:row>5</xdr:row>
      <xdr:rowOff>12700</xdr:rowOff>
    </xdr:from>
    <xdr:to>
      <xdr:col>15</xdr:col>
      <xdr:colOff>101546</xdr:colOff>
      <xdr:row>5</xdr:row>
      <xdr:rowOff>127000</xdr:rowOff>
    </xdr:to>
    <xdr:sp macro="" textlink="">
      <xdr:nvSpPr>
        <xdr:cNvPr id="368" name="OpenSolver118"/>
        <xdr:cNvSpPr/>
      </xdr:nvSpPr>
      <xdr:spPr>
        <a:xfrm>
          <a:off x="11468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16</xdr:col>
      <xdr:colOff>17780</xdr:colOff>
      <xdr:row>5</xdr:row>
      <xdr:rowOff>12700</xdr:rowOff>
    </xdr:from>
    <xdr:to>
      <xdr:col>16</xdr:col>
      <xdr:colOff>104086</xdr:colOff>
      <xdr:row>5</xdr:row>
      <xdr:rowOff>127000</xdr:rowOff>
    </xdr:to>
    <xdr:sp macro="" textlink="">
      <xdr:nvSpPr>
        <xdr:cNvPr id="369" name="OpenSolver119"/>
        <xdr:cNvSpPr/>
      </xdr:nvSpPr>
      <xdr:spPr>
        <a:xfrm>
          <a:off x="12217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17</xdr:col>
      <xdr:colOff>7620</xdr:colOff>
      <xdr:row>5</xdr:row>
      <xdr:rowOff>12700</xdr:rowOff>
    </xdr:from>
    <xdr:to>
      <xdr:col>17</xdr:col>
      <xdr:colOff>93926</xdr:colOff>
      <xdr:row>5</xdr:row>
      <xdr:rowOff>127000</xdr:rowOff>
    </xdr:to>
    <xdr:sp macro="" textlink="">
      <xdr:nvSpPr>
        <xdr:cNvPr id="370" name="OpenSolver120"/>
        <xdr:cNvSpPr/>
      </xdr:nvSpPr>
      <xdr:spPr>
        <a:xfrm>
          <a:off x="12954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18</xdr:col>
      <xdr:colOff>10160</xdr:colOff>
      <xdr:row>5</xdr:row>
      <xdr:rowOff>12700</xdr:rowOff>
    </xdr:from>
    <xdr:to>
      <xdr:col>18</xdr:col>
      <xdr:colOff>96466</xdr:colOff>
      <xdr:row>5</xdr:row>
      <xdr:rowOff>127000</xdr:rowOff>
    </xdr:to>
    <xdr:sp macro="" textlink="">
      <xdr:nvSpPr>
        <xdr:cNvPr id="371" name="OpenSolver121"/>
        <xdr:cNvSpPr/>
      </xdr:nvSpPr>
      <xdr:spPr>
        <a:xfrm>
          <a:off x="13703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12700</xdr:colOff>
      <xdr:row>5</xdr:row>
      <xdr:rowOff>12700</xdr:rowOff>
    </xdr:from>
    <xdr:to>
      <xdr:col>19</xdr:col>
      <xdr:colOff>99006</xdr:colOff>
      <xdr:row>5</xdr:row>
      <xdr:rowOff>127000</xdr:rowOff>
    </xdr:to>
    <xdr:sp macro="" textlink="">
      <xdr:nvSpPr>
        <xdr:cNvPr id="372" name="OpenSolver122"/>
        <xdr:cNvSpPr/>
      </xdr:nvSpPr>
      <xdr:spPr>
        <a:xfrm>
          <a:off x="14452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15240</xdr:colOff>
      <xdr:row>5</xdr:row>
      <xdr:rowOff>12700</xdr:rowOff>
    </xdr:from>
    <xdr:to>
      <xdr:col>20</xdr:col>
      <xdr:colOff>101546</xdr:colOff>
      <xdr:row>5</xdr:row>
      <xdr:rowOff>127000</xdr:rowOff>
    </xdr:to>
    <xdr:sp macro="" textlink="">
      <xdr:nvSpPr>
        <xdr:cNvPr id="373" name="OpenSolver123"/>
        <xdr:cNvSpPr/>
      </xdr:nvSpPr>
      <xdr:spPr>
        <a:xfrm>
          <a:off x="15201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21</xdr:col>
      <xdr:colOff>17780</xdr:colOff>
      <xdr:row>5</xdr:row>
      <xdr:rowOff>12700</xdr:rowOff>
    </xdr:from>
    <xdr:to>
      <xdr:col>21</xdr:col>
      <xdr:colOff>104086</xdr:colOff>
      <xdr:row>5</xdr:row>
      <xdr:rowOff>127000</xdr:rowOff>
    </xdr:to>
    <xdr:sp macro="" textlink="">
      <xdr:nvSpPr>
        <xdr:cNvPr id="374" name="OpenSolver124"/>
        <xdr:cNvSpPr/>
      </xdr:nvSpPr>
      <xdr:spPr>
        <a:xfrm>
          <a:off x="15951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22</xdr:col>
      <xdr:colOff>7620</xdr:colOff>
      <xdr:row>5</xdr:row>
      <xdr:rowOff>12700</xdr:rowOff>
    </xdr:from>
    <xdr:to>
      <xdr:col>22</xdr:col>
      <xdr:colOff>93926</xdr:colOff>
      <xdr:row>5</xdr:row>
      <xdr:rowOff>127000</xdr:rowOff>
    </xdr:to>
    <xdr:sp macro="" textlink="">
      <xdr:nvSpPr>
        <xdr:cNvPr id="375" name="OpenSolver125"/>
        <xdr:cNvSpPr/>
      </xdr:nvSpPr>
      <xdr:spPr>
        <a:xfrm>
          <a:off x="16687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23</xdr:col>
      <xdr:colOff>10160</xdr:colOff>
      <xdr:row>5</xdr:row>
      <xdr:rowOff>12700</xdr:rowOff>
    </xdr:from>
    <xdr:to>
      <xdr:col>23</xdr:col>
      <xdr:colOff>96466</xdr:colOff>
      <xdr:row>5</xdr:row>
      <xdr:rowOff>127000</xdr:rowOff>
    </xdr:to>
    <xdr:sp macro="" textlink="">
      <xdr:nvSpPr>
        <xdr:cNvPr id="376" name="OpenSolver126"/>
        <xdr:cNvSpPr/>
      </xdr:nvSpPr>
      <xdr:spPr>
        <a:xfrm>
          <a:off x="17437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24</xdr:col>
      <xdr:colOff>12700</xdr:colOff>
      <xdr:row>5</xdr:row>
      <xdr:rowOff>12700</xdr:rowOff>
    </xdr:from>
    <xdr:to>
      <xdr:col>24</xdr:col>
      <xdr:colOff>99006</xdr:colOff>
      <xdr:row>5</xdr:row>
      <xdr:rowOff>127000</xdr:rowOff>
    </xdr:to>
    <xdr:sp macro="" textlink="">
      <xdr:nvSpPr>
        <xdr:cNvPr id="377" name="OpenSolver127"/>
        <xdr:cNvSpPr/>
      </xdr:nvSpPr>
      <xdr:spPr>
        <a:xfrm>
          <a:off x="18186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25</xdr:col>
      <xdr:colOff>15240</xdr:colOff>
      <xdr:row>5</xdr:row>
      <xdr:rowOff>12700</xdr:rowOff>
    </xdr:from>
    <xdr:to>
      <xdr:col>25</xdr:col>
      <xdr:colOff>101546</xdr:colOff>
      <xdr:row>5</xdr:row>
      <xdr:rowOff>127000</xdr:rowOff>
    </xdr:to>
    <xdr:sp macro="" textlink="">
      <xdr:nvSpPr>
        <xdr:cNvPr id="378" name="OpenSolver128"/>
        <xdr:cNvSpPr/>
      </xdr:nvSpPr>
      <xdr:spPr>
        <a:xfrm>
          <a:off x="18935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26</xdr:col>
      <xdr:colOff>17780</xdr:colOff>
      <xdr:row>5</xdr:row>
      <xdr:rowOff>12700</xdr:rowOff>
    </xdr:from>
    <xdr:to>
      <xdr:col>26</xdr:col>
      <xdr:colOff>104086</xdr:colOff>
      <xdr:row>5</xdr:row>
      <xdr:rowOff>127000</xdr:rowOff>
    </xdr:to>
    <xdr:sp macro="" textlink="">
      <xdr:nvSpPr>
        <xdr:cNvPr id="379" name="OpenSolver129"/>
        <xdr:cNvSpPr/>
      </xdr:nvSpPr>
      <xdr:spPr>
        <a:xfrm>
          <a:off x="19685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27</xdr:col>
      <xdr:colOff>7620</xdr:colOff>
      <xdr:row>5</xdr:row>
      <xdr:rowOff>12700</xdr:rowOff>
    </xdr:from>
    <xdr:to>
      <xdr:col>27</xdr:col>
      <xdr:colOff>93926</xdr:colOff>
      <xdr:row>5</xdr:row>
      <xdr:rowOff>127000</xdr:rowOff>
    </xdr:to>
    <xdr:sp macro="" textlink="">
      <xdr:nvSpPr>
        <xdr:cNvPr id="380" name="OpenSolver130"/>
        <xdr:cNvSpPr/>
      </xdr:nvSpPr>
      <xdr:spPr>
        <a:xfrm>
          <a:off x="20421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28</xdr:col>
      <xdr:colOff>10160</xdr:colOff>
      <xdr:row>5</xdr:row>
      <xdr:rowOff>12700</xdr:rowOff>
    </xdr:from>
    <xdr:to>
      <xdr:col>28</xdr:col>
      <xdr:colOff>96466</xdr:colOff>
      <xdr:row>5</xdr:row>
      <xdr:rowOff>127000</xdr:rowOff>
    </xdr:to>
    <xdr:sp macro="" textlink="">
      <xdr:nvSpPr>
        <xdr:cNvPr id="381" name="OpenSolver131"/>
        <xdr:cNvSpPr/>
      </xdr:nvSpPr>
      <xdr:spPr>
        <a:xfrm>
          <a:off x="21170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29</xdr:col>
      <xdr:colOff>12700</xdr:colOff>
      <xdr:row>5</xdr:row>
      <xdr:rowOff>12700</xdr:rowOff>
    </xdr:from>
    <xdr:to>
      <xdr:col>29</xdr:col>
      <xdr:colOff>99006</xdr:colOff>
      <xdr:row>5</xdr:row>
      <xdr:rowOff>127000</xdr:rowOff>
    </xdr:to>
    <xdr:sp macro="" textlink="">
      <xdr:nvSpPr>
        <xdr:cNvPr id="382" name="OpenSolver132"/>
        <xdr:cNvSpPr/>
      </xdr:nvSpPr>
      <xdr:spPr>
        <a:xfrm>
          <a:off x="21920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30</xdr:col>
      <xdr:colOff>15240</xdr:colOff>
      <xdr:row>5</xdr:row>
      <xdr:rowOff>12700</xdr:rowOff>
    </xdr:from>
    <xdr:to>
      <xdr:col>30</xdr:col>
      <xdr:colOff>101546</xdr:colOff>
      <xdr:row>5</xdr:row>
      <xdr:rowOff>127000</xdr:rowOff>
    </xdr:to>
    <xdr:sp macro="" textlink="">
      <xdr:nvSpPr>
        <xdr:cNvPr id="383" name="OpenSolver133"/>
        <xdr:cNvSpPr/>
      </xdr:nvSpPr>
      <xdr:spPr>
        <a:xfrm>
          <a:off x="22669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31</xdr:col>
      <xdr:colOff>17780</xdr:colOff>
      <xdr:row>5</xdr:row>
      <xdr:rowOff>12700</xdr:rowOff>
    </xdr:from>
    <xdr:to>
      <xdr:col>31</xdr:col>
      <xdr:colOff>104086</xdr:colOff>
      <xdr:row>5</xdr:row>
      <xdr:rowOff>127000</xdr:rowOff>
    </xdr:to>
    <xdr:sp macro="" textlink="">
      <xdr:nvSpPr>
        <xdr:cNvPr id="384" name="OpenSolver134"/>
        <xdr:cNvSpPr/>
      </xdr:nvSpPr>
      <xdr:spPr>
        <a:xfrm>
          <a:off x="23418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32</xdr:col>
      <xdr:colOff>7620</xdr:colOff>
      <xdr:row>5</xdr:row>
      <xdr:rowOff>12700</xdr:rowOff>
    </xdr:from>
    <xdr:to>
      <xdr:col>32</xdr:col>
      <xdr:colOff>93926</xdr:colOff>
      <xdr:row>5</xdr:row>
      <xdr:rowOff>127000</xdr:rowOff>
    </xdr:to>
    <xdr:sp macro="" textlink="">
      <xdr:nvSpPr>
        <xdr:cNvPr id="385" name="OpenSolver135"/>
        <xdr:cNvSpPr/>
      </xdr:nvSpPr>
      <xdr:spPr>
        <a:xfrm>
          <a:off x="24155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33</xdr:col>
      <xdr:colOff>10160</xdr:colOff>
      <xdr:row>5</xdr:row>
      <xdr:rowOff>12700</xdr:rowOff>
    </xdr:from>
    <xdr:to>
      <xdr:col>33</xdr:col>
      <xdr:colOff>96466</xdr:colOff>
      <xdr:row>5</xdr:row>
      <xdr:rowOff>127000</xdr:rowOff>
    </xdr:to>
    <xdr:sp macro="" textlink="">
      <xdr:nvSpPr>
        <xdr:cNvPr id="386" name="OpenSolver136"/>
        <xdr:cNvSpPr/>
      </xdr:nvSpPr>
      <xdr:spPr>
        <a:xfrm>
          <a:off x="24904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34</xdr:col>
      <xdr:colOff>12700</xdr:colOff>
      <xdr:row>5</xdr:row>
      <xdr:rowOff>12700</xdr:rowOff>
    </xdr:from>
    <xdr:to>
      <xdr:col>34</xdr:col>
      <xdr:colOff>99006</xdr:colOff>
      <xdr:row>5</xdr:row>
      <xdr:rowOff>127000</xdr:rowOff>
    </xdr:to>
    <xdr:sp macro="" textlink="">
      <xdr:nvSpPr>
        <xdr:cNvPr id="387" name="OpenSolver137"/>
        <xdr:cNvSpPr/>
      </xdr:nvSpPr>
      <xdr:spPr>
        <a:xfrm>
          <a:off x="25654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35</xdr:col>
      <xdr:colOff>15240</xdr:colOff>
      <xdr:row>5</xdr:row>
      <xdr:rowOff>12700</xdr:rowOff>
    </xdr:from>
    <xdr:to>
      <xdr:col>35</xdr:col>
      <xdr:colOff>101546</xdr:colOff>
      <xdr:row>5</xdr:row>
      <xdr:rowOff>127000</xdr:rowOff>
    </xdr:to>
    <xdr:sp macro="" textlink="">
      <xdr:nvSpPr>
        <xdr:cNvPr id="388" name="OpenSolver138"/>
        <xdr:cNvSpPr/>
      </xdr:nvSpPr>
      <xdr:spPr>
        <a:xfrm>
          <a:off x="26403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36</xdr:col>
      <xdr:colOff>17780</xdr:colOff>
      <xdr:row>5</xdr:row>
      <xdr:rowOff>12700</xdr:rowOff>
    </xdr:from>
    <xdr:to>
      <xdr:col>36</xdr:col>
      <xdr:colOff>104086</xdr:colOff>
      <xdr:row>5</xdr:row>
      <xdr:rowOff>127000</xdr:rowOff>
    </xdr:to>
    <xdr:sp macro="" textlink="">
      <xdr:nvSpPr>
        <xdr:cNvPr id="389" name="OpenSolver139"/>
        <xdr:cNvSpPr/>
      </xdr:nvSpPr>
      <xdr:spPr>
        <a:xfrm>
          <a:off x="27152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37</xdr:col>
      <xdr:colOff>7620</xdr:colOff>
      <xdr:row>5</xdr:row>
      <xdr:rowOff>12700</xdr:rowOff>
    </xdr:from>
    <xdr:to>
      <xdr:col>37</xdr:col>
      <xdr:colOff>93926</xdr:colOff>
      <xdr:row>5</xdr:row>
      <xdr:rowOff>127000</xdr:rowOff>
    </xdr:to>
    <xdr:sp macro="" textlink="">
      <xdr:nvSpPr>
        <xdr:cNvPr id="390" name="OpenSolver140"/>
        <xdr:cNvSpPr/>
      </xdr:nvSpPr>
      <xdr:spPr>
        <a:xfrm>
          <a:off x="27889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38</xdr:col>
      <xdr:colOff>10160</xdr:colOff>
      <xdr:row>5</xdr:row>
      <xdr:rowOff>12700</xdr:rowOff>
    </xdr:from>
    <xdr:to>
      <xdr:col>38</xdr:col>
      <xdr:colOff>96466</xdr:colOff>
      <xdr:row>5</xdr:row>
      <xdr:rowOff>127000</xdr:rowOff>
    </xdr:to>
    <xdr:sp macro="" textlink="">
      <xdr:nvSpPr>
        <xdr:cNvPr id="391" name="OpenSolver141"/>
        <xdr:cNvSpPr/>
      </xdr:nvSpPr>
      <xdr:spPr>
        <a:xfrm>
          <a:off x="28638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39</xdr:col>
      <xdr:colOff>12700</xdr:colOff>
      <xdr:row>5</xdr:row>
      <xdr:rowOff>12700</xdr:rowOff>
    </xdr:from>
    <xdr:to>
      <xdr:col>39</xdr:col>
      <xdr:colOff>99006</xdr:colOff>
      <xdr:row>5</xdr:row>
      <xdr:rowOff>127000</xdr:rowOff>
    </xdr:to>
    <xdr:sp macro="" textlink="">
      <xdr:nvSpPr>
        <xdr:cNvPr id="392" name="OpenSolver142"/>
        <xdr:cNvSpPr/>
      </xdr:nvSpPr>
      <xdr:spPr>
        <a:xfrm>
          <a:off x="29387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40</xdr:col>
      <xdr:colOff>15240</xdr:colOff>
      <xdr:row>5</xdr:row>
      <xdr:rowOff>12700</xdr:rowOff>
    </xdr:from>
    <xdr:to>
      <xdr:col>40</xdr:col>
      <xdr:colOff>101546</xdr:colOff>
      <xdr:row>5</xdr:row>
      <xdr:rowOff>127000</xdr:rowOff>
    </xdr:to>
    <xdr:sp macro="" textlink="">
      <xdr:nvSpPr>
        <xdr:cNvPr id="393" name="OpenSolver143"/>
        <xdr:cNvSpPr/>
      </xdr:nvSpPr>
      <xdr:spPr>
        <a:xfrm>
          <a:off x="30137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41</xdr:col>
      <xdr:colOff>17780</xdr:colOff>
      <xdr:row>5</xdr:row>
      <xdr:rowOff>12700</xdr:rowOff>
    </xdr:from>
    <xdr:to>
      <xdr:col>41</xdr:col>
      <xdr:colOff>104086</xdr:colOff>
      <xdr:row>5</xdr:row>
      <xdr:rowOff>127000</xdr:rowOff>
    </xdr:to>
    <xdr:sp macro="" textlink="">
      <xdr:nvSpPr>
        <xdr:cNvPr id="394" name="OpenSolver144"/>
        <xdr:cNvSpPr/>
      </xdr:nvSpPr>
      <xdr:spPr>
        <a:xfrm>
          <a:off x="30886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42</xdr:col>
      <xdr:colOff>7620</xdr:colOff>
      <xdr:row>5</xdr:row>
      <xdr:rowOff>12700</xdr:rowOff>
    </xdr:from>
    <xdr:to>
      <xdr:col>42</xdr:col>
      <xdr:colOff>93926</xdr:colOff>
      <xdr:row>5</xdr:row>
      <xdr:rowOff>127000</xdr:rowOff>
    </xdr:to>
    <xdr:sp macro="" textlink="">
      <xdr:nvSpPr>
        <xdr:cNvPr id="395" name="OpenSolver145"/>
        <xdr:cNvSpPr/>
      </xdr:nvSpPr>
      <xdr:spPr>
        <a:xfrm>
          <a:off x="31623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43</xdr:col>
      <xdr:colOff>10160</xdr:colOff>
      <xdr:row>5</xdr:row>
      <xdr:rowOff>12700</xdr:rowOff>
    </xdr:from>
    <xdr:to>
      <xdr:col>43</xdr:col>
      <xdr:colOff>96466</xdr:colOff>
      <xdr:row>5</xdr:row>
      <xdr:rowOff>127000</xdr:rowOff>
    </xdr:to>
    <xdr:sp macro="" textlink="">
      <xdr:nvSpPr>
        <xdr:cNvPr id="396" name="OpenSolver146"/>
        <xdr:cNvSpPr/>
      </xdr:nvSpPr>
      <xdr:spPr>
        <a:xfrm>
          <a:off x="32372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44</xdr:col>
      <xdr:colOff>12700</xdr:colOff>
      <xdr:row>5</xdr:row>
      <xdr:rowOff>12700</xdr:rowOff>
    </xdr:from>
    <xdr:to>
      <xdr:col>44</xdr:col>
      <xdr:colOff>99006</xdr:colOff>
      <xdr:row>5</xdr:row>
      <xdr:rowOff>127000</xdr:rowOff>
    </xdr:to>
    <xdr:sp macro="" textlink="">
      <xdr:nvSpPr>
        <xdr:cNvPr id="397" name="OpenSolver147"/>
        <xdr:cNvSpPr/>
      </xdr:nvSpPr>
      <xdr:spPr>
        <a:xfrm>
          <a:off x="33121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45</xdr:col>
      <xdr:colOff>15240</xdr:colOff>
      <xdr:row>5</xdr:row>
      <xdr:rowOff>12700</xdr:rowOff>
    </xdr:from>
    <xdr:to>
      <xdr:col>45</xdr:col>
      <xdr:colOff>101546</xdr:colOff>
      <xdr:row>5</xdr:row>
      <xdr:rowOff>127000</xdr:rowOff>
    </xdr:to>
    <xdr:sp macro="" textlink="">
      <xdr:nvSpPr>
        <xdr:cNvPr id="398" name="OpenSolver148"/>
        <xdr:cNvSpPr/>
      </xdr:nvSpPr>
      <xdr:spPr>
        <a:xfrm>
          <a:off x="33870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46</xdr:col>
      <xdr:colOff>17780</xdr:colOff>
      <xdr:row>5</xdr:row>
      <xdr:rowOff>12700</xdr:rowOff>
    </xdr:from>
    <xdr:to>
      <xdr:col>46</xdr:col>
      <xdr:colOff>104086</xdr:colOff>
      <xdr:row>5</xdr:row>
      <xdr:rowOff>127000</xdr:rowOff>
    </xdr:to>
    <xdr:sp macro="" textlink="">
      <xdr:nvSpPr>
        <xdr:cNvPr id="399" name="OpenSolver149"/>
        <xdr:cNvSpPr/>
      </xdr:nvSpPr>
      <xdr:spPr>
        <a:xfrm>
          <a:off x="34620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47</xdr:col>
      <xdr:colOff>7620</xdr:colOff>
      <xdr:row>5</xdr:row>
      <xdr:rowOff>12700</xdr:rowOff>
    </xdr:from>
    <xdr:to>
      <xdr:col>47</xdr:col>
      <xdr:colOff>93926</xdr:colOff>
      <xdr:row>5</xdr:row>
      <xdr:rowOff>127000</xdr:rowOff>
    </xdr:to>
    <xdr:sp macro="" textlink="">
      <xdr:nvSpPr>
        <xdr:cNvPr id="400" name="OpenSolver150"/>
        <xdr:cNvSpPr/>
      </xdr:nvSpPr>
      <xdr:spPr>
        <a:xfrm>
          <a:off x="35356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48</xdr:col>
      <xdr:colOff>10160</xdr:colOff>
      <xdr:row>5</xdr:row>
      <xdr:rowOff>12700</xdr:rowOff>
    </xdr:from>
    <xdr:to>
      <xdr:col>48</xdr:col>
      <xdr:colOff>96466</xdr:colOff>
      <xdr:row>5</xdr:row>
      <xdr:rowOff>127000</xdr:rowOff>
    </xdr:to>
    <xdr:sp macro="" textlink="">
      <xdr:nvSpPr>
        <xdr:cNvPr id="401" name="OpenSolver151"/>
        <xdr:cNvSpPr/>
      </xdr:nvSpPr>
      <xdr:spPr>
        <a:xfrm>
          <a:off x="36106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49</xdr:col>
      <xdr:colOff>12700</xdr:colOff>
      <xdr:row>5</xdr:row>
      <xdr:rowOff>12700</xdr:rowOff>
    </xdr:from>
    <xdr:to>
      <xdr:col>49</xdr:col>
      <xdr:colOff>99006</xdr:colOff>
      <xdr:row>5</xdr:row>
      <xdr:rowOff>127000</xdr:rowOff>
    </xdr:to>
    <xdr:sp macro="" textlink="">
      <xdr:nvSpPr>
        <xdr:cNvPr id="402" name="OpenSolver152"/>
        <xdr:cNvSpPr/>
      </xdr:nvSpPr>
      <xdr:spPr>
        <a:xfrm>
          <a:off x="36855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50</xdr:col>
      <xdr:colOff>15240</xdr:colOff>
      <xdr:row>5</xdr:row>
      <xdr:rowOff>12700</xdr:rowOff>
    </xdr:from>
    <xdr:to>
      <xdr:col>50</xdr:col>
      <xdr:colOff>101546</xdr:colOff>
      <xdr:row>5</xdr:row>
      <xdr:rowOff>127000</xdr:rowOff>
    </xdr:to>
    <xdr:sp macro="" textlink="">
      <xdr:nvSpPr>
        <xdr:cNvPr id="403" name="OpenSolver153"/>
        <xdr:cNvSpPr/>
      </xdr:nvSpPr>
      <xdr:spPr>
        <a:xfrm>
          <a:off x="37604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51</xdr:col>
      <xdr:colOff>17780</xdr:colOff>
      <xdr:row>5</xdr:row>
      <xdr:rowOff>12700</xdr:rowOff>
    </xdr:from>
    <xdr:to>
      <xdr:col>51</xdr:col>
      <xdr:colOff>104086</xdr:colOff>
      <xdr:row>5</xdr:row>
      <xdr:rowOff>127000</xdr:rowOff>
    </xdr:to>
    <xdr:sp macro="" textlink="">
      <xdr:nvSpPr>
        <xdr:cNvPr id="404" name="OpenSolver154"/>
        <xdr:cNvSpPr/>
      </xdr:nvSpPr>
      <xdr:spPr>
        <a:xfrm>
          <a:off x="38354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52</xdr:col>
      <xdr:colOff>7620</xdr:colOff>
      <xdr:row>5</xdr:row>
      <xdr:rowOff>12700</xdr:rowOff>
    </xdr:from>
    <xdr:to>
      <xdr:col>52</xdr:col>
      <xdr:colOff>93926</xdr:colOff>
      <xdr:row>5</xdr:row>
      <xdr:rowOff>127000</xdr:rowOff>
    </xdr:to>
    <xdr:sp macro="" textlink="">
      <xdr:nvSpPr>
        <xdr:cNvPr id="405" name="OpenSolver155"/>
        <xdr:cNvSpPr/>
      </xdr:nvSpPr>
      <xdr:spPr>
        <a:xfrm>
          <a:off x="39090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53</xdr:col>
      <xdr:colOff>10160</xdr:colOff>
      <xdr:row>5</xdr:row>
      <xdr:rowOff>12700</xdr:rowOff>
    </xdr:from>
    <xdr:to>
      <xdr:col>53</xdr:col>
      <xdr:colOff>96466</xdr:colOff>
      <xdr:row>5</xdr:row>
      <xdr:rowOff>127000</xdr:rowOff>
    </xdr:to>
    <xdr:sp macro="" textlink="">
      <xdr:nvSpPr>
        <xdr:cNvPr id="406" name="OpenSolver156"/>
        <xdr:cNvSpPr/>
      </xdr:nvSpPr>
      <xdr:spPr>
        <a:xfrm>
          <a:off x="39839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54</xdr:col>
      <xdr:colOff>12700</xdr:colOff>
      <xdr:row>5</xdr:row>
      <xdr:rowOff>12700</xdr:rowOff>
    </xdr:from>
    <xdr:to>
      <xdr:col>54</xdr:col>
      <xdr:colOff>99006</xdr:colOff>
      <xdr:row>5</xdr:row>
      <xdr:rowOff>127000</xdr:rowOff>
    </xdr:to>
    <xdr:sp macro="" textlink="">
      <xdr:nvSpPr>
        <xdr:cNvPr id="407" name="OpenSolver157"/>
        <xdr:cNvSpPr/>
      </xdr:nvSpPr>
      <xdr:spPr>
        <a:xfrm>
          <a:off x="40589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55</xdr:col>
      <xdr:colOff>15240</xdr:colOff>
      <xdr:row>5</xdr:row>
      <xdr:rowOff>12700</xdr:rowOff>
    </xdr:from>
    <xdr:to>
      <xdr:col>55</xdr:col>
      <xdr:colOff>101546</xdr:colOff>
      <xdr:row>5</xdr:row>
      <xdr:rowOff>127000</xdr:rowOff>
    </xdr:to>
    <xdr:sp macro="" textlink="">
      <xdr:nvSpPr>
        <xdr:cNvPr id="408" name="OpenSolver158"/>
        <xdr:cNvSpPr/>
      </xdr:nvSpPr>
      <xdr:spPr>
        <a:xfrm>
          <a:off x="41338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56</xdr:col>
      <xdr:colOff>17780</xdr:colOff>
      <xdr:row>5</xdr:row>
      <xdr:rowOff>12700</xdr:rowOff>
    </xdr:from>
    <xdr:to>
      <xdr:col>56</xdr:col>
      <xdr:colOff>104086</xdr:colOff>
      <xdr:row>5</xdr:row>
      <xdr:rowOff>127000</xdr:rowOff>
    </xdr:to>
    <xdr:sp macro="" textlink="">
      <xdr:nvSpPr>
        <xdr:cNvPr id="409" name="OpenSolver159"/>
        <xdr:cNvSpPr/>
      </xdr:nvSpPr>
      <xdr:spPr>
        <a:xfrm>
          <a:off x="42087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57</xdr:col>
      <xdr:colOff>7620</xdr:colOff>
      <xdr:row>5</xdr:row>
      <xdr:rowOff>12700</xdr:rowOff>
    </xdr:from>
    <xdr:to>
      <xdr:col>57</xdr:col>
      <xdr:colOff>93926</xdr:colOff>
      <xdr:row>5</xdr:row>
      <xdr:rowOff>127000</xdr:rowOff>
    </xdr:to>
    <xdr:sp macro="" textlink="">
      <xdr:nvSpPr>
        <xdr:cNvPr id="410" name="OpenSolver160"/>
        <xdr:cNvSpPr/>
      </xdr:nvSpPr>
      <xdr:spPr>
        <a:xfrm>
          <a:off x="42824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58</xdr:col>
      <xdr:colOff>10160</xdr:colOff>
      <xdr:row>5</xdr:row>
      <xdr:rowOff>12700</xdr:rowOff>
    </xdr:from>
    <xdr:to>
      <xdr:col>58</xdr:col>
      <xdr:colOff>96466</xdr:colOff>
      <xdr:row>5</xdr:row>
      <xdr:rowOff>127000</xdr:rowOff>
    </xdr:to>
    <xdr:sp macro="" textlink="">
      <xdr:nvSpPr>
        <xdr:cNvPr id="411" name="OpenSolver161"/>
        <xdr:cNvSpPr/>
      </xdr:nvSpPr>
      <xdr:spPr>
        <a:xfrm>
          <a:off x="435737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59</xdr:col>
      <xdr:colOff>12700</xdr:colOff>
      <xdr:row>5</xdr:row>
      <xdr:rowOff>12700</xdr:rowOff>
    </xdr:from>
    <xdr:to>
      <xdr:col>59</xdr:col>
      <xdr:colOff>99006</xdr:colOff>
      <xdr:row>5</xdr:row>
      <xdr:rowOff>127000</xdr:rowOff>
    </xdr:to>
    <xdr:sp macro="" textlink="">
      <xdr:nvSpPr>
        <xdr:cNvPr id="412" name="OpenSolver162"/>
        <xdr:cNvSpPr/>
      </xdr:nvSpPr>
      <xdr:spPr>
        <a:xfrm>
          <a:off x="44323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60</xdr:col>
      <xdr:colOff>15240</xdr:colOff>
      <xdr:row>5</xdr:row>
      <xdr:rowOff>12700</xdr:rowOff>
    </xdr:from>
    <xdr:to>
      <xdr:col>60</xdr:col>
      <xdr:colOff>101546</xdr:colOff>
      <xdr:row>5</xdr:row>
      <xdr:rowOff>127000</xdr:rowOff>
    </xdr:to>
    <xdr:sp macro="" textlink="">
      <xdr:nvSpPr>
        <xdr:cNvPr id="413" name="OpenSolver163"/>
        <xdr:cNvSpPr/>
      </xdr:nvSpPr>
      <xdr:spPr>
        <a:xfrm>
          <a:off x="45072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61</xdr:col>
      <xdr:colOff>17780</xdr:colOff>
      <xdr:row>5</xdr:row>
      <xdr:rowOff>12700</xdr:rowOff>
    </xdr:from>
    <xdr:to>
      <xdr:col>61</xdr:col>
      <xdr:colOff>104086</xdr:colOff>
      <xdr:row>5</xdr:row>
      <xdr:rowOff>127000</xdr:rowOff>
    </xdr:to>
    <xdr:sp macro="" textlink="">
      <xdr:nvSpPr>
        <xdr:cNvPr id="414" name="OpenSolver164"/>
        <xdr:cNvSpPr/>
      </xdr:nvSpPr>
      <xdr:spPr>
        <a:xfrm>
          <a:off x="45821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62</xdr:col>
      <xdr:colOff>7620</xdr:colOff>
      <xdr:row>5</xdr:row>
      <xdr:rowOff>12700</xdr:rowOff>
    </xdr:from>
    <xdr:to>
      <xdr:col>62</xdr:col>
      <xdr:colOff>93926</xdr:colOff>
      <xdr:row>5</xdr:row>
      <xdr:rowOff>127000</xdr:rowOff>
    </xdr:to>
    <xdr:sp macro="" textlink="">
      <xdr:nvSpPr>
        <xdr:cNvPr id="415" name="OpenSolver165"/>
        <xdr:cNvSpPr/>
      </xdr:nvSpPr>
      <xdr:spPr>
        <a:xfrm>
          <a:off x="46558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63</xdr:col>
      <xdr:colOff>10160</xdr:colOff>
      <xdr:row>5</xdr:row>
      <xdr:rowOff>12700</xdr:rowOff>
    </xdr:from>
    <xdr:to>
      <xdr:col>63</xdr:col>
      <xdr:colOff>96466</xdr:colOff>
      <xdr:row>5</xdr:row>
      <xdr:rowOff>127000</xdr:rowOff>
    </xdr:to>
    <xdr:sp macro="" textlink="">
      <xdr:nvSpPr>
        <xdr:cNvPr id="416" name="OpenSolver166"/>
        <xdr:cNvSpPr/>
      </xdr:nvSpPr>
      <xdr:spPr>
        <a:xfrm>
          <a:off x="473075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64</xdr:col>
      <xdr:colOff>12700</xdr:colOff>
      <xdr:row>5</xdr:row>
      <xdr:rowOff>12700</xdr:rowOff>
    </xdr:from>
    <xdr:to>
      <xdr:col>64</xdr:col>
      <xdr:colOff>99006</xdr:colOff>
      <xdr:row>5</xdr:row>
      <xdr:rowOff>127000</xdr:rowOff>
    </xdr:to>
    <xdr:sp macro="" textlink="">
      <xdr:nvSpPr>
        <xdr:cNvPr id="417" name="OpenSolver167"/>
        <xdr:cNvSpPr/>
      </xdr:nvSpPr>
      <xdr:spPr>
        <a:xfrm>
          <a:off x="48056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65</xdr:col>
      <xdr:colOff>15240</xdr:colOff>
      <xdr:row>5</xdr:row>
      <xdr:rowOff>12700</xdr:rowOff>
    </xdr:from>
    <xdr:to>
      <xdr:col>65</xdr:col>
      <xdr:colOff>101546</xdr:colOff>
      <xdr:row>5</xdr:row>
      <xdr:rowOff>127000</xdr:rowOff>
    </xdr:to>
    <xdr:sp macro="" textlink="">
      <xdr:nvSpPr>
        <xdr:cNvPr id="418" name="OpenSolver168"/>
        <xdr:cNvSpPr/>
      </xdr:nvSpPr>
      <xdr:spPr>
        <a:xfrm>
          <a:off x="488061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66</xdr:col>
      <xdr:colOff>17780</xdr:colOff>
      <xdr:row>5</xdr:row>
      <xdr:rowOff>12700</xdr:rowOff>
    </xdr:from>
    <xdr:to>
      <xdr:col>66</xdr:col>
      <xdr:colOff>104086</xdr:colOff>
      <xdr:row>5</xdr:row>
      <xdr:rowOff>127000</xdr:rowOff>
    </xdr:to>
    <xdr:sp macro="" textlink="">
      <xdr:nvSpPr>
        <xdr:cNvPr id="419" name="OpenSolver169"/>
        <xdr:cNvSpPr/>
      </xdr:nvSpPr>
      <xdr:spPr>
        <a:xfrm>
          <a:off x="49555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67</xdr:col>
      <xdr:colOff>7620</xdr:colOff>
      <xdr:row>5</xdr:row>
      <xdr:rowOff>12700</xdr:rowOff>
    </xdr:from>
    <xdr:to>
      <xdr:col>67</xdr:col>
      <xdr:colOff>93926</xdr:colOff>
      <xdr:row>5</xdr:row>
      <xdr:rowOff>127000</xdr:rowOff>
    </xdr:to>
    <xdr:sp macro="" textlink="">
      <xdr:nvSpPr>
        <xdr:cNvPr id="420" name="OpenSolver170"/>
        <xdr:cNvSpPr/>
      </xdr:nvSpPr>
      <xdr:spPr>
        <a:xfrm>
          <a:off x="502920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68</xdr:col>
      <xdr:colOff>10160</xdr:colOff>
      <xdr:row>5</xdr:row>
      <xdr:rowOff>12700</xdr:rowOff>
    </xdr:from>
    <xdr:to>
      <xdr:col>68</xdr:col>
      <xdr:colOff>96466</xdr:colOff>
      <xdr:row>5</xdr:row>
      <xdr:rowOff>127000</xdr:rowOff>
    </xdr:to>
    <xdr:sp macro="" textlink="">
      <xdr:nvSpPr>
        <xdr:cNvPr id="421" name="OpenSolver171"/>
        <xdr:cNvSpPr/>
      </xdr:nvSpPr>
      <xdr:spPr>
        <a:xfrm>
          <a:off x="51041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69</xdr:col>
      <xdr:colOff>12700</xdr:colOff>
      <xdr:row>5</xdr:row>
      <xdr:rowOff>12700</xdr:rowOff>
    </xdr:from>
    <xdr:to>
      <xdr:col>69</xdr:col>
      <xdr:colOff>99006</xdr:colOff>
      <xdr:row>5</xdr:row>
      <xdr:rowOff>127000</xdr:rowOff>
    </xdr:to>
    <xdr:sp macro="" textlink="">
      <xdr:nvSpPr>
        <xdr:cNvPr id="422" name="OpenSolver172"/>
        <xdr:cNvSpPr/>
      </xdr:nvSpPr>
      <xdr:spPr>
        <a:xfrm>
          <a:off x="517906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70</xdr:col>
      <xdr:colOff>15240</xdr:colOff>
      <xdr:row>5</xdr:row>
      <xdr:rowOff>12700</xdr:rowOff>
    </xdr:from>
    <xdr:to>
      <xdr:col>70</xdr:col>
      <xdr:colOff>101546</xdr:colOff>
      <xdr:row>5</xdr:row>
      <xdr:rowOff>127000</xdr:rowOff>
    </xdr:to>
    <xdr:sp macro="" textlink="">
      <xdr:nvSpPr>
        <xdr:cNvPr id="423" name="OpenSolver173"/>
        <xdr:cNvSpPr/>
      </xdr:nvSpPr>
      <xdr:spPr>
        <a:xfrm>
          <a:off x="525399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71</xdr:col>
      <xdr:colOff>17780</xdr:colOff>
      <xdr:row>5</xdr:row>
      <xdr:rowOff>12700</xdr:rowOff>
    </xdr:from>
    <xdr:to>
      <xdr:col>71</xdr:col>
      <xdr:colOff>104086</xdr:colOff>
      <xdr:row>5</xdr:row>
      <xdr:rowOff>127000</xdr:rowOff>
    </xdr:to>
    <xdr:sp macro="" textlink="">
      <xdr:nvSpPr>
        <xdr:cNvPr id="424" name="OpenSolver174"/>
        <xdr:cNvSpPr/>
      </xdr:nvSpPr>
      <xdr:spPr>
        <a:xfrm>
          <a:off x="532892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72</xdr:col>
      <xdr:colOff>7620</xdr:colOff>
      <xdr:row>5</xdr:row>
      <xdr:rowOff>12700</xdr:rowOff>
    </xdr:from>
    <xdr:to>
      <xdr:col>72</xdr:col>
      <xdr:colOff>93926</xdr:colOff>
      <xdr:row>5</xdr:row>
      <xdr:rowOff>127000</xdr:rowOff>
    </xdr:to>
    <xdr:sp macro="" textlink="">
      <xdr:nvSpPr>
        <xdr:cNvPr id="425" name="OpenSolver175"/>
        <xdr:cNvSpPr/>
      </xdr:nvSpPr>
      <xdr:spPr>
        <a:xfrm>
          <a:off x="540258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73</xdr:col>
      <xdr:colOff>12700</xdr:colOff>
      <xdr:row>5</xdr:row>
      <xdr:rowOff>12700</xdr:rowOff>
    </xdr:from>
    <xdr:to>
      <xdr:col>73</xdr:col>
      <xdr:colOff>99006</xdr:colOff>
      <xdr:row>5</xdr:row>
      <xdr:rowOff>127000</xdr:rowOff>
    </xdr:to>
    <xdr:sp macro="" textlink="">
      <xdr:nvSpPr>
        <xdr:cNvPr id="426" name="OpenSolver176"/>
        <xdr:cNvSpPr/>
      </xdr:nvSpPr>
      <xdr:spPr>
        <a:xfrm>
          <a:off x="547624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</xdr:col>
      <xdr:colOff>10160</xdr:colOff>
      <xdr:row>4</xdr:row>
      <xdr:rowOff>17780</xdr:rowOff>
    </xdr:from>
    <xdr:to>
      <xdr:col>2</xdr:col>
      <xdr:colOff>62290</xdr:colOff>
      <xdr:row>4</xdr:row>
      <xdr:rowOff>132080</xdr:rowOff>
    </xdr:to>
    <xdr:sp macro="" textlink="">
      <xdr:nvSpPr>
        <xdr:cNvPr id="427" name="OpenSolver177"/>
        <xdr:cNvSpPr/>
      </xdr:nvSpPr>
      <xdr:spPr>
        <a:xfrm>
          <a:off x="1625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4</xdr:row>
      <xdr:rowOff>17780</xdr:rowOff>
    </xdr:from>
    <xdr:to>
      <xdr:col>3</xdr:col>
      <xdr:colOff>64830</xdr:colOff>
      <xdr:row>4</xdr:row>
      <xdr:rowOff>132080</xdr:rowOff>
    </xdr:to>
    <xdr:sp macro="" textlink="">
      <xdr:nvSpPr>
        <xdr:cNvPr id="428" name="OpenSolver178"/>
        <xdr:cNvSpPr/>
      </xdr:nvSpPr>
      <xdr:spPr>
        <a:xfrm>
          <a:off x="2374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15240</xdr:colOff>
      <xdr:row>4</xdr:row>
      <xdr:rowOff>17780</xdr:rowOff>
    </xdr:from>
    <xdr:to>
      <xdr:col>4</xdr:col>
      <xdr:colOff>67370</xdr:colOff>
      <xdr:row>4</xdr:row>
      <xdr:rowOff>132080</xdr:rowOff>
    </xdr:to>
    <xdr:sp macro="" textlink="">
      <xdr:nvSpPr>
        <xdr:cNvPr id="429" name="OpenSolver179"/>
        <xdr:cNvSpPr/>
      </xdr:nvSpPr>
      <xdr:spPr>
        <a:xfrm>
          <a:off x="3124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17780</xdr:colOff>
      <xdr:row>4</xdr:row>
      <xdr:rowOff>17780</xdr:rowOff>
    </xdr:from>
    <xdr:to>
      <xdr:col>5</xdr:col>
      <xdr:colOff>69910</xdr:colOff>
      <xdr:row>4</xdr:row>
      <xdr:rowOff>132080</xdr:rowOff>
    </xdr:to>
    <xdr:sp macro="" textlink="">
      <xdr:nvSpPr>
        <xdr:cNvPr id="430" name="OpenSolver180"/>
        <xdr:cNvSpPr/>
      </xdr:nvSpPr>
      <xdr:spPr>
        <a:xfrm>
          <a:off x="3873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7620</xdr:colOff>
      <xdr:row>4</xdr:row>
      <xdr:rowOff>17780</xdr:rowOff>
    </xdr:from>
    <xdr:to>
      <xdr:col>6</xdr:col>
      <xdr:colOff>59750</xdr:colOff>
      <xdr:row>4</xdr:row>
      <xdr:rowOff>132080</xdr:rowOff>
    </xdr:to>
    <xdr:sp macro="" textlink="">
      <xdr:nvSpPr>
        <xdr:cNvPr id="431" name="OpenSolver181"/>
        <xdr:cNvSpPr/>
      </xdr:nvSpPr>
      <xdr:spPr>
        <a:xfrm>
          <a:off x="4610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10160</xdr:colOff>
      <xdr:row>4</xdr:row>
      <xdr:rowOff>17780</xdr:rowOff>
    </xdr:from>
    <xdr:to>
      <xdr:col>7</xdr:col>
      <xdr:colOff>62290</xdr:colOff>
      <xdr:row>4</xdr:row>
      <xdr:rowOff>132080</xdr:rowOff>
    </xdr:to>
    <xdr:sp macro="" textlink="">
      <xdr:nvSpPr>
        <xdr:cNvPr id="432" name="OpenSolver182"/>
        <xdr:cNvSpPr/>
      </xdr:nvSpPr>
      <xdr:spPr>
        <a:xfrm>
          <a:off x="5359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4</xdr:row>
      <xdr:rowOff>17780</xdr:rowOff>
    </xdr:from>
    <xdr:to>
      <xdr:col>8</xdr:col>
      <xdr:colOff>64830</xdr:colOff>
      <xdr:row>4</xdr:row>
      <xdr:rowOff>132080</xdr:rowOff>
    </xdr:to>
    <xdr:sp macro="" textlink="">
      <xdr:nvSpPr>
        <xdr:cNvPr id="433" name="OpenSolver183"/>
        <xdr:cNvSpPr/>
      </xdr:nvSpPr>
      <xdr:spPr>
        <a:xfrm>
          <a:off x="610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15240</xdr:colOff>
      <xdr:row>4</xdr:row>
      <xdr:rowOff>17780</xdr:rowOff>
    </xdr:from>
    <xdr:to>
      <xdr:col>9</xdr:col>
      <xdr:colOff>67370</xdr:colOff>
      <xdr:row>4</xdr:row>
      <xdr:rowOff>132080</xdr:rowOff>
    </xdr:to>
    <xdr:sp macro="" textlink="">
      <xdr:nvSpPr>
        <xdr:cNvPr id="434" name="OpenSolver184"/>
        <xdr:cNvSpPr/>
      </xdr:nvSpPr>
      <xdr:spPr>
        <a:xfrm>
          <a:off x="6858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17780</xdr:colOff>
      <xdr:row>4</xdr:row>
      <xdr:rowOff>17780</xdr:rowOff>
    </xdr:from>
    <xdr:to>
      <xdr:col>10</xdr:col>
      <xdr:colOff>69910</xdr:colOff>
      <xdr:row>4</xdr:row>
      <xdr:rowOff>132080</xdr:rowOff>
    </xdr:to>
    <xdr:sp macro="" textlink="">
      <xdr:nvSpPr>
        <xdr:cNvPr id="435" name="OpenSolver185"/>
        <xdr:cNvSpPr/>
      </xdr:nvSpPr>
      <xdr:spPr>
        <a:xfrm>
          <a:off x="7607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7620</xdr:colOff>
      <xdr:row>4</xdr:row>
      <xdr:rowOff>17780</xdr:rowOff>
    </xdr:from>
    <xdr:to>
      <xdr:col>11</xdr:col>
      <xdr:colOff>59750</xdr:colOff>
      <xdr:row>4</xdr:row>
      <xdr:rowOff>132080</xdr:rowOff>
    </xdr:to>
    <xdr:sp macro="" textlink="">
      <xdr:nvSpPr>
        <xdr:cNvPr id="436" name="OpenSolver186"/>
        <xdr:cNvSpPr/>
      </xdr:nvSpPr>
      <xdr:spPr>
        <a:xfrm>
          <a:off x="8343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10160</xdr:colOff>
      <xdr:row>4</xdr:row>
      <xdr:rowOff>17780</xdr:rowOff>
    </xdr:from>
    <xdr:to>
      <xdr:col>12</xdr:col>
      <xdr:colOff>62290</xdr:colOff>
      <xdr:row>4</xdr:row>
      <xdr:rowOff>132080</xdr:rowOff>
    </xdr:to>
    <xdr:sp macro="" textlink="">
      <xdr:nvSpPr>
        <xdr:cNvPr id="437" name="OpenSolver187"/>
        <xdr:cNvSpPr/>
      </xdr:nvSpPr>
      <xdr:spPr>
        <a:xfrm>
          <a:off x="9093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12700</xdr:colOff>
      <xdr:row>4</xdr:row>
      <xdr:rowOff>17780</xdr:rowOff>
    </xdr:from>
    <xdr:to>
      <xdr:col>13</xdr:col>
      <xdr:colOff>64830</xdr:colOff>
      <xdr:row>4</xdr:row>
      <xdr:rowOff>132080</xdr:rowOff>
    </xdr:to>
    <xdr:sp macro="" textlink="">
      <xdr:nvSpPr>
        <xdr:cNvPr id="438" name="OpenSolver188"/>
        <xdr:cNvSpPr/>
      </xdr:nvSpPr>
      <xdr:spPr>
        <a:xfrm>
          <a:off x="9842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15240</xdr:colOff>
      <xdr:row>4</xdr:row>
      <xdr:rowOff>17780</xdr:rowOff>
    </xdr:from>
    <xdr:to>
      <xdr:col>14</xdr:col>
      <xdr:colOff>67370</xdr:colOff>
      <xdr:row>4</xdr:row>
      <xdr:rowOff>132080</xdr:rowOff>
    </xdr:to>
    <xdr:sp macro="" textlink="">
      <xdr:nvSpPr>
        <xdr:cNvPr id="439" name="OpenSolver189"/>
        <xdr:cNvSpPr/>
      </xdr:nvSpPr>
      <xdr:spPr>
        <a:xfrm>
          <a:off x="10591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15240</xdr:colOff>
      <xdr:row>4</xdr:row>
      <xdr:rowOff>17780</xdr:rowOff>
    </xdr:from>
    <xdr:to>
      <xdr:col>15</xdr:col>
      <xdr:colOff>67370</xdr:colOff>
      <xdr:row>4</xdr:row>
      <xdr:rowOff>132080</xdr:rowOff>
    </xdr:to>
    <xdr:sp macro="" textlink="">
      <xdr:nvSpPr>
        <xdr:cNvPr id="440" name="OpenSolver190"/>
        <xdr:cNvSpPr/>
      </xdr:nvSpPr>
      <xdr:spPr>
        <a:xfrm>
          <a:off x="11468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17780</xdr:colOff>
      <xdr:row>4</xdr:row>
      <xdr:rowOff>17780</xdr:rowOff>
    </xdr:from>
    <xdr:to>
      <xdr:col>16</xdr:col>
      <xdr:colOff>69910</xdr:colOff>
      <xdr:row>4</xdr:row>
      <xdr:rowOff>132080</xdr:rowOff>
    </xdr:to>
    <xdr:sp macro="" textlink="">
      <xdr:nvSpPr>
        <xdr:cNvPr id="441" name="OpenSolver191"/>
        <xdr:cNvSpPr/>
      </xdr:nvSpPr>
      <xdr:spPr>
        <a:xfrm>
          <a:off x="12217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7620</xdr:colOff>
      <xdr:row>4</xdr:row>
      <xdr:rowOff>17780</xdr:rowOff>
    </xdr:from>
    <xdr:to>
      <xdr:col>17</xdr:col>
      <xdr:colOff>59750</xdr:colOff>
      <xdr:row>4</xdr:row>
      <xdr:rowOff>132080</xdr:rowOff>
    </xdr:to>
    <xdr:sp macro="" textlink="">
      <xdr:nvSpPr>
        <xdr:cNvPr id="442" name="OpenSolver192"/>
        <xdr:cNvSpPr/>
      </xdr:nvSpPr>
      <xdr:spPr>
        <a:xfrm>
          <a:off x="12954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10160</xdr:colOff>
      <xdr:row>4</xdr:row>
      <xdr:rowOff>17780</xdr:rowOff>
    </xdr:from>
    <xdr:to>
      <xdr:col>18</xdr:col>
      <xdr:colOff>62290</xdr:colOff>
      <xdr:row>4</xdr:row>
      <xdr:rowOff>132080</xdr:rowOff>
    </xdr:to>
    <xdr:sp macro="" textlink="">
      <xdr:nvSpPr>
        <xdr:cNvPr id="443" name="OpenSolver193"/>
        <xdr:cNvSpPr/>
      </xdr:nvSpPr>
      <xdr:spPr>
        <a:xfrm>
          <a:off x="13703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12700</xdr:colOff>
      <xdr:row>4</xdr:row>
      <xdr:rowOff>17780</xdr:rowOff>
    </xdr:from>
    <xdr:to>
      <xdr:col>19</xdr:col>
      <xdr:colOff>64830</xdr:colOff>
      <xdr:row>4</xdr:row>
      <xdr:rowOff>132080</xdr:rowOff>
    </xdr:to>
    <xdr:sp macro="" textlink="">
      <xdr:nvSpPr>
        <xdr:cNvPr id="444" name="OpenSolver194"/>
        <xdr:cNvSpPr/>
      </xdr:nvSpPr>
      <xdr:spPr>
        <a:xfrm>
          <a:off x="14452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15240</xdr:colOff>
      <xdr:row>4</xdr:row>
      <xdr:rowOff>17780</xdr:rowOff>
    </xdr:from>
    <xdr:to>
      <xdr:col>20</xdr:col>
      <xdr:colOff>67370</xdr:colOff>
      <xdr:row>4</xdr:row>
      <xdr:rowOff>132080</xdr:rowOff>
    </xdr:to>
    <xdr:sp macro="" textlink="">
      <xdr:nvSpPr>
        <xdr:cNvPr id="445" name="OpenSolver195"/>
        <xdr:cNvSpPr/>
      </xdr:nvSpPr>
      <xdr:spPr>
        <a:xfrm>
          <a:off x="15201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17780</xdr:colOff>
      <xdr:row>4</xdr:row>
      <xdr:rowOff>17780</xdr:rowOff>
    </xdr:from>
    <xdr:to>
      <xdr:col>21</xdr:col>
      <xdr:colOff>69910</xdr:colOff>
      <xdr:row>4</xdr:row>
      <xdr:rowOff>132080</xdr:rowOff>
    </xdr:to>
    <xdr:sp macro="" textlink="">
      <xdr:nvSpPr>
        <xdr:cNvPr id="446" name="OpenSolver196"/>
        <xdr:cNvSpPr/>
      </xdr:nvSpPr>
      <xdr:spPr>
        <a:xfrm>
          <a:off x="15951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7620</xdr:colOff>
      <xdr:row>4</xdr:row>
      <xdr:rowOff>17780</xdr:rowOff>
    </xdr:from>
    <xdr:to>
      <xdr:col>22</xdr:col>
      <xdr:colOff>59750</xdr:colOff>
      <xdr:row>4</xdr:row>
      <xdr:rowOff>132080</xdr:rowOff>
    </xdr:to>
    <xdr:sp macro="" textlink="">
      <xdr:nvSpPr>
        <xdr:cNvPr id="447" name="OpenSolver197"/>
        <xdr:cNvSpPr/>
      </xdr:nvSpPr>
      <xdr:spPr>
        <a:xfrm>
          <a:off x="16687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10160</xdr:colOff>
      <xdr:row>4</xdr:row>
      <xdr:rowOff>17780</xdr:rowOff>
    </xdr:from>
    <xdr:to>
      <xdr:col>23</xdr:col>
      <xdr:colOff>62290</xdr:colOff>
      <xdr:row>4</xdr:row>
      <xdr:rowOff>132080</xdr:rowOff>
    </xdr:to>
    <xdr:sp macro="" textlink="">
      <xdr:nvSpPr>
        <xdr:cNvPr id="448" name="OpenSolver198"/>
        <xdr:cNvSpPr/>
      </xdr:nvSpPr>
      <xdr:spPr>
        <a:xfrm>
          <a:off x="17437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12700</xdr:colOff>
      <xdr:row>4</xdr:row>
      <xdr:rowOff>17780</xdr:rowOff>
    </xdr:from>
    <xdr:to>
      <xdr:col>24</xdr:col>
      <xdr:colOff>64830</xdr:colOff>
      <xdr:row>4</xdr:row>
      <xdr:rowOff>132080</xdr:rowOff>
    </xdr:to>
    <xdr:sp macro="" textlink="">
      <xdr:nvSpPr>
        <xdr:cNvPr id="449" name="OpenSolver199"/>
        <xdr:cNvSpPr/>
      </xdr:nvSpPr>
      <xdr:spPr>
        <a:xfrm>
          <a:off x="18186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15240</xdr:colOff>
      <xdr:row>4</xdr:row>
      <xdr:rowOff>17780</xdr:rowOff>
    </xdr:from>
    <xdr:to>
      <xdr:col>25</xdr:col>
      <xdr:colOff>67370</xdr:colOff>
      <xdr:row>4</xdr:row>
      <xdr:rowOff>132080</xdr:rowOff>
    </xdr:to>
    <xdr:sp macro="" textlink="">
      <xdr:nvSpPr>
        <xdr:cNvPr id="450" name="OpenSolver200"/>
        <xdr:cNvSpPr/>
      </xdr:nvSpPr>
      <xdr:spPr>
        <a:xfrm>
          <a:off x="18935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26</xdr:col>
      <xdr:colOff>17780</xdr:colOff>
      <xdr:row>4</xdr:row>
      <xdr:rowOff>17780</xdr:rowOff>
    </xdr:from>
    <xdr:to>
      <xdr:col>26</xdr:col>
      <xdr:colOff>69910</xdr:colOff>
      <xdr:row>4</xdr:row>
      <xdr:rowOff>132080</xdr:rowOff>
    </xdr:to>
    <xdr:sp macro="" textlink="">
      <xdr:nvSpPr>
        <xdr:cNvPr id="451" name="OpenSolver201"/>
        <xdr:cNvSpPr/>
      </xdr:nvSpPr>
      <xdr:spPr>
        <a:xfrm>
          <a:off x="19685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27</xdr:col>
      <xdr:colOff>7620</xdr:colOff>
      <xdr:row>4</xdr:row>
      <xdr:rowOff>17780</xdr:rowOff>
    </xdr:from>
    <xdr:to>
      <xdr:col>27</xdr:col>
      <xdr:colOff>59750</xdr:colOff>
      <xdr:row>4</xdr:row>
      <xdr:rowOff>132080</xdr:rowOff>
    </xdr:to>
    <xdr:sp macro="" textlink="">
      <xdr:nvSpPr>
        <xdr:cNvPr id="452" name="OpenSolver202"/>
        <xdr:cNvSpPr/>
      </xdr:nvSpPr>
      <xdr:spPr>
        <a:xfrm>
          <a:off x="20421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28</xdr:col>
      <xdr:colOff>10160</xdr:colOff>
      <xdr:row>4</xdr:row>
      <xdr:rowOff>17780</xdr:rowOff>
    </xdr:from>
    <xdr:to>
      <xdr:col>28</xdr:col>
      <xdr:colOff>62290</xdr:colOff>
      <xdr:row>4</xdr:row>
      <xdr:rowOff>132080</xdr:rowOff>
    </xdr:to>
    <xdr:sp macro="" textlink="">
      <xdr:nvSpPr>
        <xdr:cNvPr id="453" name="OpenSolver203"/>
        <xdr:cNvSpPr/>
      </xdr:nvSpPr>
      <xdr:spPr>
        <a:xfrm>
          <a:off x="21170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29</xdr:col>
      <xdr:colOff>12700</xdr:colOff>
      <xdr:row>4</xdr:row>
      <xdr:rowOff>17780</xdr:rowOff>
    </xdr:from>
    <xdr:to>
      <xdr:col>29</xdr:col>
      <xdr:colOff>64830</xdr:colOff>
      <xdr:row>4</xdr:row>
      <xdr:rowOff>132080</xdr:rowOff>
    </xdr:to>
    <xdr:sp macro="" textlink="">
      <xdr:nvSpPr>
        <xdr:cNvPr id="454" name="OpenSolver204"/>
        <xdr:cNvSpPr/>
      </xdr:nvSpPr>
      <xdr:spPr>
        <a:xfrm>
          <a:off x="21920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30</xdr:col>
      <xdr:colOff>15240</xdr:colOff>
      <xdr:row>4</xdr:row>
      <xdr:rowOff>17780</xdr:rowOff>
    </xdr:from>
    <xdr:to>
      <xdr:col>30</xdr:col>
      <xdr:colOff>67370</xdr:colOff>
      <xdr:row>4</xdr:row>
      <xdr:rowOff>132080</xdr:rowOff>
    </xdr:to>
    <xdr:sp macro="" textlink="">
      <xdr:nvSpPr>
        <xdr:cNvPr id="455" name="OpenSolver205"/>
        <xdr:cNvSpPr/>
      </xdr:nvSpPr>
      <xdr:spPr>
        <a:xfrm>
          <a:off x="22669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31</xdr:col>
      <xdr:colOff>17780</xdr:colOff>
      <xdr:row>4</xdr:row>
      <xdr:rowOff>17780</xdr:rowOff>
    </xdr:from>
    <xdr:to>
      <xdr:col>31</xdr:col>
      <xdr:colOff>69910</xdr:colOff>
      <xdr:row>4</xdr:row>
      <xdr:rowOff>132080</xdr:rowOff>
    </xdr:to>
    <xdr:sp macro="" textlink="">
      <xdr:nvSpPr>
        <xdr:cNvPr id="456" name="OpenSolver206"/>
        <xdr:cNvSpPr/>
      </xdr:nvSpPr>
      <xdr:spPr>
        <a:xfrm>
          <a:off x="23418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32</xdr:col>
      <xdr:colOff>7620</xdr:colOff>
      <xdr:row>4</xdr:row>
      <xdr:rowOff>17780</xdr:rowOff>
    </xdr:from>
    <xdr:to>
      <xdr:col>32</xdr:col>
      <xdr:colOff>59750</xdr:colOff>
      <xdr:row>4</xdr:row>
      <xdr:rowOff>132080</xdr:rowOff>
    </xdr:to>
    <xdr:sp macro="" textlink="">
      <xdr:nvSpPr>
        <xdr:cNvPr id="457" name="OpenSolver207"/>
        <xdr:cNvSpPr/>
      </xdr:nvSpPr>
      <xdr:spPr>
        <a:xfrm>
          <a:off x="24155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33</xdr:col>
      <xdr:colOff>10160</xdr:colOff>
      <xdr:row>4</xdr:row>
      <xdr:rowOff>17780</xdr:rowOff>
    </xdr:from>
    <xdr:to>
      <xdr:col>33</xdr:col>
      <xdr:colOff>62290</xdr:colOff>
      <xdr:row>4</xdr:row>
      <xdr:rowOff>132080</xdr:rowOff>
    </xdr:to>
    <xdr:sp macro="" textlink="">
      <xdr:nvSpPr>
        <xdr:cNvPr id="458" name="OpenSolver208"/>
        <xdr:cNvSpPr/>
      </xdr:nvSpPr>
      <xdr:spPr>
        <a:xfrm>
          <a:off x="2490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34</xdr:col>
      <xdr:colOff>12700</xdr:colOff>
      <xdr:row>4</xdr:row>
      <xdr:rowOff>17780</xdr:rowOff>
    </xdr:from>
    <xdr:to>
      <xdr:col>34</xdr:col>
      <xdr:colOff>64830</xdr:colOff>
      <xdr:row>4</xdr:row>
      <xdr:rowOff>132080</xdr:rowOff>
    </xdr:to>
    <xdr:sp macro="" textlink="">
      <xdr:nvSpPr>
        <xdr:cNvPr id="459" name="OpenSolver209"/>
        <xdr:cNvSpPr/>
      </xdr:nvSpPr>
      <xdr:spPr>
        <a:xfrm>
          <a:off x="25654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35</xdr:col>
      <xdr:colOff>15240</xdr:colOff>
      <xdr:row>4</xdr:row>
      <xdr:rowOff>17780</xdr:rowOff>
    </xdr:from>
    <xdr:to>
      <xdr:col>35</xdr:col>
      <xdr:colOff>67370</xdr:colOff>
      <xdr:row>4</xdr:row>
      <xdr:rowOff>132080</xdr:rowOff>
    </xdr:to>
    <xdr:sp macro="" textlink="">
      <xdr:nvSpPr>
        <xdr:cNvPr id="460" name="OpenSolver210"/>
        <xdr:cNvSpPr/>
      </xdr:nvSpPr>
      <xdr:spPr>
        <a:xfrm>
          <a:off x="26403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36</xdr:col>
      <xdr:colOff>17780</xdr:colOff>
      <xdr:row>4</xdr:row>
      <xdr:rowOff>17780</xdr:rowOff>
    </xdr:from>
    <xdr:to>
      <xdr:col>36</xdr:col>
      <xdr:colOff>69910</xdr:colOff>
      <xdr:row>4</xdr:row>
      <xdr:rowOff>132080</xdr:rowOff>
    </xdr:to>
    <xdr:sp macro="" textlink="">
      <xdr:nvSpPr>
        <xdr:cNvPr id="461" name="OpenSolver211"/>
        <xdr:cNvSpPr/>
      </xdr:nvSpPr>
      <xdr:spPr>
        <a:xfrm>
          <a:off x="27152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37</xdr:col>
      <xdr:colOff>7620</xdr:colOff>
      <xdr:row>4</xdr:row>
      <xdr:rowOff>17780</xdr:rowOff>
    </xdr:from>
    <xdr:to>
      <xdr:col>37</xdr:col>
      <xdr:colOff>59750</xdr:colOff>
      <xdr:row>4</xdr:row>
      <xdr:rowOff>132080</xdr:rowOff>
    </xdr:to>
    <xdr:sp macro="" textlink="">
      <xdr:nvSpPr>
        <xdr:cNvPr id="462" name="OpenSolver212"/>
        <xdr:cNvSpPr/>
      </xdr:nvSpPr>
      <xdr:spPr>
        <a:xfrm>
          <a:off x="27889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38</xdr:col>
      <xdr:colOff>10160</xdr:colOff>
      <xdr:row>4</xdr:row>
      <xdr:rowOff>17780</xdr:rowOff>
    </xdr:from>
    <xdr:to>
      <xdr:col>38</xdr:col>
      <xdr:colOff>62290</xdr:colOff>
      <xdr:row>4</xdr:row>
      <xdr:rowOff>132080</xdr:rowOff>
    </xdr:to>
    <xdr:sp macro="" textlink="">
      <xdr:nvSpPr>
        <xdr:cNvPr id="463" name="OpenSolver213"/>
        <xdr:cNvSpPr/>
      </xdr:nvSpPr>
      <xdr:spPr>
        <a:xfrm>
          <a:off x="28638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39</xdr:col>
      <xdr:colOff>12700</xdr:colOff>
      <xdr:row>4</xdr:row>
      <xdr:rowOff>17780</xdr:rowOff>
    </xdr:from>
    <xdr:to>
      <xdr:col>39</xdr:col>
      <xdr:colOff>64830</xdr:colOff>
      <xdr:row>4</xdr:row>
      <xdr:rowOff>132080</xdr:rowOff>
    </xdr:to>
    <xdr:sp macro="" textlink="">
      <xdr:nvSpPr>
        <xdr:cNvPr id="464" name="OpenSolver214"/>
        <xdr:cNvSpPr/>
      </xdr:nvSpPr>
      <xdr:spPr>
        <a:xfrm>
          <a:off x="29387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40</xdr:col>
      <xdr:colOff>15240</xdr:colOff>
      <xdr:row>4</xdr:row>
      <xdr:rowOff>17780</xdr:rowOff>
    </xdr:from>
    <xdr:to>
      <xdr:col>40</xdr:col>
      <xdr:colOff>67370</xdr:colOff>
      <xdr:row>4</xdr:row>
      <xdr:rowOff>132080</xdr:rowOff>
    </xdr:to>
    <xdr:sp macro="" textlink="">
      <xdr:nvSpPr>
        <xdr:cNvPr id="465" name="OpenSolver215"/>
        <xdr:cNvSpPr/>
      </xdr:nvSpPr>
      <xdr:spPr>
        <a:xfrm>
          <a:off x="30137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41</xdr:col>
      <xdr:colOff>17780</xdr:colOff>
      <xdr:row>4</xdr:row>
      <xdr:rowOff>17780</xdr:rowOff>
    </xdr:from>
    <xdr:to>
      <xdr:col>41</xdr:col>
      <xdr:colOff>69910</xdr:colOff>
      <xdr:row>4</xdr:row>
      <xdr:rowOff>132080</xdr:rowOff>
    </xdr:to>
    <xdr:sp macro="" textlink="">
      <xdr:nvSpPr>
        <xdr:cNvPr id="466" name="OpenSolver216"/>
        <xdr:cNvSpPr/>
      </xdr:nvSpPr>
      <xdr:spPr>
        <a:xfrm>
          <a:off x="30886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42</xdr:col>
      <xdr:colOff>7620</xdr:colOff>
      <xdr:row>4</xdr:row>
      <xdr:rowOff>17780</xdr:rowOff>
    </xdr:from>
    <xdr:to>
      <xdr:col>42</xdr:col>
      <xdr:colOff>59750</xdr:colOff>
      <xdr:row>4</xdr:row>
      <xdr:rowOff>132080</xdr:rowOff>
    </xdr:to>
    <xdr:sp macro="" textlink="">
      <xdr:nvSpPr>
        <xdr:cNvPr id="467" name="OpenSolver217"/>
        <xdr:cNvSpPr/>
      </xdr:nvSpPr>
      <xdr:spPr>
        <a:xfrm>
          <a:off x="31623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43</xdr:col>
      <xdr:colOff>10160</xdr:colOff>
      <xdr:row>4</xdr:row>
      <xdr:rowOff>17780</xdr:rowOff>
    </xdr:from>
    <xdr:to>
      <xdr:col>43</xdr:col>
      <xdr:colOff>62290</xdr:colOff>
      <xdr:row>4</xdr:row>
      <xdr:rowOff>132080</xdr:rowOff>
    </xdr:to>
    <xdr:sp macro="" textlink="">
      <xdr:nvSpPr>
        <xdr:cNvPr id="468" name="OpenSolver218"/>
        <xdr:cNvSpPr/>
      </xdr:nvSpPr>
      <xdr:spPr>
        <a:xfrm>
          <a:off x="32372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44</xdr:col>
      <xdr:colOff>12700</xdr:colOff>
      <xdr:row>4</xdr:row>
      <xdr:rowOff>17780</xdr:rowOff>
    </xdr:from>
    <xdr:to>
      <xdr:col>44</xdr:col>
      <xdr:colOff>64830</xdr:colOff>
      <xdr:row>4</xdr:row>
      <xdr:rowOff>132080</xdr:rowOff>
    </xdr:to>
    <xdr:sp macro="" textlink="">
      <xdr:nvSpPr>
        <xdr:cNvPr id="469" name="OpenSolver219"/>
        <xdr:cNvSpPr/>
      </xdr:nvSpPr>
      <xdr:spPr>
        <a:xfrm>
          <a:off x="33121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45</xdr:col>
      <xdr:colOff>15240</xdr:colOff>
      <xdr:row>4</xdr:row>
      <xdr:rowOff>17780</xdr:rowOff>
    </xdr:from>
    <xdr:to>
      <xdr:col>45</xdr:col>
      <xdr:colOff>67370</xdr:colOff>
      <xdr:row>4</xdr:row>
      <xdr:rowOff>132080</xdr:rowOff>
    </xdr:to>
    <xdr:sp macro="" textlink="">
      <xdr:nvSpPr>
        <xdr:cNvPr id="470" name="OpenSolver220"/>
        <xdr:cNvSpPr/>
      </xdr:nvSpPr>
      <xdr:spPr>
        <a:xfrm>
          <a:off x="33870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46</xdr:col>
      <xdr:colOff>17780</xdr:colOff>
      <xdr:row>4</xdr:row>
      <xdr:rowOff>17780</xdr:rowOff>
    </xdr:from>
    <xdr:to>
      <xdr:col>46</xdr:col>
      <xdr:colOff>69910</xdr:colOff>
      <xdr:row>4</xdr:row>
      <xdr:rowOff>132080</xdr:rowOff>
    </xdr:to>
    <xdr:sp macro="" textlink="">
      <xdr:nvSpPr>
        <xdr:cNvPr id="471" name="OpenSolver221"/>
        <xdr:cNvSpPr/>
      </xdr:nvSpPr>
      <xdr:spPr>
        <a:xfrm>
          <a:off x="34620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47</xdr:col>
      <xdr:colOff>7620</xdr:colOff>
      <xdr:row>4</xdr:row>
      <xdr:rowOff>17780</xdr:rowOff>
    </xdr:from>
    <xdr:to>
      <xdr:col>47</xdr:col>
      <xdr:colOff>59750</xdr:colOff>
      <xdr:row>4</xdr:row>
      <xdr:rowOff>132080</xdr:rowOff>
    </xdr:to>
    <xdr:sp macro="" textlink="">
      <xdr:nvSpPr>
        <xdr:cNvPr id="472" name="OpenSolver222"/>
        <xdr:cNvSpPr/>
      </xdr:nvSpPr>
      <xdr:spPr>
        <a:xfrm>
          <a:off x="35356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48</xdr:col>
      <xdr:colOff>10160</xdr:colOff>
      <xdr:row>4</xdr:row>
      <xdr:rowOff>17780</xdr:rowOff>
    </xdr:from>
    <xdr:to>
      <xdr:col>48</xdr:col>
      <xdr:colOff>62290</xdr:colOff>
      <xdr:row>4</xdr:row>
      <xdr:rowOff>132080</xdr:rowOff>
    </xdr:to>
    <xdr:sp macro="" textlink="">
      <xdr:nvSpPr>
        <xdr:cNvPr id="473" name="OpenSolver223"/>
        <xdr:cNvSpPr/>
      </xdr:nvSpPr>
      <xdr:spPr>
        <a:xfrm>
          <a:off x="36106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49</xdr:col>
      <xdr:colOff>12700</xdr:colOff>
      <xdr:row>4</xdr:row>
      <xdr:rowOff>17780</xdr:rowOff>
    </xdr:from>
    <xdr:to>
      <xdr:col>49</xdr:col>
      <xdr:colOff>64830</xdr:colOff>
      <xdr:row>4</xdr:row>
      <xdr:rowOff>132080</xdr:rowOff>
    </xdr:to>
    <xdr:sp macro="" textlink="">
      <xdr:nvSpPr>
        <xdr:cNvPr id="474" name="OpenSolver224"/>
        <xdr:cNvSpPr/>
      </xdr:nvSpPr>
      <xdr:spPr>
        <a:xfrm>
          <a:off x="36855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50</xdr:col>
      <xdr:colOff>15240</xdr:colOff>
      <xdr:row>4</xdr:row>
      <xdr:rowOff>17780</xdr:rowOff>
    </xdr:from>
    <xdr:to>
      <xdr:col>50</xdr:col>
      <xdr:colOff>67370</xdr:colOff>
      <xdr:row>4</xdr:row>
      <xdr:rowOff>132080</xdr:rowOff>
    </xdr:to>
    <xdr:sp macro="" textlink="">
      <xdr:nvSpPr>
        <xdr:cNvPr id="475" name="OpenSolver225"/>
        <xdr:cNvSpPr/>
      </xdr:nvSpPr>
      <xdr:spPr>
        <a:xfrm>
          <a:off x="3760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51</xdr:col>
      <xdr:colOff>17780</xdr:colOff>
      <xdr:row>4</xdr:row>
      <xdr:rowOff>17780</xdr:rowOff>
    </xdr:from>
    <xdr:to>
      <xdr:col>51</xdr:col>
      <xdr:colOff>69910</xdr:colOff>
      <xdr:row>4</xdr:row>
      <xdr:rowOff>132080</xdr:rowOff>
    </xdr:to>
    <xdr:sp macro="" textlink="">
      <xdr:nvSpPr>
        <xdr:cNvPr id="476" name="OpenSolver226"/>
        <xdr:cNvSpPr/>
      </xdr:nvSpPr>
      <xdr:spPr>
        <a:xfrm>
          <a:off x="38354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52</xdr:col>
      <xdr:colOff>7620</xdr:colOff>
      <xdr:row>4</xdr:row>
      <xdr:rowOff>17780</xdr:rowOff>
    </xdr:from>
    <xdr:to>
      <xdr:col>52</xdr:col>
      <xdr:colOff>59750</xdr:colOff>
      <xdr:row>4</xdr:row>
      <xdr:rowOff>132080</xdr:rowOff>
    </xdr:to>
    <xdr:sp macro="" textlink="">
      <xdr:nvSpPr>
        <xdr:cNvPr id="477" name="OpenSolver227"/>
        <xdr:cNvSpPr/>
      </xdr:nvSpPr>
      <xdr:spPr>
        <a:xfrm>
          <a:off x="39090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53</xdr:col>
      <xdr:colOff>10160</xdr:colOff>
      <xdr:row>4</xdr:row>
      <xdr:rowOff>17780</xdr:rowOff>
    </xdr:from>
    <xdr:to>
      <xdr:col>53</xdr:col>
      <xdr:colOff>62290</xdr:colOff>
      <xdr:row>4</xdr:row>
      <xdr:rowOff>132080</xdr:rowOff>
    </xdr:to>
    <xdr:sp macro="" textlink="">
      <xdr:nvSpPr>
        <xdr:cNvPr id="478" name="OpenSolver228"/>
        <xdr:cNvSpPr/>
      </xdr:nvSpPr>
      <xdr:spPr>
        <a:xfrm>
          <a:off x="39839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54</xdr:col>
      <xdr:colOff>12700</xdr:colOff>
      <xdr:row>4</xdr:row>
      <xdr:rowOff>17780</xdr:rowOff>
    </xdr:from>
    <xdr:to>
      <xdr:col>54</xdr:col>
      <xdr:colOff>64830</xdr:colOff>
      <xdr:row>4</xdr:row>
      <xdr:rowOff>132080</xdr:rowOff>
    </xdr:to>
    <xdr:sp macro="" textlink="">
      <xdr:nvSpPr>
        <xdr:cNvPr id="479" name="OpenSolver229"/>
        <xdr:cNvSpPr/>
      </xdr:nvSpPr>
      <xdr:spPr>
        <a:xfrm>
          <a:off x="40589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55</xdr:col>
      <xdr:colOff>15240</xdr:colOff>
      <xdr:row>4</xdr:row>
      <xdr:rowOff>17780</xdr:rowOff>
    </xdr:from>
    <xdr:to>
      <xdr:col>55</xdr:col>
      <xdr:colOff>67370</xdr:colOff>
      <xdr:row>4</xdr:row>
      <xdr:rowOff>132080</xdr:rowOff>
    </xdr:to>
    <xdr:sp macro="" textlink="">
      <xdr:nvSpPr>
        <xdr:cNvPr id="480" name="OpenSolver230"/>
        <xdr:cNvSpPr/>
      </xdr:nvSpPr>
      <xdr:spPr>
        <a:xfrm>
          <a:off x="41338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56</xdr:col>
      <xdr:colOff>17780</xdr:colOff>
      <xdr:row>4</xdr:row>
      <xdr:rowOff>17780</xdr:rowOff>
    </xdr:from>
    <xdr:to>
      <xdr:col>56</xdr:col>
      <xdr:colOff>69910</xdr:colOff>
      <xdr:row>4</xdr:row>
      <xdr:rowOff>132080</xdr:rowOff>
    </xdr:to>
    <xdr:sp macro="" textlink="">
      <xdr:nvSpPr>
        <xdr:cNvPr id="481" name="OpenSolver231"/>
        <xdr:cNvSpPr/>
      </xdr:nvSpPr>
      <xdr:spPr>
        <a:xfrm>
          <a:off x="42087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57</xdr:col>
      <xdr:colOff>7620</xdr:colOff>
      <xdr:row>4</xdr:row>
      <xdr:rowOff>17780</xdr:rowOff>
    </xdr:from>
    <xdr:to>
      <xdr:col>57</xdr:col>
      <xdr:colOff>59750</xdr:colOff>
      <xdr:row>4</xdr:row>
      <xdr:rowOff>132080</xdr:rowOff>
    </xdr:to>
    <xdr:sp macro="" textlink="">
      <xdr:nvSpPr>
        <xdr:cNvPr id="482" name="OpenSolver232"/>
        <xdr:cNvSpPr/>
      </xdr:nvSpPr>
      <xdr:spPr>
        <a:xfrm>
          <a:off x="42824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58</xdr:col>
      <xdr:colOff>10160</xdr:colOff>
      <xdr:row>4</xdr:row>
      <xdr:rowOff>17780</xdr:rowOff>
    </xdr:from>
    <xdr:to>
      <xdr:col>58</xdr:col>
      <xdr:colOff>62290</xdr:colOff>
      <xdr:row>4</xdr:row>
      <xdr:rowOff>132080</xdr:rowOff>
    </xdr:to>
    <xdr:sp macro="" textlink="">
      <xdr:nvSpPr>
        <xdr:cNvPr id="483" name="OpenSolver233"/>
        <xdr:cNvSpPr/>
      </xdr:nvSpPr>
      <xdr:spPr>
        <a:xfrm>
          <a:off x="43573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59</xdr:col>
      <xdr:colOff>12700</xdr:colOff>
      <xdr:row>4</xdr:row>
      <xdr:rowOff>17780</xdr:rowOff>
    </xdr:from>
    <xdr:to>
      <xdr:col>59</xdr:col>
      <xdr:colOff>64830</xdr:colOff>
      <xdr:row>4</xdr:row>
      <xdr:rowOff>132080</xdr:rowOff>
    </xdr:to>
    <xdr:sp macro="" textlink="">
      <xdr:nvSpPr>
        <xdr:cNvPr id="484" name="OpenSolver234"/>
        <xdr:cNvSpPr/>
      </xdr:nvSpPr>
      <xdr:spPr>
        <a:xfrm>
          <a:off x="44323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60</xdr:col>
      <xdr:colOff>15240</xdr:colOff>
      <xdr:row>4</xdr:row>
      <xdr:rowOff>17780</xdr:rowOff>
    </xdr:from>
    <xdr:to>
      <xdr:col>60</xdr:col>
      <xdr:colOff>67370</xdr:colOff>
      <xdr:row>4</xdr:row>
      <xdr:rowOff>132080</xdr:rowOff>
    </xdr:to>
    <xdr:sp macro="" textlink="">
      <xdr:nvSpPr>
        <xdr:cNvPr id="485" name="OpenSolver235"/>
        <xdr:cNvSpPr/>
      </xdr:nvSpPr>
      <xdr:spPr>
        <a:xfrm>
          <a:off x="45072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61</xdr:col>
      <xdr:colOff>17780</xdr:colOff>
      <xdr:row>4</xdr:row>
      <xdr:rowOff>17780</xdr:rowOff>
    </xdr:from>
    <xdr:to>
      <xdr:col>61</xdr:col>
      <xdr:colOff>69910</xdr:colOff>
      <xdr:row>4</xdr:row>
      <xdr:rowOff>132080</xdr:rowOff>
    </xdr:to>
    <xdr:sp macro="" textlink="">
      <xdr:nvSpPr>
        <xdr:cNvPr id="486" name="OpenSolver236"/>
        <xdr:cNvSpPr/>
      </xdr:nvSpPr>
      <xdr:spPr>
        <a:xfrm>
          <a:off x="45821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62</xdr:col>
      <xdr:colOff>7620</xdr:colOff>
      <xdr:row>4</xdr:row>
      <xdr:rowOff>17780</xdr:rowOff>
    </xdr:from>
    <xdr:to>
      <xdr:col>62</xdr:col>
      <xdr:colOff>59750</xdr:colOff>
      <xdr:row>4</xdr:row>
      <xdr:rowOff>132080</xdr:rowOff>
    </xdr:to>
    <xdr:sp macro="" textlink="">
      <xdr:nvSpPr>
        <xdr:cNvPr id="487" name="OpenSolver237"/>
        <xdr:cNvSpPr/>
      </xdr:nvSpPr>
      <xdr:spPr>
        <a:xfrm>
          <a:off x="46558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63</xdr:col>
      <xdr:colOff>10160</xdr:colOff>
      <xdr:row>4</xdr:row>
      <xdr:rowOff>17780</xdr:rowOff>
    </xdr:from>
    <xdr:to>
      <xdr:col>63</xdr:col>
      <xdr:colOff>62290</xdr:colOff>
      <xdr:row>4</xdr:row>
      <xdr:rowOff>132080</xdr:rowOff>
    </xdr:to>
    <xdr:sp macro="" textlink="">
      <xdr:nvSpPr>
        <xdr:cNvPr id="488" name="OpenSolver238"/>
        <xdr:cNvSpPr/>
      </xdr:nvSpPr>
      <xdr:spPr>
        <a:xfrm>
          <a:off x="473075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64</xdr:col>
      <xdr:colOff>12700</xdr:colOff>
      <xdr:row>4</xdr:row>
      <xdr:rowOff>17780</xdr:rowOff>
    </xdr:from>
    <xdr:to>
      <xdr:col>64</xdr:col>
      <xdr:colOff>64830</xdr:colOff>
      <xdr:row>4</xdr:row>
      <xdr:rowOff>132080</xdr:rowOff>
    </xdr:to>
    <xdr:sp macro="" textlink="">
      <xdr:nvSpPr>
        <xdr:cNvPr id="489" name="OpenSolver239"/>
        <xdr:cNvSpPr/>
      </xdr:nvSpPr>
      <xdr:spPr>
        <a:xfrm>
          <a:off x="48056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65</xdr:col>
      <xdr:colOff>15240</xdr:colOff>
      <xdr:row>4</xdr:row>
      <xdr:rowOff>17780</xdr:rowOff>
    </xdr:from>
    <xdr:to>
      <xdr:col>65</xdr:col>
      <xdr:colOff>67370</xdr:colOff>
      <xdr:row>4</xdr:row>
      <xdr:rowOff>132080</xdr:rowOff>
    </xdr:to>
    <xdr:sp macro="" textlink="">
      <xdr:nvSpPr>
        <xdr:cNvPr id="490" name="OpenSolver240"/>
        <xdr:cNvSpPr/>
      </xdr:nvSpPr>
      <xdr:spPr>
        <a:xfrm>
          <a:off x="488061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66</xdr:col>
      <xdr:colOff>17780</xdr:colOff>
      <xdr:row>4</xdr:row>
      <xdr:rowOff>17780</xdr:rowOff>
    </xdr:from>
    <xdr:to>
      <xdr:col>66</xdr:col>
      <xdr:colOff>69910</xdr:colOff>
      <xdr:row>4</xdr:row>
      <xdr:rowOff>132080</xdr:rowOff>
    </xdr:to>
    <xdr:sp macro="" textlink="">
      <xdr:nvSpPr>
        <xdr:cNvPr id="491" name="OpenSolver241"/>
        <xdr:cNvSpPr/>
      </xdr:nvSpPr>
      <xdr:spPr>
        <a:xfrm>
          <a:off x="49555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67</xdr:col>
      <xdr:colOff>7620</xdr:colOff>
      <xdr:row>4</xdr:row>
      <xdr:rowOff>17780</xdr:rowOff>
    </xdr:from>
    <xdr:to>
      <xdr:col>67</xdr:col>
      <xdr:colOff>59750</xdr:colOff>
      <xdr:row>4</xdr:row>
      <xdr:rowOff>132080</xdr:rowOff>
    </xdr:to>
    <xdr:sp macro="" textlink="">
      <xdr:nvSpPr>
        <xdr:cNvPr id="492" name="OpenSolver242"/>
        <xdr:cNvSpPr/>
      </xdr:nvSpPr>
      <xdr:spPr>
        <a:xfrm>
          <a:off x="50292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68</xdr:col>
      <xdr:colOff>10160</xdr:colOff>
      <xdr:row>4</xdr:row>
      <xdr:rowOff>17780</xdr:rowOff>
    </xdr:from>
    <xdr:to>
      <xdr:col>68</xdr:col>
      <xdr:colOff>62290</xdr:colOff>
      <xdr:row>4</xdr:row>
      <xdr:rowOff>132080</xdr:rowOff>
    </xdr:to>
    <xdr:sp macro="" textlink="">
      <xdr:nvSpPr>
        <xdr:cNvPr id="493" name="OpenSolver243"/>
        <xdr:cNvSpPr/>
      </xdr:nvSpPr>
      <xdr:spPr>
        <a:xfrm>
          <a:off x="510413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69</xdr:col>
      <xdr:colOff>12700</xdr:colOff>
      <xdr:row>4</xdr:row>
      <xdr:rowOff>17780</xdr:rowOff>
    </xdr:from>
    <xdr:to>
      <xdr:col>69</xdr:col>
      <xdr:colOff>64830</xdr:colOff>
      <xdr:row>4</xdr:row>
      <xdr:rowOff>132080</xdr:rowOff>
    </xdr:to>
    <xdr:sp macro="" textlink="">
      <xdr:nvSpPr>
        <xdr:cNvPr id="494" name="OpenSolver244"/>
        <xdr:cNvSpPr/>
      </xdr:nvSpPr>
      <xdr:spPr>
        <a:xfrm>
          <a:off x="517906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70</xdr:col>
      <xdr:colOff>15240</xdr:colOff>
      <xdr:row>4</xdr:row>
      <xdr:rowOff>17780</xdr:rowOff>
    </xdr:from>
    <xdr:to>
      <xdr:col>70</xdr:col>
      <xdr:colOff>67370</xdr:colOff>
      <xdr:row>4</xdr:row>
      <xdr:rowOff>132080</xdr:rowOff>
    </xdr:to>
    <xdr:sp macro="" textlink="">
      <xdr:nvSpPr>
        <xdr:cNvPr id="495" name="OpenSolver245"/>
        <xdr:cNvSpPr/>
      </xdr:nvSpPr>
      <xdr:spPr>
        <a:xfrm>
          <a:off x="525399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71</xdr:col>
      <xdr:colOff>17780</xdr:colOff>
      <xdr:row>4</xdr:row>
      <xdr:rowOff>17780</xdr:rowOff>
    </xdr:from>
    <xdr:to>
      <xdr:col>71</xdr:col>
      <xdr:colOff>69910</xdr:colOff>
      <xdr:row>4</xdr:row>
      <xdr:rowOff>132080</xdr:rowOff>
    </xdr:to>
    <xdr:sp macro="" textlink="">
      <xdr:nvSpPr>
        <xdr:cNvPr id="496" name="OpenSolver246"/>
        <xdr:cNvSpPr/>
      </xdr:nvSpPr>
      <xdr:spPr>
        <a:xfrm>
          <a:off x="532892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72</xdr:col>
      <xdr:colOff>7620</xdr:colOff>
      <xdr:row>4</xdr:row>
      <xdr:rowOff>17780</xdr:rowOff>
    </xdr:from>
    <xdr:to>
      <xdr:col>72</xdr:col>
      <xdr:colOff>59750</xdr:colOff>
      <xdr:row>4</xdr:row>
      <xdr:rowOff>132080</xdr:rowOff>
    </xdr:to>
    <xdr:sp macro="" textlink="">
      <xdr:nvSpPr>
        <xdr:cNvPr id="497" name="OpenSolver247"/>
        <xdr:cNvSpPr/>
      </xdr:nvSpPr>
      <xdr:spPr>
        <a:xfrm>
          <a:off x="540258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73</xdr:col>
      <xdr:colOff>12700</xdr:colOff>
      <xdr:row>4</xdr:row>
      <xdr:rowOff>17780</xdr:rowOff>
    </xdr:from>
    <xdr:to>
      <xdr:col>73</xdr:col>
      <xdr:colOff>64830</xdr:colOff>
      <xdr:row>4</xdr:row>
      <xdr:rowOff>132080</xdr:rowOff>
    </xdr:to>
    <xdr:sp macro="" textlink="">
      <xdr:nvSpPr>
        <xdr:cNvPr id="498" name="OpenSolver248"/>
        <xdr:cNvSpPr/>
      </xdr:nvSpPr>
      <xdr:spPr>
        <a:xfrm>
          <a:off x="547624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74</xdr:col>
      <xdr:colOff>0</xdr:colOff>
      <xdr:row>6</xdr:row>
      <xdr:rowOff>0</xdr:rowOff>
    </xdr:to>
    <xdr:sp macro="" textlink="">
      <xdr:nvSpPr>
        <xdr:cNvPr id="2" name="OpenSolver1"/>
        <xdr:cNvSpPr/>
      </xdr:nvSpPr>
      <xdr:spPr>
        <a:xfrm>
          <a:off x="1644650" y="736600"/>
          <a:ext cx="54959250" cy="368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75</xdr:col>
      <xdr:colOff>0</xdr:colOff>
      <xdr:row>12</xdr:row>
      <xdr:rowOff>0</xdr:rowOff>
    </xdr:from>
    <xdr:to>
      <xdr:col>76</xdr:col>
      <xdr:colOff>0</xdr:colOff>
      <xdr:row>13</xdr:row>
      <xdr:rowOff>0</xdr:rowOff>
    </xdr:to>
    <xdr:sp macro="" textlink="">
      <xdr:nvSpPr>
        <xdr:cNvPr id="3" name="OpenSolver2"/>
        <xdr:cNvSpPr/>
      </xdr:nvSpPr>
      <xdr:spPr>
        <a:xfrm>
          <a:off x="57308750" y="2209800"/>
          <a:ext cx="7620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74</xdr:col>
      <xdr:colOff>698500</xdr:colOff>
      <xdr:row>11</xdr:row>
      <xdr:rowOff>107950</xdr:rowOff>
    </xdr:from>
    <xdr:to>
      <xdr:col>75</xdr:col>
      <xdr:colOff>224739</xdr:colOff>
      <xdr:row>12</xdr:row>
      <xdr:rowOff>50800</xdr:rowOff>
    </xdr:to>
    <xdr:sp macro="" textlink="">
      <xdr:nvSpPr>
        <xdr:cNvPr id="4" name="OpenSolver3"/>
        <xdr:cNvSpPr/>
      </xdr:nvSpPr>
      <xdr:spPr>
        <a:xfrm>
          <a:off x="57302400" y="2133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74</xdr:col>
      <xdr:colOff>0</xdr:colOff>
      <xdr:row>17</xdr:row>
      <xdr:rowOff>0</xdr:rowOff>
    </xdr:from>
    <xdr:to>
      <xdr:col>75</xdr:col>
      <xdr:colOff>0</xdr:colOff>
      <xdr:row>18</xdr:row>
      <xdr:rowOff>0</xdr:rowOff>
    </xdr:to>
    <xdr:sp macro="" textlink="">
      <xdr:nvSpPr>
        <xdr:cNvPr id="5" name="OpenSolver4"/>
        <xdr:cNvSpPr/>
      </xdr:nvSpPr>
      <xdr:spPr>
        <a:xfrm>
          <a:off x="56603900" y="3130550"/>
          <a:ext cx="7048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17</xdr:row>
      <xdr:rowOff>0</xdr:rowOff>
    </xdr:from>
    <xdr:to>
      <xdr:col>77</xdr:col>
      <xdr:colOff>0</xdr:colOff>
      <xdr:row>18</xdr:row>
      <xdr:rowOff>0</xdr:rowOff>
    </xdr:to>
    <xdr:sp macro="" textlink="">
      <xdr:nvSpPr>
        <xdr:cNvPr id="6" name="OpenSolver5"/>
        <xdr:cNvSpPr/>
      </xdr:nvSpPr>
      <xdr:spPr>
        <a:xfrm>
          <a:off x="58070750" y="3130550"/>
          <a:ext cx="7620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17</xdr:row>
      <xdr:rowOff>92075</xdr:rowOff>
    </xdr:from>
    <xdr:to>
      <xdr:col>76</xdr:col>
      <xdr:colOff>0</xdr:colOff>
      <xdr:row>17</xdr:row>
      <xdr:rowOff>92075</xdr:rowOff>
    </xdr:to>
    <xdr:cxnSp macro="">
      <xdr:nvCxnSpPr>
        <xdr:cNvPr id="7" name="OpenSolver6"/>
        <xdr:cNvCxnSpPr>
          <a:stCxn id="5" idx="3"/>
          <a:endCxn id="6" idx="1"/>
        </xdr:cNvCxnSpPr>
      </xdr:nvCxnSpPr>
      <xdr:spPr>
        <a:xfrm>
          <a:off x="57308750" y="3222625"/>
          <a:ext cx="7620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16</xdr:row>
      <xdr:rowOff>149225</xdr:rowOff>
    </xdr:from>
    <xdr:to>
      <xdr:col>75</xdr:col>
      <xdr:colOff>571500</xdr:colOff>
      <xdr:row>18</xdr:row>
      <xdr:rowOff>34925</xdr:rowOff>
    </xdr:to>
    <xdr:sp macro="" textlink="">
      <xdr:nvSpPr>
        <xdr:cNvPr id="8" name="OpenSolver7"/>
        <xdr:cNvSpPr/>
      </xdr:nvSpPr>
      <xdr:spPr>
        <a:xfrm>
          <a:off x="57499250" y="30956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18</xdr:row>
      <xdr:rowOff>0</xdr:rowOff>
    </xdr:from>
    <xdr:to>
      <xdr:col>75</xdr:col>
      <xdr:colOff>0</xdr:colOff>
      <xdr:row>19</xdr:row>
      <xdr:rowOff>0</xdr:rowOff>
    </xdr:to>
    <xdr:sp macro="" textlink="">
      <xdr:nvSpPr>
        <xdr:cNvPr id="9" name="OpenSolver8"/>
        <xdr:cNvSpPr/>
      </xdr:nvSpPr>
      <xdr:spPr>
        <a:xfrm>
          <a:off x="56603900" y="3314700"/>
          <a:ext cx="70485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18</xdr:row>
      <xdr:rowOff>0</xdr:rowOff>
    </xdr:from>
    <xdr:to>
      <xdr:col>77</xdr:col>
      <xdr:colOff>0</xdr:colOff>
      <xdr:row>19</xdr:row>
      <xdr:rowOff>0</xdr:rowOff>
    </xdr:to>
    <xdr:sp macro="" textlink="">
      <xdr:nvSpPr>
        <xdr:cNvPr id="10" name="OpenSolver9"/>
        <xdr:cNvSpPr/>
      </xdr:nvSpPr>
      <xdr:spPr>
        <a:xfrm>
          <a:off x="58070750" y="3314700"/>
          <a:ext cx="7620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18</xdr:row>
      <xdr:rowOff>92075</xdr:rowOff>
    </xdr:from>
    <xdr:to>
      <xdr:col>76</xdr:col>
      <xdr:colOff>0</xdr:colOff>
      <xdr:row>18</xdr:row>
      <xdr:rowOff>92075</xdr:rowOff>
    </xdr:to>
    <xdr:cxnSp macro="">
      <xdr:nvCxnSpPr>
        <xdr:cNvPr id="11" name="OpenSolver10"/>
        <xdr:cNvCxnSpPr>
          <a:stCxn id="9" idx="3"/>
          <a:endCxn id="10" idx="1"/>
        </xdr:cNvCxnSpPr>
      </xdr:nvCxnSpPr>
      <xdr:spPr>
        <a:xfrm>
          <a:off x="57308750" y="3406775"/>
          <a:ext cx="7620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17</xdr:row>
      <xdr:rowOff>149225</xdr:rowOff>
    </xdr:from>
    <xdr:to>
      <xdr:col>75</xdr:col>
      <xdr:colOff>571500</xdr:colOff>
      <xdr:row>19</xdr:row>
      <xdr:rowOff>34925</xdr:rowOff>
    </xdr:to>
    <xdr:sp macro="" textlink="">
      <xdr:nvSpPr>
        <xdr:cNvPr id="12" name="OpenSolver11"/>
        <xdr:cNvSpPr/>
      </xdr:nvSpPr>
      <xdr:spPr>
        <a:xfrm>
          <a:off x="57499250" y="3279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19</xdr:row>
      <xdr:rowOff>0</xdr:rowOff>
    </xdr:from>
    <xdr:to>
      <xdr:col>75</xdr:col>
      <xdr:colOff>0</xdr:colOff>
      <xdr:row>20</xdr:row>
      <xdr:rowOff>0</xdr:rowOff>
    </xdr:to>
    <xdr:sp macro="" textlink="">
      <xdr:nvSpPr>
        <xdr:cNvPr id="13" name="OpenSolver12"/>
        <xdr:cNvSpPr/>
      </xdr:nvSpPr>
      <xdr:spPr>
        <a:xfrm>
          <a:off x="56603900" y="3498850"/>
          <a:ext cx="70485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19</xdr:row>
      <xdr:rowOff>0</xdr:rowOff>
    </xdr:from>
    <xdr:to>
      <xdr:col>77</xdr:col>
      <xdr:colOff>0</xdr:colOff>
      <xdr:row>20</xdr:row>
      <xdr:rowOff>0</xdr:rowOff>
    </xdr:to>
    <xdr:sp macro="" textlink="">
      <xdr:nvSpPr>
        <xdr:cNvPr id="14" name="OpenSolver13"/>
        <xdr:cNvSpPr/>
      </xdr:nvSpPr>
      <xdr:spPr>
        <a:xfrm>
          <a:off x="58070750" y="3498850"/>
          <a:ext cx="7620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19</xdr:row>
      <xdr:rowOff>92075</xdr:rowOff>
    </xdr:from>
    <xdr:to>
      <xdr:col>76</xdr:col>
      <xdr:colOff>0</xdr:colOff>
      <xdr:row>19</xdr:row>
      <xdr:rowOff>92075</xdr:rowOff>
    </xdr:to>
    <xdr:cxnSp macro="">
      <xdr:nvCxnSpPr>
        <xdr:cNvPr id="15" name="OpenSolver14"/>
        <xdr:cNvCxnSpPr>
          <a:stCxn id="13" idx="3"/>
          <a:endCxn id="14" idx="1"/>
        </xdr:cNvCxnSpPr>
      </xdr:nvCxnSpPr>
      <xdr:spPr>
        <a:xfrm>
          <a:off x="57308750" y="3590925"/>
          <a:ext cx="7620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18</xdr:row>
      <xdr:rowOff>149225</xdr:rowOff>
    </xdr:from>
    <xdr:to>
      <xdr:col>75</xdr:col>
      <xdr:colOff>571500</xdr:colOff>
      <xdr:row>20</xdr:row>
      <xdr:rowOff>34925</xdr:rowOff>
    </xdr:to>
    <xdr:sp macro="" textlink="">
      <xdr:nvSpPr>
        <xdr:cNvPr id="16" name="OpenSolver15"/>
        <xdr:cNvSpPr/>
      </xdr:nvSpPr>
      <xdr:spPr>
        <a:xfrm>
          <a:off x="57499250" y="3463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20</xdr:row>
      <xdr:rowOff>0</xdr:rowOff>
    </xdr:from>
    <xdr:to>
      <xdr:col>75</xdr:col>
      <xdr:colOff>0</xdr:colOff>
      <xdr:row>21</xdr:row>
      <xdr:rowOff>0</xdr:rowOff>
    </xdr:to>
    <xdr:sp macro="" textlink="">
      <xdr:nvSpPr>
        <xdr:cNvPr id="17" name="OpenSolver16"/>
        <xdr:cNvSpPr/>
      </xdr:nvSpPr>
      <xdr:spPr>
        <a:xfrm>
          <a:off x="56603900" y="3683000"/>
          <a:ext cx="70485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20</xdr:row>
      <xdr:rowOff>0</xdr:rowOff>
    </xdr:from>
    <xdr:to>
      <xdr:col>77</xdr:col>
      <xdr:colOff>0</xdr:colOff>
      <xdr:row>21</xdr:row>
      <xdr:rowOff>0</xdr:rowOff>
    </xdr:to>
    <xdr:sp macro="" textlink="">
      <xdr:nvSpPr>
        <xdr:cNvPr id="18" name="OpenSolver17"/>
        <xdr:cNvSpPr/>
      </xdr:nvSpPr>
      <xdr:spPr>
        <a:xfrm>
          <a:off x="58070750" y="3683000"/>
          <a:ext cx="7620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20</xdr:row>
      <xdr:rowOff>92075</xdr:rowOff>
    </xdr:from>
    <xdr:to>
      <xdr:col>76</xdr:col>
      <xdr:colOff>0</xdr:colOff>
      <xdr:row>20</xdr:row>
      <xdr:rowOff>92075</xdr:rowOff>
    </xdr:to>
    <xdr:cxnSp macro="">
      <xdr:nvCxnSpPr>
        <xdr:cNvPr id="19" name="OpenSolver18"/>
        <xdr:cNvCxnSpPr>
          <a:stCxn id="17" idx="3"/>
          <a:endCxn id="18" idx="1"/>
        </xdr:cNvCxnSpPr>
      </xdr:nvCxnSpPr>
      <xdr:spPr>
        <a:xfrm>
          <a:off x="57308750" y="3775075"/>
          <a:ext cx="7620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19</xdr:row>
      <xdr:rowOff>149225</xdr:rowOff>
    </xdr:from>
    <xdr:to>
      <xdr:col>75</xdr:col>
      <xdr:colOff>571500</xdr:colOff>
      <xdr:row>21</xdr:row>
      <xdr:rowOff>34925</xdr:rowOff>
    </xdr:to>
    <xdr:sp macro="" textlink="">
      <xdr:nvSpPr>
        <xdr:cNvPr id="20" name="OpenSolver19"/>
        <xdr:cNvSpPr/>
      </xdr:nvSpPr>
      <xdr:spPr>
        <a:xfrm>
          <a:off x="57499250" y="36480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21</xdr:row>
      <xdr:rowOff>0</xdr:rowOff>
    </xdr:from>
    <xdr:to>
      <xdr:col>75</xdr:col>
      <xdr:colOff>0</xdr:colOff>
      <xdr:row>22</xdr:row>
      <xdr:rowOff>0</xdr:rowOff>
    </xdr:to>
    <xdr:sp macro="" textlink="">
      <xdr:nvSpPr>
        <xdr:cNvPr id="21" name="OpenSolver20"/>
        <xdr:cNvSpPr/>
      </xdr:nvSpPr>
      <xdr:spPr>
        <a:xfrm>
          <a:off x="56603900" y="3867150"/>
          <a:ext cx="70485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76</xdr:col>
      <xdr:colOff>0</xdr:colOff>
      <xdr:row>21</xdr:row>
      <xdr:rowOff>0</xdr:rowOff>
    </xdr:from>
    <xdr:to>
      <xdr:col>77</xdr:col>
      <xdr:colOff>0</xdr:colOff>
      <xdr:row>22</xdr:row>
      <xdr:rowOff>0</xdr:rowOff>
    </xdr:to>
    <xdr:sp macro="" textlink="">
      <xdr:nvSpPr>
        <xdr:cNvPr id="22" name="OpenSolver21"/>
        <xdr:cNvSpPr/>
      </xdr:nvSpPr>
      <xdr:spPr>
        <a:xfrm>
          <a:off x="58070750" y="3867150"/>
          <a:ext cx="7620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21</xdr:row>
      <xdr:rowOff>92075</xdr:rowOff>
    </xdr:from>
    <xdr:to>
      <xdr:col>76</xdr:col>
      <xdr:colOff>0</xdr:colOff>
      <xdr:row>21</xdr:row>
      <xdr:rowOff>92075</xdr:rowOff>
    </xdr:to>
    <xdr:cxnSp macro="">
      <xdr:nvCxnSpPr>
        <xdr:cNvPr id="23" name="OpenSolver22"/>
        <xdr:cNvCxnSpPr>
          <a:stCxn id="21" idx="3"/>
          <a:endCxn id="22" idx="1"/>
        </xdr:cNvCxnSpPr>
      </xdr:nvCxnSpPr>
      <xdr:spPr>
        <a:xfrm>
          <a:off x="57308750" y="3959225"/>
          <a:ext cx="76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20</xdr:row>
      <xdr:rowOff>149225</xdr:rowOff>
    </xdr:from>
    <xdr:to>
      <xdr:col>75</xdr:col>
      <xdr:colOff>571500</xdr:colOff>
      <xdr:row>22</xdr:row>
      <xdr:rowOff>34925</xdr:rowOff>
    </xdr:to>
    <xdr:sp macro="" textlink="">
      <xdr:nvSpPr>
        <xdr:cNvPr id="24" name="OpenSolver23"/>
        <xdr:cNvSpPr/>
      </xdr:nvSpPr>
      <xdr:spPr>
        <a:xfrm>
          <a:off x="57499250" y="38322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22</xdr:row>
      <xdr:rowOff>0</xdr:rowOff>
    </xdr:from>
    <xdr:to>
      <xdr:col>75</xdr:col>
      <xdr:colOff>0</xdr:colOff>
      <xdr:row>23</xdr:row>
      <xdr:rowOff>0</xdr:rowOff>
    </xdr:to>
    <xdr:sp macro="" textlink="">
      <xdr:nvSpPr>
        <xdr:cNvPr id="25" name="OpenSolver24"/>
        <xdr:cNvSpPr/>
      </xdr:nvSpPr>
      <xdr:spPr>
        <a:xfrm>
          <a:off x="56603900" y="4051300"/>
          <a:ext cx="70485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76</xdr:col>
      <xdr:colOff>0</xdr:colOff>
      <xdr:row>22</xdr:row>
      <xdr:rowOff>0</xdr:rowOff>
    </xdr:from>
    <xdr:to>
      <xdr:col>77</xdr:col>
      <xdr:colOff>0</xdr:colOff>
      <xdr:row>23</xdr:row>
      <xdr:rowOff>0</xdr:rowOff>
    </xdr:to>
    <xdr:sp macro="" textlink="">
      <xdr:nvSpPr>
        <xdr:cNvPr id="26" name="OpenSolver25"/>
        <xdr:cNvSpPr/>
      </xdr:nvSpPr>
      <xdr:spPr>
        <a:xfrm>
          <a:off x="58070750" y="4051300"/>
          <a:ext cx="7620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22</xdr:row>
      <xdr:rowOff>92075</xdr:rowOff>
    </xdr:from>
    <xdr:to>
      <xdr:col>76</xdr:col>
      <xdr:colOff>0</xdr:colOff>
      <xdr:row>22</xdr:row>
      <xdr:rowOff>92075</xdr:rowOff>
    </xdr:to>
    <xdr:cxnSp macro="">
      <xdr:nvCxnSpPr>
        <xdr:cNvPr id="27" name="OpenSolver26"/>
        <xdr:cNvCxnSpPr>
          <a:stCxn id="25" idx="3"/>
          <a:endCxn id="26" idx="1"/>
        </xdr:cNvCxnSpPr>
      </xdr:nvCxnSpPr>
      <xdr:spPr>
        <a:xfrm>
          <a:off x="57308750" y="4143375"/>
          <a:ext cx="76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21</xdr:row>
      <xdr:rowOff>149225</xdr:rowOff>
    </xdr:from>
    <xdr:to>
      <xdr:col>75</xdr:col>
      <xdr:colOff>571500</xdr:colOff>
      <xdr:row>23</xdr:row>
      <xdr:rowOff>34925</xdr:rowOff>
    </xdr:to>
    <xdr:sp macro="" textlink="">
      <xdr:nvSpPr>
        <xdr:cNvPr id="28" name="OpenSolver27"/>
        <xdr:cNvSpPr/>
      </xdr:nvSpPr>
      <xdr:spPr>
        <a:xfrm>
          <a:off x="57499250" y="40163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23</xdr:row>
      <xdr:rowOff>0</xdr:rowOff>
    </xdr:from>
    <xdr:to>
      <xdr:col>75</xdr:col>
      <xdr:colOff>0</xdr:colOff>
      <xdr:row>24</xdr:row>
      <xdr:rowOff>0</xdr:rowOff>
    </xdr:to>
    <xdr:sp macro="" textlink="">
      <xdr:nvSpPr>
        <xdr:cNvPr id="29" name="OpenSolver28"/>
        <xdr:cNvSpPr/>
      </xdr:nvSpPr>
      <xdr:spPr>
        <a:xfrm>
          <a:off x="56603900" y="4235450"/>
          <a:ext cx="70485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76</xdr:col>
      <xdr:colOff>0</xdr:colOff>
      <xdr:row>23</xdr:row>
      <xdr:rowOff>0</xdr:rowOff>
    </xdr:from>
    <xdr:to>
      <xdr:col>77</xdr:col>
      <xdr:colOff>0</xdr:colOff>
      <xdr:row>24</xdr:row>
      <xdr:rowOff>0</xdr:rowOff>
    </xdr:to>
    <xdr:sp macro="" textlink="">
      <xdr:nvSpPr>
        <xdr:cNvPr id="30" name="OpenSolver29"/>
        <xdr:cNvSpPr/>
      </xdr:nvSpPr>
      <xdr:spPr>
        <a:xfrm>
          <a:off x="58070750" y="4235450"/>
          <a:ext cx="7620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23</xdr:row>
      <xdr:rowOff>92075</xdr:rowOff>
    </xdr:from>
    <xdr:to>
      <xdr:col>76</xdr:col>
      <xdr:colOff>0</xdr:colOff>
      <xdr:row>23</xdr:row>
      <xdr:rowOff>92075</xdr:rowOff>
    </xdr:to>
    <xdr:cxnSp macro="">
      <xdr:nvCxnSpPr>
        <xdr:cNvPr id="31" name="OpenSolver30"/>
        <xdr:cNvCxnSpPr>
          <a:stCxn id="29" idx="3"/>
          <a:endCxn id="30" idx="1"/>
        </xdr:cNvCxnSpPr>
      </xdr:nvCxnSpPr>
      <xdr:spPr>
        <a:xfrm>
          <a:off x="57308750" y="4327525"/>
          <a:ext cx="76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22</xdr:row>
      <xdr:rowOff>149225</xdr:rowOff>
    </xdr:from>
    <xdr:to>
      <xdr:col>75</xdr:col>
      <xdr:colOff>571500</xdr:colOff>
      <xdr:row>24</xdr:row>
      <xdr:rowOff>34925</xdr:rowOff>
    </xdr:to>
    <xdr:sp macro="" textlink="">
      <xdr:nvSpPr>
        <xdr:cNvPr id="992" name="OpenSolver31"/>
        <xdr:cNvSpPr/>
      </xdr:nvSpPr>
      <xdr:spPr>
        <a:xfrm>
          <a:off x="57499250" y="42005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24</xdr:row>
      <xdr:rowOff>0</xdr:rowOff>
    </xdr:from>
    <xdr:to>
      <xdr:col>75</xdr:col>
      <xdr:colOff>0</xdr:colOff>
      <xdr:row>25</xdr:row>
      <xdr:rowOff>0</xdr:rowOff>
    </xdr:to>
    <xdr:sp macro="" textlink="">
      <xdr:nvSpPr>
        <xdr:cNvPr id="993" name="OpenSolver32"/>
        <xdr:cNvSpPr/>
      </xdr:nvSpPr>
      <xdr:spPr>
        <a:xfrm>
          <a:off x="56603900" y="4419600"/>
          <a:ext cx="7048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24</xdr:row>
      <xdr:rowOff>0</xdr:rowOff>
    </xdr:from>
    <xdr:to>
      <xdr:col>77</xdr:col>
      <xdr:colOff>0</xdr:colOff>
      <xdr:row>25</xdr:row>
      <xdr:rowOff>0</xdr:rowOff>
    </xdr:to>
    <xdr:sp macro="" textlink="">
      <xdr:nvSpPr>
        <xdr:cNvPr id="994" name="OpenSolver33"/>
        <xdr:cNvSpPr/>
      </xdr:nvSpPr>
      <xdr:spPr>
        <a:xfrm>
          <a:off x="58070750" y="4419600"/>
          <a:ext cx="7620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24</xdr:row>
      <xdr:rowOff>92075</xdr:rowOff>
    </xdr:from>
    <xdr:to>
      <xdr:col>76</xdr:col>
      <xdr:colOff>0</xdr:colOff>
      <xdr:row>24</xdr:row>
      <xdr:rowOff>92075</xdr:rowOff>
    </xdr:to>
    <xdr:cxnSp macro="">
      <xdr:nvCxnSpPr>
        <xdr:cNvPr id="995" name="OpenSolver34"/>
        <xdr:cNvCxnSpPr>
          <a:stCxn id="993" idx="3"/>
          <a:endCxn id="994" idx="1"/>
        </xdr:cNvCxnSpPr>
      </xdr:nvCxnSpPr>
      <xdr:spPr>
        <a:xfrm>
          <a:off x="57308750" y="4511675"/>
          <a:ext cx="7620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23</xdr:row>
      <xdr:rowOff>149225</xdr:rowOff>
    </xdr:from>
    <xdr:to>
      <xdr:col>75</xdr:col>
      <xdr:colOff>571500</xdr:colOff>
      <xdr:row>25</xdr:row>
      <xdr:rowOff>34925</xdr:rowOff>
    </xdr:to>
    <xdr:sp macro="" textlink="">
      <xdr:nvSpPr>
        <xdr:cNvPr id="996" name="OpenSolver35"/>
        <xdr:cNvSpPr/>
      </xdr:nvSpPr>
      <xdr:spPr>
        <a:xfrm>
          <a:off x="57499250" y="43846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25</xdr:row>
      <xdr:rowOff>0</xdr:rowOff>
    </xdr:from>
    <xdr:to>
      <xdr:col>75</xdr:col>
      <xdr:colOff>0</xdr:colOff>
      <xdr:row>26</xdr:row>
      <xdr:rowOff>0</xdr:rowOff>
    </xdr:to>
    <xdr:sp macro="" textlink="">
      <xdr:nvSpPr>
        <xdr:cNvPr id="997" name="OpenSolver36"/>
        <xdr:cNvSpPr/>
      </xdr:nvSpPr>
      <xdr:spPr>
        <a:xfrm>
          <a:off x="56603900" y="4603750"/>
          <a:ext cx="70485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25</xdr:row>
      <xdr:rowOff>0</xdr:rowOff>
    </xdr:from>
    <xdr:to>
      <xdr:col>77</xdr:col>
      <xdr:colOff>0</xdr:colOff>
      <xdr:row>26</xdr:row>
      <xdr:rowOff>0</xdr:rowOff>
    </xdr:to>
    <xdr:sp macro="" textlink="">
      <xdr:nvSpPr>
        <xdr:cNvPr id="998" name="OpenSolver37"/>
        <xdr:cNvSpPr/>
      </xdr:nvSpPr>
      <xdr:spPr>
        <a:xfrm>
          <a:off x="58070750" y="4603750"/>
          <a:ext cx="7620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25</xdr:row>
      <xdr:rowOff>92075</xdr:rowOff>
    </xdr:from>
    <xdr:to>
      <xdr:col>76</xdr:col>
      <xdr:colOff>0</xdr:colOff>
      <xdr:row>25</xdr:row>
      <xdr:rowOff>92075</xdr:rowOff>
    </xdr:to>
    <xdr:cxnSp macro="">
      <xdr:nvCxnSpPr>
        <xdr:cNvPr id="999" name="OpenSolver38"/>
        <xdr:cNvCxnSpPr>
          <a:stCxn id="997" idx="3"/>
          <a:endCxn id="998" idx="1"/>
        </xdr:cNvCxnSpPr>
      </xdr:nvCxnSpPr>
      <xdr:spPr>
        <a:xfrm>
          <a:off x="57308750" y="4695825"/>
          <a:ext cx="7620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24</xdr:row>
      <xdr:rowOff>149225</xdr:rowOff>
    </xdr:from>
    <xdr:to>
      <xdr:col>75</xdr:col>
      <xdr:colOff>571500</xdr:colOff>
      <xdr:row>26</xdr:row>
      <xdr:rowOff>34925</xdr:rowOff>
    </xdr:to>
    <xdr:sp macro="" textlink="">
      <xdr:nvSpPr>
        <xdr:cNvPr id="1000" name="OpenSolver39"/>
        <xdr:cNvSpPr/>
      </xdr:nvSpPr>
      <xdr:spPr>
        <a:xfrm>
          <a:off x="57499250" y="45688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26</xdr:row>
      <xdr:rowOff>0</xdr:rowOff>
    </xdr:from>
    <xdr:to>
      <xdr:col>75</xdr:col>
      <xdr:colOff>0</xdr:colOff>
      <xdr:row>27</xdr:row>
      <xdr:rowOff>0</xdr:rowOff>
    </xdr:to>
    <xdr:sp macro="" textlink="">
      <xdr:nvSpPr>
        <xdr:cNvPr id="1001" name="OpenSolver40"/>
        <xdr:cNvSpPr/>
      </xdr:nvSpPr>
      <xdr:spPr>
        <a:xfrm>
          <a:off x="56603900" y="4787900"/>
          <a:ext cx="70485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26</xdr:row>
      <xdr:rowOff>0</xdr:rowOff>
    </xdr:from>
    <xdr:to>
      <xdr:col>77</xdr:col>
      <xdr:colOff>0</xdr:colOff>
      <xdr:row>27</xdr:row>
      <xdr:rowOff>0</xdr:rowOff>
    </xdr:to>
    <xdr:sp macro="" textlink="">
      <xdr:nvSpPr>
        <xdr:cNvPr id="1002" name="OpenSolver41"/>
        <xdr:cNvSpPr/>
      </xdr:nvSpPr>
      <xdr:spPr>
        <a:xfrm>
          <a:off x="58070750" y="4787900"/>
          <a:ext cx="7620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26</xdr:row>
      <xdr:rowOff>92075</xdr:rowOff>
    </xdr:from>
    <xdr:to>
      <xdr:col>76</xdr:col>
      <xdr:colOff>0</xdr:colOff>
      <xdr:row>26</xdr:row>
      <xdr:rowOff>92075</xdr:rowOff>
    </xdr:to>
    <xdr:cxnSp macro="">
      <xdr:nvCxnSpPr>
        <xdr:cNvPr id="1003" name="OpenSolver42"/>
        <xdr:cNvCxnSpPr>
          <a:stCxn id="1001" idx="3"/>
          <a:endCxn id="1002" idx="1"/>
        </xdr:cNvCxnSpPr>
      </xdr:nvCxnSpPr>
      <xdr:spPr>
        <a:xfrm>
          <a:off x="57308750" y="4879975"/>
          <a:ext cx="7620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25</xdr:row>
      <xdr:rowOff>149225</xdr:rowOff>
    </xdr:from>
    <xdr:to>
      <xdr:col>75</xdr:col>
      <xdr:colOff>571500</xdr:colOff>
      <xdr:row>27</xdr:row>
      <xdr:rowOff>34925</xdr:rowOff>
    </xdr:to>
    <xdr:sp macro="" textlink="">
      <xdr:nvSpPr>
        <xdr:cNvPr id="1004" name="OpenSolver43"/>
        <xdr:cNvSpPr/>
      </xdr:nvSpPr>
      <xdr:spPr>
        <a:xfrm>
          <a:off x="57499250" y="47529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27</xdr:row>
      <xdr:rowOff>0</xdr:rowOff>
    </xdr:from>
    <xdr:to>
      <xdr:col>75</xdr:col>
      <xdr:colOff>0</xdr:colOff>
      <xdr:row>28</xdr:row>
      <xdr:rowOff>0</xdr:rowOff>
    </xdr:to>
    <xdr:sp macro="" textlink="">
      <xdr:nvSpPr>
        <xdr:cNvPr id="1005" name="OpenSolver44"/>
        <xdr:cNvSpPr/>
      </xdr:nvSpPr>
      <xdr:spPr>
        <a:xfrm>
          <a:off x="56603900" y="4972050"/>
          <a:ext cx="70485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27</xdr:row>
      <xdr:rowOff>0</xdr:rowOff>
    </xdr:from>
    <xdr:to>
      <xdr:col>77</xdr:col>
      <xdr:colOff>0</xdr:colOff>
      <xdr:row>28</xdr:row>
      <xdr:rowOff>0</xdr:rowOff>
    </xdr:to>
    <xdr:sp macro="" textlink="">
      <xdr:nvSpPr>
        <xdr:cNvPr id="1006" name="OpenSolver45"/>
        <xdr:cNvSpPr/>
      </xdr:nvSpPr>
      <xdr:spPr>
        <a:xfrm>
          <a:off x="58070750" y="4972050"/>
          <a:ext cx="7620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27</xdr:row>
      <xdr:rowOff>92075</xdr:rowOff>
    </xdr:from>
    <xdr:to>
      <xdr:col>76</xdr:col>
      <xdr:colOff>0</xdr:colOff>
      <xdr:row>27</xdr:row>
      <xdr:rowOff>92075</xdr:rowOff>
    </xdr:to>
    <xdr:cxnSp macro="">
      <xdr:nvCxnSpPr>
        <xdr:cNvPr id="1007" name="OpenSolver46"/>
        <xdr:cNvCxnSpPr>
          <a:stCxn id="1005" idx="3"/>
          <a:endCxn id="1006" idx="1"/>
        </xdr:cNvCxnSpPr>
      </xdr:nvCxnSpPr>
      <xdr:spPr>
        <a:xfrm>
          <a:off x="57308750" y="5064125"/>
          <a:ext cx="7620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26</xdr:row>
      <xdr:rowOff>149225</xdr:rowOff>
    </xdr:from>
    <xdr:to>
      <xdr:col>75</xdr:col>
      <xdr:colOff>571500</xdr:colOff>
      <xdr:row>28</xdr:row>
      <xdr:rowOff>34925</xdr:rowOff>
    </xdr:to>
    <xdr:sp macro="" textlink="">
      <xdr:nvSpPr>
        <xdr:cNvPr id="1008" name="OpenSolver47"/>
        <xdr:cNvSpPr/>
      </xdr:nvSpPr>
      <xdr:spPr>
        <a:xfrm>
          <a:off x="57499250" y="49371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28</xdr:row>
      <xdr:rowOff>0</xdr:rowOff>
    </xdr:from>
    <xdr:to>
      <xdr:col>75</xdr:col>
      <xdr:colOff>0</xdr:colOff>
      <xdr:row>29</xdr:row>
      <xdr:rowOff>0</xdr:rowOff>
    </xdr:to>
    <xdr:sp macro="" textlink="">
      <xdr:nvSpPr>
        <xdr:cNvPr id="1009" name="OpenSolver48"/>
        <xdr:cNvSpPr/>
      </xdr:nvSpPr>
      <xdr:spPr>
        <a:xfrm>
          <a:off x="56603900" y="5156200"/>
          <a:ext cx="70485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76</xdr:col>
      <xdr:colOff>0</xdr:colOff>
      <xdr:row>28</xdr:row>
      <xdr:rowOff>0</xdr:rowOff>
    </xdr:from>
    <xdr:to>
      <xdr:col>77</xdr:col>
      <xdr:colOff>0</xdr:colOff>
      <xdr:row>29</xdr:row>
      <xdr:rowOff>0</xdr:rowOff>
    </xdr:to>
    <xdr:sp macro="" textlink="">
      <xdr:nvSpPr>
        <xdr:cNvPr id="1010" name="OpenSolver49"/>
        <xdr:cNvSpPr/>
      </xdr:nvSpPr>
      <xdr:spPr>
        <a:xfrm>
          <a:off x="58070750" y="5156200"/>
          <a:ext cx="7620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28</xdr:row>
      <xdr:rowOff>92075</xdr:rowOff>
    </xdr:from>
    <xdr:to>
      <xdr:col>76</xdr:col>
      <xdr:colOff>0</xdr:colOff>
      <xdr:row>28</xdr:row>
      <xdr:rowOff>92075</xdr:rowOff>
    </xdr:to>
    <xdr:cxnSp macro="">
      <xdr:nvCxnSpPr>
        <xdr:cNvPr id="1011" name="OpenSolver50"/>
        <xdr:cNvCxnSpPr>
          <a:stCxn id="1009" idx="3"/>
          <a:endCxn id="1010" idx="1"/>
        </xdr:cNvCxnSpPr>
      </xdr:nvCxnSpPr>
      <xdr:spPr>
        <a:xfrm>
          <a:off x="57308750" y="5248275"/>
          <a:ext cx="76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27</xdr:row>
      <xdr:rowOff>149225</xdr:rowOff>
    </xdr:from>
    <xdr:to>
      <xdr:col>75</xdr:col>
      <xdr:colOff>571500</xdr:colOff>
      <xdr:row>29</xdr:row>
      <xdr:rowOff>34925</xdr:rowOff>
    </xdr:to>
    <xdr:sp macro="" textlink="">
      <xdr:nvSpPr>
        <xdr:cNvPr id="1012" name="OpenSolver51"/>
        <xdr:cNvSpPr/>
      </xdr:nvSpPr>
      <xdr:spPr>
        <a:xfrm>
          <a:off x="57499250" y="51212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29</xdr:row>
      <xdr:rowOff>0</xdr:rowOff>
    </xdr:from>
    <xdr:to>
      <xdr:col>75</xdr:col>
      <xdr:colOff>0</xdr:colOff>
      <xdr:row>30</xdr:row>
      <xdr:rowOff>0</xdr:rowOff>
    </xdr:to>
    <xdr:sp macro="" textlink="">
      <xdr:nvSpPr>
        <xdr:cNvPr id="1013" name="OpenSolver52"/>
        <xdr:cNvSpPr/>
      </xdr:nvSpPr>
      <xdr:spPr>
        <a:xfrm>
          <a:off x="56603900" y="5340350"/>
          <a:ext cx="70485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76</xdr:col>
      <xdr:colOff>0</xdr:colOff>
      <xdr:row>29</xdr:row>
      <xdr:rowOff>0</xdr:rowOff>
    </xdr:from>
    <xdr:to>
      <xdr:col>77</xdr:col>
      <xdr:colOff>0</xdr:colOff>
      <xdr:row>30</xdr:row>
      <xdr:rowOff>0</xdr:rowOff>
    </xdr:to>
    <xdr:sp macro="" textlink="">
      <xdr:nvSpPr>
        <xdr:cNvPr id="1269" name="OpenSolver53"/>
        <xdr:cNvSpPr/>
      </xdr:nvSpPr>
      <xdr:spPr>
        <a:xfrm>
          <a:off x="58070750" y="5340350"/>
          <a:ext cx="7620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29</xdr:row>
      <xdr:rowOff>92075</xdr:rowOff>
    </xdr:from>
    <xdr:to>
      <xdr:col>76</xdr:col>
      <xdr:colOff>0</xdr:colOff>
      <xdr:row>29</xdr:row>
      <xdr:rowOff>92075</xdr:rowOff>
    </xdr:to>
    <xdr:cxnSp macro="">
      <xdr:nvCxnSpPr>
        <xdr:cNvPr id="1270" name="OpenSolver54"/>
        <xdr:cNvCxnSpPr>
          <a:stCxn id="1013" idx="3"/>
          <a:endCxn id="1269" idx="1"/>
        </xdr:cNvCxnSpPr>
      </xdr:nvCxnSpPr>
      <xdr:spPr>
        <a:xfrm>
          <a:off x="57308750" y="5432425"/>
          <a:ext cx="76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28</xdr:row>
      <xdr:rowOff>149225</xdr:rowOff>
    </xdr:from>
    <xdr:to>
      <xdr:col>75</xdr:col>
      <xdr:colOff>571500</xdr:colOff>
      <xdr:row>30</xdr:row>
      <xdr:rowOff>34925</xdr:rowOff>
    </xdr:to>
    <xdr:sp macro="" textlink="">
      <xdr:nvSpPr>
        <xdr:cNvPr id="1271" name="OpenSolver55"/>
        <xdr:cNvSpPr/>
      </xdr:nvSpPr>
      <xdr:spPr>
        <a:xfrm>
          <a:off x="57499250" y="5305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30</xdr:row>
      <xdr:rowOff>0</xdr:rowOff>
    </xdr:from>
    <xdr:to>
      <xdr:col>75</xdr:col>
      <xdr:colOff>0</xdr:colOff>
      <xdr:row>31</xdr:row>
      <xdr:rowOff>0</xdr:rowOff>
    </xdr:to>
    <xdr:sp macro="" textlink="">
      <xdr:nvSpPr>
        <xdr:cNvPr id="1272" name="OpenSolver56"/>
        <xdr:cNvSpPr/>
      </xdr:nvSpPr>
      <xdr:spPr>
        <a:xfrm>
          <a:off x="56603900" y="5524500"/>
          <a:ext cx="70485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76</xdr:col>
      <xdr:colOff>0</xdr:colOff>
      <xdr:row>30</xdr:row>
      <xdr:rowOff>0</xdr:rowOff>
    </xdr:from>
    <xdr:to>
      <xdr:col>77</xdr:col>
      <xdr:colOff>0</xdr:colOff>
      <xdr:row>31</xdr:row>
      <xdr:rowOff>0</xdr:rowOff>
    </xdr:to>
    <xdr:sp macro="" textlink="">
      <xdr:nvSpPr>
        <xdr:cNvPr id="1273" name="OpenSolver57"/>
        <xdr:cNvSpPr/>
      </xdr:nvSpPr>
      <xdr:spPr>
        <a:xfrm>
          <a:off x="58070750" y="5524500"/>
          <a:ext cx="7620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30</xdr:row>
      <xdr:rowOff>92075</xdr:rowOff>
    </xdr:from>
    <xdr:to>
      <xdr:col>76</xdr:col>
      <xdr:colOff>0</xdr:colOff>
      <xdr:row>30</xdr:row>
      <xdr:rowOff>92075</xdr:rowOff>
    </xdr:to>
    <xdr:cxnSp macro="">
      <xdr:nvCxnSpPr>
        <xdr:cNvPr id="1274" name="OpenSolver58"/>
        <xdr:cNvCxnSpPr>
          <a:stCxn id="1272" idx="3"/>
          <a:endCxn id="1273" idx="1"/>
        </xdr:cNvCxnSpPr>
      </xdr:nvCxnSpPr>
      <xdr:spPr>
        <a:xfrm>
          <a:off x="57308750" y="5616575"/>
          <a:ext cx="76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29</xdr:row>
      <xdr:rowOff>149225</xdr:rowOff>
    </xdr:from>
    <xdr:to>
      <xdr:col>75</xdr:col>
      <xdr:colOff>571500</xdr:colOff>
      <xdr:row>31</xdr:row>
      <xdr:rowOff>34925</xdr:rowOff>
    </xdr:to>
    <xdr:sp macro="" textlink="">
      <xdr:nvSpPr>
        <xdr:cNvPr id="1275" name="OpenSolver59"/>
        <xdr:cNvSpPr/>
      </xdr:nvSpPr>
      <xdr:spPr>
        <a:xfrm>
          <a:off x="57499250" y="54895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31</xdr:row>
      <xdr:rowOff>0</xdr:rowOff>
    </xdr:from>
    <xdr:to>
      <xdr:col>75</xdr:col>
      <xdr:colOff>0</xdr:colOff>
      <xdr:row>32</xdr:row>
      <xdr:rowOff>0</xdr:rowOff>
    </xdr:to>
    <xdr:sp macro="" textlink="">
      <xdr:nvSpPr>
        <xdr:cNvPr id="1276" name="OpenSolver60"/>
        <xdr:cNvSpPr/>
      </xdr:nvSpPr>
      <xdr:spPr>
        <a:xfrm>
          <a:off x="56603900" y="5708650"/>
          <a:ext cx="7048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31</xdr:row>
      <xdr:rowOff>0</xdr:rowOff>
    </xdr:from>
    <xdr:to>
      <xdr:col>77</xdr:col>
      <xdr:colOff>0</xdr:colOff>
      <xdr:row>32</xdr:row>
      <xdr:rowOff>0</xdr:rowOff>
    </xdr:to>
    <xdr:sp macro="" textlink="">
      <xdr:nvSpPr>
        <xdr:cNvPr id="1277" name="OpenSolver61"/>
        <xdr:cNvSpPr/>
      </xdr:nvSpPr>
      <xdr:spPr>
        <a:xfrm>
          <a:off x="58070750" y="5708650"/>
          <a:ext cx="7620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31</xdr:row>
      <xdr:rowOff>92075</xdr:rowOff>
    </xdr:from>
    <xdr:to>
      <xdr:col>76</xdr:col>
      <xdr:colOff>0</xdr:colOff>
      <xdr:row>31</xdr:row>
      <xdr:rowOff>92075</xdr:rowOff>
    </xdr:to>
    <xdr:cxnSp macro="">
      <xdr:nvCxnSpPr>
        <xdr:cNvPr id="1278" name="OpenSolver62"/>
        <xdr:cNvCxnSpPr>
          <a:stCxn id="1276" idx="3"/>
          <a:endCxn id="1277" idx="1"/>
        </xdr:cNvCxnSpPr>
      </xdr:nvCxnSpPr>
      <xdr:spPr>
        <a:xfrm>
          <a:off x="57308750" y="5800725"/>
          <a:ext cx="7620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30</xdr:row>
      <xdr:rowOff>149225</xdr:rowOff>
    </xdr:from>
    <xdr:to>
      <xdr:col>75</xdr:col>
      <xdr:colOff>571500</xdr:colOff>
      <xdr:row>32</xdr:row>
      <xdr:rowOff>34925</xdr:rowOff>
    </xdr:to>
    <xdr:sp macro="" textlink="">
      <xdr:nvSpPr>
        <xdr:cNvPr id="1279" name="OpenSolver63"/>
        <xdr:cNvSpPr/>
      </xdr:nvSpPr>
      <xdr:spPr>
        <a:xfrm>
          <a:off x="57499250" y="5673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32</xdr:row>
      <xdr:rowOff>0</xdr:rowOff>
    </xdr:from>
    <xdr:to>
      <xdr:col>75</xdr:col>
      <xdr:colOff>0</xdr:colOff>
      <xdr:row>33</xdr:row>
      <xdr:rowOff>0</xdr:rowOff>
    </xdr:to>
    <xdr:sp macro="" textlink="">
      <xdr:nvSpPr>
        <xdr:cNvPr id="1280" name="OpenSolver64"/>
        <xdr:cNvSpPr/>
      </xdr:nvSpPr>
      <xdr:spPr>
        <a:xfrm>
          <a:off x="56603900" y="5892800"/>
          <a:ext cx="70485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32</xdr:row>
      <xdr:rowOff>0</xdr:rowOff>
    </xdr:from>
    <xdr:to>
      <xdr:col>77</xdr:col>
      <xdr:colOff>0</xdr:colOff>
      <xdr:row>33</xdr:row>
      <xdr:rowOff>0</xdr:rowOff>
    </xdr:to>
    <xdr:sp macro="" textlink="">
      <xdr:nvSpPr>
        <xdr:cNvPr id="1281" name="OpenSolver65"/>
        <xdr:cNvSpPr/>
      </xdr:nvSpPr>
      <xdr:spPr>
        <a:xfrm>
          <a:off x="58070750" y="5892800"/>
          <a:ext cx="7620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32</xdr:row>
      <xdr:rowOff>92075</xdr:rowOff>
    </xdr:from>
    <xdr:to>
      <xdr:col>76</xdr:col>
      <xdr:colOff>0</xdr:colOff>
      <xdr:row>32</xdr:row>
      <xdr:rowOff>92075</xdr:rowOff>
    </xdr:to>
    <xdr:cxnSp macro="">
      <xdr:nvCxnSpPr>
        <xdr:cNvPr id="1282" name="OpenSolver66"/>
        <xdr:cNvCxnSpPr>
          <a:stCxn id="1280" idx="3"/>
          <a:endCxn id="1281" idx="1"/>
        </xdr:cNvCxnSpPr>
      </xdr:nvCxnSpPr>
      <xdr:spPr>
        <a:xfrm>
          <a:off x="57308750" y="5984875"/>
          <a:ext cx="7620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31</xdr:row>
      <xdr:rowOff>149225</xdr:rowOff>
    </xdr:from>
    <xdr:to>
      <xdr:col>75</xdr:col>
      <xdr:colOff>571500</xdr:colOff>
      <xdr:row>33</xdr:row>
      <xdr:rowOff>34925</xdr:rowOff>
    </xdr:to>
    <xdr:sp macro="" textlink="">
      <xdr:nvSpPr>
        <xdr:cNvPr id="1283" name="OpenSolver67"/>
        <xdr:cNvSpPr/>
      </xdr:nvSpPr>
      <xdr:spPr>
        <a:xfrm>
          <a:off x="57499250" y="58578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33</xdr:row>
      <xdr:rowOff>0</xdr:rowOff>
    </xdr:from>
    <xdr:to>
      <xdr:col>75</xdr:col>
      <xdr:colOff>0</xdr:colOff>
      <xdr:row>34</xdr:row>
      <xdr:rowOff>0</xdr:rowOff>
    </xdr:to>
    <xdr:sp macro="" textlink="">
      <xdr:nvSpPr>
        <xdr:cNvPr id="1284" name="OpenSolver68"/>
        <xdr:cNvSpPr/>
      </xdr:nvSpPr>
      <xdr:spPr>
        <a:xfrm>
          <a:off x="56603900" y="6076950"/>
          <a:ext cx="70485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33</xdr:row>
      <xdr:rowOff>0</xdr:rowOff>
    </xdr:from>
    <xdr:to>
      <xdr:col>77</xdr:col>
      <xdr:colOff>0</xdr:colOff>
      <xdr:row>34</xdr:row>
      <xdr:rowOff>0</xdr:rowOff>
    </xdr:to>
    <xdr:sp macro="" textlink="">
      <xdr:nvSpPr>
        <xdr:cNvPr id="1285" name="OpenSolver69"/>
        <xdr:cNvSpPr/>
      </xdr:nvSpPr>
      <xdr:spPr>
        <a:xfrm>
          <a:off x="58070750" y="6076950"/>
          <a:ext cx="7620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33</xdr:row>
      <xdr:rowOff>92075</xdr:rowOff>
    </xdr:from>
    <xdr:to>
      <xdr:col>76</xdr:col>
      <xdr:colOff>0</xdr:colOff>
      <xdr:row>33</xdr:row>
      <xdr:rowOff>92075</xdr:rowOff>
    </xdr:to>
    <xdr:cxnSp macro="">
      <xdr:nvCxnSpPr>
        <xdr:cNvPr id="1286" name="OpenSolver70"/>
        <xdr:cNvCxnSpPr>
          <a:stCxn id="1284" idx="3"/>
          <a:endCxn id="1285" idx="1"/>
        </xdr:cNvCxnSpPr>
      </xdr:nvCxnSpPr>
      <xdr:spPr>
        <a:xfrm>
          <a:off x="57308750" y="6169025"/>
          <a:ext cx="7620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32</xdr:row>
      <xdr:rowOff>149225</xdr:rowOff>
    </xdr:from>
    <xdr:to>
      <xdr:col>75</xdr:col>
      <xdr:colOff>571500</xdr:colOff>
      <xdr:row>34</xdr:row>
      <xdr:rowOff>34925</xdr:rowOff>
    </xdr:to>
    <xdr:sp macro="" textlink="">
      <xdr:nvSpPr>
        <xdr:cNvPr id="1287" name="OpenSolver71"/>
        <xdr:cNvSpPr/>
      </xdr:nvSpPr>
      <xdr:spPr>
        <a:xfrm>
          <a:off x="57499250" y="6042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34</xdr:row>
      <xdr:rowOff>0</xdr:rowOff>
    </xdr:from>
    <xdr:to>
      <xdr:col>75</xdr:col>
      <xdr:colOff>0</xdr:colOff>
      <xdr:row>35</xdr:row>
      <xdr:rowOff>0</xdr:rowOff>
    </xdr:to>
    <xdr:sp macro="" textlink="">
      <xdr:nvSpPr>
        <xdr:cNvPr id="1288" name="OpenSolver72"/>
        <xdr:cNvSpPr/>
      </xdr:nvSpPr>
      <xdr:spPr>
        <a:xfrm>
          <a:off x="56603900" y="6261100"/>
          <a:ext cx="70485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34</xdr:row>
      <xdr:rowOff>0</xdr:rowOff>
    </xdr:from>
    <xdr:to>
      <xdr:col>77</xdr:col>
      <xdr:colOff>0</xdr:colOff>
      <xdr:row>35</xdr:row>
      <xdr:rowOff>0</xdr:rowOff>
    </xdr:to>
    <xdr:sp macro="" textlink="">
      <xdr:nvSpPr>
        <xdr:cNvPr id="1289" name="OpenSolver73"/>
        <xdr:cNvSpPr/>
      </xdr:nvSpPr>
      <xdr:spPr>
        <a:xfrm>
          <a:off x="58070750" y="6261100"/>
          <a:ext cx="7620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34</xdr:row>
      <xdr:rowOff>92075</xdr:rowOff>
    </xdr:from>
    <xdr:to>
      <xdr:col>76</xdr:col>
      <xdr:colOff>0</xdr:colOff>
      <xdr:row>34</xdr:row>
      <xdr:rowOff>92075</xdr:rowOff>
    </xdr:to>
    <xdr:cxnSp macro="">
      <xdr:nvCxnSpPr>
        <xdr:cNvPr id="1290" name="OpenSolver74"/>
        <xdr:cNvCxnSpPr>
          <a:stCxn id="1288" idx="3"/>
          <a:endCxn id="1289" idx="1"/>
        </xdr:cNvCxnSpPr>
      </xdr:nvCxnSpPr>
      <xdr:spPr>
        <a:xfrm>
          <a:off x="57308750" y="6353175"/>
          <a:ext cx="7620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33</xdr:row>
      <xdr:rowOff>149225</xdr:rowOff>
    </xdr:from>
    <xdr:to>
      <xdr:col>75</xdr:col>
      <xdr:colOff>571500</xdr:colOff>
      <xdr:row>35</xdr:row>
      <xdr:rowOff>34925</xdr:rowOff>
    </xdr:to>
    <xdr:sp macro="" textlink="">
      <xdr:nvSpPr>
        <xdr:cNvPr id="1291" name="OpenSolver75"/>
        <xdr:cNvSpPr/>
      </xdr:nvSpPr>
      <xdr:spPr>
        <a:xfrm>
          <a:off x="57499250" y="62261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35</xdr:row>
      <xdr:rowOff>0</xdr:rowOff>
    </xdr:from>
    <xdr:to>
      <xdr:col>75</xdr:col>
      <xdr:colOff>0</xdr:colOff>
      <xdr:row>36</xdr:row>
      <xdr:rowOff>0</xdr:rowOff>
    </xdr:to>
    <xdr:sp macro="" textlink="">
      <xdr:nvSpPr>
        <xdr:cNvPr id="1292" name="OpenSolver76"/>
        <xdr:cNvSpPr/>
      </xdr:nvSpPr>
      <xdr:spPr>
        <a:xfrm>
          <a:off x="56603900" y="6445250"/>
          <a:ext cx="70485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76</xdr:col>
      <xdr:colOff>0</xdr:colOff>
      <xdr:row>35</xdr:row>
      <xdr:rowOff>0</xdr:rowOff>
    </xdr:from>
    <xdr:to>
      <xdr:col>77</xdr:col>
      <xdr:colOff>0</xdr:colOff>
      <xdr:row>36</xdr:row>
      <xdr:rowOff>0</xdr:rowOff>
    </xdr:to>
    <xdr:sp macro="" textlink="">
      <xdr:nvSpPr>
        <xdr:cNvPr id="1293" name="OpenSolver77"/>
        <xdr:cNvSpPr/>
      </xdr:nvSpPr>
      <xdr:spPr>
        <a:xfrm>
          <a:off x="58070750" y="6445250"/>
          <a:ext cx="7620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35</xdr:row>
      <xdr:rowOff>92075</xdr:rowOff>
    </xdr:from>
    <xdr:to>
      <xdr:col>76</xdr:col>
      <xdr:colOff>0</xdr:colOff>
      <xdr:row>35</xdr:row>
      <xdr:rowOff>92075</xdr:rowOff>
    </xdr:to>
    <xdr:cxnSp macro="">
      <xdr:nvCxnSpPr>
        <xdr:cNvPr id="1294" name="OpenSolver78"/>
        <xdr:cNvCxnSpPr>
          <a:stCxn id="1292" idx="3"/>
          <a:endCxn id="1293" idx="1"/>
        </xdr:cNvCxnSpPr>
      </xdr:nvCxnSpPr>
      <xdr:spPr>
        <a:xfrm>
          <a:off x="57308750" y="6537325"/>
          <a:ext cx="76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34</xdr:row>
      <xdr:rowOff>149225</xdr:rowOff>
    </xdr:from>
    <xdr:to>
      <xdr:col>75</xdr:col>
      <xdr:colOff>571500</xdr:colOff>
      <xdr:row>36</xdr:row>
      <xdr:rowOff>34925</xdr:rowOff>
    </xdr:to>
    <xdr:sp macro="" textlink="">
      <xdr:nvSpPr>
        <xdr:cNvPr id="1295" name="OpenSolver79"/>
        <xdr:cNvSpPr/>
      </xdr:nvSpPr>
      <xdr:spPr>
        <a:xfrm>
          <a:off x="57499250" y="64103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36</xdr:row>
      <xdr:rowOff>0</xdr:rowOff>
    </xdr:from>
    <xdr:to>
      <xdr:col>75</xdr:col>
      <xdr:colOff>0</xdr:colOff>
      <xdr:row>37</xdr:row>
      <xdr:rowOff>0</xdr:rowOff>
    </xdr:to>
    <xdr:sp macro="" textlink="">
      <xdr:nvSpPr>
        <xdr:cNvPr id="1296" name="OpenSolver80"/>
        <xdr:cNvSpPr/>
      </xdr:nvSpPr>
      <xdr:spPr>
        <a:xfrm>
          <a:off x="56603900" y="6629400"/>
          <a:ext cx="70485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76</xdr:col>
      <xdr:colOff>0</xdr:colOff>
      <xdr:row>36</xdr:row>
      <xdr:rowOff>0</xdr:rowOff>
    </xdr:from>
    <xdr:to>
      <xdr:col>77</xdr:col>
      <xdr:colOff>0</xdr:colOff>
      <xdr:row>37</xdr:row>
      <xdr:rowOff>0</xdr:rowOff>
    </xdr:to>
    <xdr:sp macro="" textlink="">
      <xdr:nvSpPr>
        <xdr:cNvPr id="1297" name="OpenSolver81"/>
        <xdr:cNvSpPr/>
      </xdr:nvSpPr>
      <xdr:spPr>
        <a:xfrm>
          <a:off x="58070750" y="6629400"/>
          <a:ext cx="7620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36</xdr:row>
      <xdr:rowOff>92075</xdr:rowOff>
    </xdr:from>
    <xdr:to>
      <xdr:col>76</xdr:col>
      <xdr:colOff>0</xdr:colOff>
      <xdr:row>36</xdr:row>
      <xdr:rowOff>92075</xdr:rowOff>
    </xdr:to>
    <xdr:cxnSp macro="">
      <xdr:nvCxnSpPr>
        <xdr:cNvPr id="1298" name="OpenSolver82"/>
        <xdr:cNvCxnSpPr>
          <a:stCxn id="1296" idx="3"/>
          <a:endCxn id="1297" idx="1"/>
        </xdr:cNvCxnSpPr>
      </xdr:nvCxnSpPr>
      <xdr:spPr>
        <a:xfrm>
          <a:off x="57308750" y="6721475"/>
          <a:ext cx="76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35</xdr:row>
      <xdr:rowOff>149225</xdr:rowOff>
    </xdr:from>
    <xdr:to>
      <xdr:col>75</xdr:col>
      <xdr:colOff>571500</xdr:colOff>
      <xdr:row>37</xdr:row>
      <xdr:rowOff>34925</xdr:rowOff>
    </xdr:to>
    <xdr:sp macro="" textlink="">
      <xdr:nvSpPr>
        <xdr:cNvPr id="1299" name="OpenSolver83"/>
        <xdr:cNvSpPr/>
      </xdr:nvSpPr>
      <xdr:spPr>
        <a:xfrm>
          <a:off x="57499250" y="65944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37</xdr:row>
      <xdr:rowOff>0</xdr:rowOff>
    </xdr:from>
    <xdr:to>
      <xdr:col>75</xdr:col>
      <xdr:colOff>0</xdr:colOff>
      <xdr:row>38</xdr:row>
      <xdr:rowOff>0</xdr:rowOff>
    </xdr:to>
    <xdr:sp macro="" textlink="">
      <xdr:nvSpPr>
        <xdr:cNvPr id="1300" name="OpenSolver84"/>
        <xdr:cNvSpPr/>
      </xdr:nvSpPr>
      <xdr:spPr>
        <a:xfrm>
          <a:off x="56603900" y="6813550"/>
          <a:ext cx="70485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76</xdr:col>
      <xdr:colOff>0</xdr:colOff>
      <xdr:row>37</xdr:row>
      <xdr:rowOff>0</xdr:rowOff>
    </xdr:from>
    <xdr:to>
      <xdr:col>77</xdr:col>
      <xdr:colOff>0</xdr:colOff>
      <xdr:row>38</xdr:row>
      <xdr:rowOff>0</xdr:rowOff>
    </xdr:to>
    <xdr:sp macro="" textlink="">
      <xdr:nvSpPr>
        <xdr:cNvPr id="1301" name="OpenSolver85"/>
        <xdr:cNvSpPr/>
      </xdr:nvSpPr>
      <xdr:spPr>
        <a:xfrm>
          <a:off x="58070750" y="6813550"/>
          <a:ext cx="7620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37</xdr:row>
      <xdr:rowOff>92075</xdr:rowOff>
    </xdr:from>
    <xdr:to>
      <xdr:col>76</xdr:col>
      <xdr:colOff>0</xdr:colOff>
      <xdr:row>37</xdr:row>
      <xdr:rowOff>92075</xdr:rowOff>
    </xdr:to>
    <xdr:cxnSp macro="">
      <xdr:nvCxnSpPr>
        <xdr:cNvPr id="1302" name="OpenSolver86"/>
        <xdr:cNvCxnSpPr>
          <a:stCxn id="1300" idx="3"/>
          <a:endCxn id="1301" idx="1"/>
        </xdr:cNvCxnSpPr>
      </xdr:nvCxnSpPr>
      <xdr:spPr>
        <a:xfrm>
          <a:off x="57308750" y="6905625"/>
          <a:ext cx="76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36</xdr:row>
      <xdr:rowOff>149225</xdr:rowOff>
    </xdr:from>
    <xdr:to>
      <xdr:col>75</xdr:col>
      <xdr:colOff>571500</xdr:colOff>
      <xdr:row>38</xdr:row>
      <xdr:rowOff>34925</xdr:rowOff>
    </xdr:to>
    <xdr:sp macro="" textlink="">
      <xdr:nvSpPr>
        <xdr:cNvPr id="1303" name="OpenSolver87"/>
        <xdr:cNvSpPr/>
      </xdr:nvSpPr>
      <xdr:spPr>
        <a:xfrm>
          <a:off x="57499250" y="67786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38</xdr:row>
      <xdr:rowOff>0</xdr:rowOff>
    </xdr:from>
    <xdr:to>
      <xdr:col>75</xdr:col>
      <xdr:colOff>0</xdr:colOff>
      <xdr:row>39</xdr:row>
      <xdr:rowOff>0</xdr:rowOff>
    </xdr:to>
    <xdr:sp macro="" textlink="">
      <xdr:nvSpPr>
        <xdr:cNvPr id="1304" name="OpenSolver88"/>
        <xdr:cNvSpPr/>
      </xdr:nvSpPr>
      <xdr:spPr>
        <a:xfrm>
          <a:off x="56603900" y="6997700"/>
          <a:ext cx="7048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76</xdr:col>
      <xdr:colOff>0</xdr:colOff>
      <xdr:row>38</xdr:row>
      <xdr:rowOff>0</xdr:rowOff>
    </xdr:from>
    <xdr:to>
      <xdr:col>77</xdr:col>
      <xdr:colOff>0</xdr:colOff>
      <xdr:row>39</xdr:row>
      <xdr:rowOff>0</xdr:rowOff>
    </xdr:to>
    <xdr:sp macro="" textlink="">
      <xdr:nvSpPr>
        <xdr:cNvPr id="1305" name="OpenSolver89"/>
        <xdr:cNvSpPr/>
      </xdr:nvSpPr>
      <xdr:spPr>
        <a:xfrm>
          <a:off x="58070750" y="6997700"/>
          <a:ext cx="7620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38</xdr:row>
      <xdr:rowOff>92075</xdr:rowOff>
    </xdr:from>
    <xdr:to>
      <xdr:col>76</xdr:col>
      <xdr:colOff>0</xdr:colOff>
      <xdr:row>38</xdr:row>
      <xdr:rowOff>92075</xdr:rowOff>
    </xdr:to>
    <xdr:cxnSp macro="">
      <xdr:nvCxnSpPr>
        <xdr:cNvPr id="1306" name="OpenSolver90"/>
        <xdr:cNvCxnSpPr>
          <a:stCxn id="1304" idx="3"/>
          <a:endCxn id="1305" idx="1"/>
        </xdr:cNvCxnSpPr>
      </xdr:nvCxnSpPr>
      <xdr:spPr>
        <a:xfrm>
          <a:off x="57308750" y="7089775"/>
          <a:ext cx="7620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37</xdr:row>
      <xdr:rowOff>149225</xdr:rowOff>
    </xdr:from>
    <xdr:to>
      <xdr:col>75</xdr:col>
      <xdr:colOff>571500</xdr:colOff>
      <xdr:row>39</xdr:row>
      <xdr:rowOff>34925</xdr:rowOff>
    </xdr:to>
    <xdr:sp macro="" textlink="">
      <xdr:nvSpPr>
        <xdr:cNvPr id="1307" name="OpenSolver91"/>
        <xdr:cNvSpPr/>
      </xdr:nvSpPr>
      <xdr:spPr>
        <a:xfrm>
          <a:off x="57499250" y="6962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39</xdr:row>
      <xdr:rowOff>0</xdr:rowOff>
    </xdr:from>
    <xdr:to>
      <xdr:col>75</xdr:col>
      <xdr:colOff>0</xdr:colOff>
      <xdr:row>40</xdr:row>
      <xdr:rowOff>0</xdr:rowOff>
    </xdr:to>
    <xdr:sp macro="" textlink="">
      <xdr:nvSpPr>
        <xdr:cNvPr id="1308" name="OpenSolver92"/>
        <xdr:cNvSpPr/>
      </xdr:nvSpPr>
      <xdr:spPr>
        <a:xfrm>
          <a:off x="56603900" y="7181850"/>
          <a:ext cx="70485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76</xdr:col>
      <xdr:colOff>0</xdr:colOff>
      <xdr:row>39</xdr:row>
      <xdr:rowOff>0</xdr:rowOff>
    </xdr:from>
    <xdr:to>
      <xdr:col>77</xdr:col>
      <xdr:colOff>0</xdr:colOff>
      <xdr:row>40</xdr:row>
      <xdr:rowOff>0</xdr:rowOff>
    </xdr:to>
    <xdr:sp macro="" textlink="">
      <xdr:nvSpPr>
        <xdr:cNvPr id="1309" name="OpenSolver93"/>
        <xdr:cNvSpPr/>
      </xdr:nvSpPr>
      <xdr:spPr>
        <a:xfrm>
          <a:off x="58070750" y="7181850"/>
          <a:ext cx="7620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39</xdr:row>
      <xdr:rowOff>92075</xdr:rowOff>
    </xdr:from>
    <xdr:to>
      <xdr:col>76</xdr:col>
      <xdr:colOff>0</xdr:colOff>
      <xdr:row>39</xdr:row>
      <xdr:rowOff>92075</xdr:rowOff>
    </xdr:to>
    <xdr:cxnSp macro="">
      <xdr:nvCxnSpPr>
        <xdr:cNvPr id="1310" name="OpenSolver94"/>
        <xdr:cNvCxnSpPr>
          <a:stCxn id="1308" idx="3"/>
          <a:endCxn id="1309" idx="1"/>
        </xdr:cNvCxnSpPr>
      </xdr:nvCxnSpPr>
      <xdr:spPr>
        <a:xfrm>
          <a:off x="57308750" y="7273925"/>
          <a:ext cx="7620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38</xdr:row>
      <xdr:rowOff>149225</xdr:rowOff>
    </xdr:from>
    <xdr:to>
      <xdr:col>75</xdr:col>
      <xdr:colOff>571500</xdr:colOff>
      <xdr:row>40</xdr:row>
      <xdr:rowOff>34925</xdr:rowOff>
    </xdr:to>
    <xdr:sp macro="" textlink="">
      <xdr:nvSpPr>
        <xdr:cNvPr id="1311" name="OpenSolver95"/>
        <xdr:cNvSpPr/>
      </xdr:nvSpPr>
      <xdr:spPr>
        <a:xfrm>
          <a:off x="57499250" y="7146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40</xdr:row>
      <xdr:rowOff>0</xdr:rowOff>
    </xdr:from>
    <xdr:to>
      <xdr:col>75</xdr:col>
      <xdr:colOff>0</xdr:colOff>
      <xdr:row>41</xdr:row>
      <xdr:rowOff>0</xdr:rowOff>
    </xdr:to>
    <xdr:sp macro="" textlink="">
      <xdr:nvSpPr>
        <xdr:cNvPr id="1312" name="OpenSolver96"/>
        <xdr:cNvSpPr/>
      </xdr:nvSpPr>
      <xdr:spPr>
        <a:xfrm>
          <a:off x="56603900" y="7366000"/>
          <a:ext cx="70485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76</xdr:col>
      <xdr:colOff>0</xdr:colOff>
      <xdr:row>40</xdr:row>
      <xdr:rowOff>0</xdr:rowOff>
    </xdr:from>
    <xdr:to>
      <xdr:col>77</xdr:col>
      <xdr:colOff>0</xdr:colOff>
      <xdr:row>41</xdr:row>
      <xdr:rowOff>0</xdr:rowOff>
    </xdr:to>
    <xdr:sp macro="" textlink="">
      <xdr:nvSpPr>
        <xdr:cNvPr id="1313" name="OpenSolver97"/>
        <xdr:cNvSpPr/>
      </xdr:nvSpPr>
      <xdr:spPr>
        <a:xfrm>
          <a:off x="58070750" y="7366000"/>
          <a:ext cx="7620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75</xdr:col>
      <xdr:colOff>0</xdr:colOff>
      <xdr:row>40</xdr:row>
      <xdr:rowOff>92075</xdr:rowOff>
    </xdr:from>
    <xdr:to>
      <xdr:col>76</xdr:col>
      <xdr:colOff>0</xdr:colOff>
      <xdr:row>40</xdr:row>
      <xdr:rowOff>92075</xdr:rowOff>
    </xdr:to>
    <xdr:cxnSp macro="">
      <xdr:nvCxnSpPr>
        <xdr:cNvPr id="1314" name="OpenSolver98"/>
        <xdr:cNvCxnSpPr>
          <a:stCxn id="1312" idx="3"/>
          <a:endCxn id="1313" idx="1"/>
        </xdr:cNvCxnSpPr>
      </xdr:nvCxnSpPr>
      <xdr:spPr>
        <a:xfrm>
          <a:off x="57308750" y="7458075"/>
          <a:ext cx="7620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39</xdr:row>
      <xdr:rowOff>149225</xdr:rowOff>
    </xdr:from>
    <xdr:to>
      <xdr:col>75</xdr:col>
      <xdr:colOff>571500</xdr:colOff>
      <xdr:row>41</xdr:row>
      <xdr:rowOff>34925</xdr:rowOff>
    </xdr:to>
    <xdr:sp macro="" textlink="">
      <xdr:nvSpPr>
        <xdr:cNvPr id="1315" name="OpenSolver99"/>
        <xdr:cNvSpPr/>
      </xdr:nvSpPr>
      <xdr:spPr>
        <a:xfrm>
          <a:off x="57499250" y="73310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74</xdr:col>
      <xdr:colOff>0</xdr:colOff>
      <xdr:row>41</xdr:row>
      <xdr:rowOff>0</xdr:rowOff>
    </xdr:from>
    <xdr:to>
      <xdr:col>75</xdr:col>
      <xdr:colOff>0</xdr:colOff>
      <xdr:row>42</xdr:row>
      <xdr:rowOff>0</xdr:rowOff>
    </xdr:to>
    <xdr:sp macro="" textlink="">
      <xdr:nvSpPr>
        <xdr:cNvPr id="1316" name="OpenSolver100"/>
        <xdr:cNvSpPr/>
      </xdr:nvSpPr>
      <xdr:spPr>
        <a:xfrm>
          <a:off x="56603900" y="7550150"/>
          <a:ext cx="70485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76</xdr:col>
      <xdr:colOff>0</xdr:colOff>
      <xdr:row>41</xdr:row>
      <xdr:rowOff>0</xdr:rowOff>
    </xdr:from>
    <xdr:to>
      <xdr:col>77</xdr:col>
      <xdr:colOff>0</xdr:colOff>
      <xdr:row>42</xdr:row>
      <xdr:rowOff>0</xdr:rowOff>
    </xdr:to>
    <xdr:sp macro="" textlink="">
      <xdr:nvSpPr>
        <xdr:cNvPr id="1317" name="OpenSolver101"/>
        <xdr:cNvSpPr/>
      </xdr:nvSpPr>
      <xdr:spPr>
        <a:xfrm>
          <a:off x="58070750" y="7550150"/>
          <a:ext cx="7620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75</xdr:col>
      <xdr:colOff>0</xdr:colOff>
      <xdr:row>41</xdr:row>
      <xdr:rowOff>92075</xdr:rowOff>
    </xdr:from>
    <xdr:to>
      <xdr:col>76</xdr:col>
      <xdr:colOff>0</xdr:colOff>
      <xdr:row>41</xdr:row>
      <xdr:rowOff>92075</xdr:rowOff>
    </xdr:to>
    <xdr:cxnSp macro="">
      <xdr:nvCxnSpPr>
        <xdr:cNvPr id="1318" name="OpenSolver102"/>
        <xdr:cNvCxnSpPr>
          <a:stCxn id="1316" idx="3"/>
          <a:endCxn id="1317" idx="1"/>
        </xdr:cNvCxnSpPr>
      </xdr:nvCxnSpPr>
      <xdr:spPr>
        <a:xfrm>
          <a:off x="57308750" y="7642225"/>
          <a:ext cx="7620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40</xdr:row>
      <xdr:rowOff>149225</xdr:rowOff>
    </xdr:from>
    <xdr:to>
      <xdr:col>75</xdr:col>
      <xdr:colOff>571500</xdr:colOff>
      <xdr:row>42</xdr:row>
      <xdr:rowOff>34925</xdr:rowOff>
    </xdr:to>
    <xdr:sp macro="" textlink="">
      <xdr:nvSpPr>
        <xdr:cNvPr id="1319" name="OpenSolver103"/>
        <xdr:cNvSpPr/>
      </xdr:nvSpPr>
      <xdr:spPr>
        <a:xfrm>
          <a:off x="57499250" y="75152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74</xdr:col>
      <xdr:colOff>0</xdr:colOff>
      <xdr:row>43</xdr:row>
      <xdr:rowOff>0</xdr:rowOff>
    </xdr:to>
    <xdr:sp macro="" textlink="">
      <xdr:nvSpPr>
        <xdr:cNvPr id="1320" name="OpenSolverC43:BV43"/>
        <xdr:cNvSpPr/>
      </xdr:nvSpPr>
      <xdr:spPr>
        <a:xfrm>
          <a:off x="1644650" y="7734300"/>
          <a:ext cx="5495925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74</xdr:col>
      <xdr:colOff>0</xdr:colOff>
      <xdr:row>43</xdr:row>
      <xdr:rowOff>0</xdr:rowOff>
    </xdr:from>
    <xdr:to>
      <xdr:col>75</xdr:col>
      <xdr:colOff>0</xdr:colOff>
      <xdr:row>44</xdr:row>
      <xdr:rowOff>0</xdr:rowOff>
    </xdr:to>
    <xdr:sp macro="" textlink="">
      <xdr:nvSpPr>
        <xdr:cNvPr id="1321" name="OpenSolver105"/>
        <xdr:cNvSpPr/>
      </xdr:nvSpPr>
      <xdr:spPr>
        <a:xfrm>
          <a:off x="56603900" y="7918450"/>
          <a:ext cx="70485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s-AR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75</xdr:col>
      <xdr:colOff>759688</xdr:colOff>
      <xdr:row>43</xdr:row>
      <xdr:rowOff>27708</xdr:rowOff>
    </xdr:from>
    <xdr:to>
      <xdr:col>76</xdr:col>
      <xdr:colOff>759689</xdr:colOff>
      <xdr:row>44</xdr:row>
      <xdr:rowOff>27709</xdr:rowOff>
    </xdr:to>
    <xdr:sp macro="" textlink="">
      <xdr:nvSpPr>
        <xdr:cNvPr id="1322" name="OpenSolver106"/>
        <xdr:cNvSpPr/>
      </xdr:nvSpPr>
      <xdr:spPr>
        <a:xfrm>
          <a:off x="58348415" y="7970981"/>
          <a:ext cx="762001" cy="184728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s-AR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75</xdr:col>
      <xdr:colOff>0</xdr:colOff>
      <xdr:row>43</xdr:row>
      <xdr:rowOff>92364</xdr:rowOff>
    </xdr:from>
    <xdr:to>
      <xdr:col>75</xdr:col>
      <xdr:colOff>759688</xdr:colOff>
      <xdr:row>43</xdr:row>
      <xdr:rowOff>120072</xdr:rowOff>
    </xdr:to>
    <xdr:cxnSp macro="">
      <xdr:nvCxnSpPr>
        <xdr:cNvPr id="1323" name="OpenSolver107"/>
        <xdr:cNvCxnSpPr>
          <a:stCxn id="1321" idx="3"/>
          <a:endCxn id="1322" idx="1"/>
        </xdr:cNvCxnSpPr>
      </xdr:nvCxnSpPr>
      <xdr:spPr>
        <a:xfrm>
          <a:off x="57588727" y="8035637"/>
          <a:ext cx="759688" cy="27708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42</xdr:row>
      <xdr:rowOff>149225</xdr:rowOff>
    </xdr:from>
    <xdr:to>
      <xdr:col>75</xdr:col>
      <xdr:colOff>571500</xdr:colOff>
      <xdr:row>44</xdr:row>
      <xdr:rowOff>34925</xdr:rowOff>
    </xdr:to>
    <xdr:sp macro="" textlink="">
      <xdr:nvSpPr>
        <xdr:cNvPr id="1324" name="OpenSolver108"/>
        <xdr:cNvSpPr/>
      </xdr:nvSpPr>
      <xdr:spPr>
        <a:xfrm>
          <a:off x="57499250" y="78835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6350</xdr:colOff>
      <xdr:row>5</xdr:row>
      <xdr:rowOff>19050</xdr:rowOff>
    </xdr:from>
    <xdr:to>
      <xdr:col>2</xdr:col>
      <xdr:colOff>92656</xdr:colOff>
      <xdr:row>5</xdr:row>
      <xdr:rowOff>133350</xdr:rowOff>
    </xdr:to>
    <xdr:sp macro="" textlink="">
      <xdr:nvSpPr>
        <xdr:cNvPr id="1325" name="OpenSolver109"/>
        <xdr:cNvSpPr/>
      </xdr:nvSpPr>
      <xdr:spPr>
        <a:xfrm>
          <a:off x="1651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6350</xdr:colOff>
      <xdr:row>5</xdr:row>
      <xdr:rowOff>19050</xdr:rowOff>
    </xdr:from>
    <xdr:to>
      <xdr:col>3</xdr:col>
      <xdr:colOff>92656</xdr:colOff>
      <xdr:row>5</xdr:row>
      <xdr:rowOff>133350</xdr:rowOff>
    </xdr:to>
    <xdr:sp macro="" textlink="">
      <xdr:nvSpPr>
        <xdr:cNvPr id="1326" name="OpenSolver110"/>
        <xdr:cNvSpPr/>
      </xdr:nvSpPr>
      <xdr:spPr>
        <a:xfrm>
          <a:off x="2413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6350</xdr:colOff>
      <xdr:row>5</xdr:row>
      <xdr:rowOff>19050</xdr:rowOff>
    </xdr:from>
    <xdr:to>
      <xdr:col>4</xdr:col>
      <xdr:colOff>92656</xdr:colOff>
      <xdr:row>5</xdr:row>
      <xdr:rowOff>133350</xdr:rowOff>
    </xdr:to>
    <xdr:sp macro="" textlink="">
      <xdr:nvSpPr>
        <xdr:cNvPr id="1327" name="OpenSolver111"/>
        <xdr:cNvSpPr/>
      </xdr:nvSpPr>
      <xdr:spPr>
        <a:xfrm>
          <a:off x="3175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</xdr:col>
      <xdr:colOff>6350</xdr:colOff>
      <xdr:row>5</xdr:row>
      <xdr:rowOff>19050</xdr:rowOff>
    </xdr:from>
    <xdr:to>
      <xdr:col>5</xdr:col>
      <xdr:colOff>92656</xdr:colOff>
      <xdr:row>5</xdr:row>
      <xdr:rowOff>133350</xdr:rowOff>
    </xdr:to>
    <xdr:sp macro="" textlink="">
      <xdr:nvSpPr>
        <xdr:cNvPr id="1328" name="OpenSolver112"/>
        <xdr:cNvSpPr/>
      </xdr:nvSpPr>
      <xdr:spPr>
        <a:xfrm>
          <a:off x="3937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</xdr:col>
      <xdr:colOff>6350</xdr:colOff>
      <xdr:row>5</xdr:row>
      <xdr:rowOff>19050</xdr:rowOff>
    </xdr:from>
    <xdr:to>
      <xdr:col>6</xdr:col>
      <xdr:colOff>92656</xdr:colOff>
      <xdr:row>5</xdr:row>
      <xdr:rowOff>133350</xdr:rowOff>
    </xdr:to>
    <xdr:sp macro="" textlink="">
      <xdr:nvSpPr>
        <xdr:cNvPr id="1329" name="OpenSolver113"/>
        <xdr:cNvSpPr/>
      </xdr:nvSpPr>
      <xdr:spPr>
        <a:xfrm>
          <a:off x="4699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</xdr:col>
      <xdr:colOff>6350</xdr:colOff>
      <xdr:row>5</xdr:row>
      <xdr:rowOff>19050</xdr:rowOff>
    </xdr:from>
    <xdr:to>
      <xdr:col>7</xdr:col>
      <xdr:colOff>92656</xdr:colOff>
      <xdr:row>5</xdr:row>
      <xdr:rowOff>133350</xdr:rowOff>
    </xdr:to>
    <xdr:sp macro="" textlink="">
      <xdr:nvSpPr>
        <xdr:cNvPr id="1330" name="OpenSolver114"/>
        <xdr:cNvSpPr/>
      </xdr:nvSpPr>
      <xdr:spPr>
        <a:xfrm>
          <a:off x="5461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6350</xdr:colOff>
      <xdr:row>5</xdr:row>
      <xdr:rowOff>19050</xdr:rowOff>
    </xdr:from>
    <xdr:to>
      <xdr:col>8</xdr:col>
      <xdr:colOff>92656</xdr:colOff>
      <xdr:row>5</xdr:row>
      <xdr:rowOff>133350</xdr:rowOff>
    </xdr:to>
    <xdr:sp macro="" textlink="">
      <xdr:nvSpPr>
        <xdr:cNvPr id="1331" name="OpenSolver115"/>
        <xdr:cNvSpPr/>
      </xdr:nvSpPr>
      <xdr:spPr>
        <a:xfrm>
          <a:off x="6223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6350</xdr:colOff>
      <xdr:row>5</xdr:row>
      <xdr:rowOff>19050</xdr:rowOff>
    </xdr:from>
    <xdr:to>
      <xdr:col>9</xdr:col>
      <xdr:colOff>92656</xdr:colOff>
      <xdr:row>5</xdr:row>
      <xdr:rowOff>133350</xdr:rowOff>
    </xdr:to>
    <xdr:sp macro="" textlink="">
      <xdr:nvSpPr>
        <xdr:cNvPr id="1332" name="OpenSolver116"/>
        <xdr:cNvSpPr/>
      </xdr:nvSpPr>
      <xdr:spPr>
        <a:xfrm>
          <a:off x="6985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6350</xdr:colOff>
      <xdr:row>5</xdr:row>
      <xdr:rowOff>19050</xdr:rowOff>
    </xdr:from>
    <xdr:to>
      <xdr:col>10</xdr:col>
      <xdr:colOff>92656</xdr:colOff>
      <xdr:row>5</xdr:row>
      <xdr:rowOff>133350</xdr:rowOff>
    </xdr:to>
    <xdr:sp macro="" textlink="">
      <xdr:nvSpPr>
        <xdr:cNvPr id="1333" name="OpenSolver117"/>
        <xdr:cNvSpPr/>
      </xdr:nvSpPr>
      <xdr:spPr>
        <a:xfrm>
          <a:off x="7747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6350</xdr:colOff>
      <xdr:row>5</xdr:row>
      <xdr:rowOff>19050</xdr:rowOff>
    </xdr:from>
    <xdr:to>
      <xdr:col>11</xdr:col>
      <xdr:colOff>92656</xdr:colOff>
      <xdr:row>5</xdr:row>
      <xdr:rowOff>133350</xdr:rowOff>
    </xdr:to>
    <xdr:sp macro="" textlink="">
      <xdr:nvSpPr>
        <xdr:cNvPr id="1334" name="OpenSolver118"/>
        <xdr:cNvSpPr/>
      </xdr:nvSpPr>
      <xdr:spPr>
        <a:xfrm>
          <a:off x="8509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6350</xdr:colOff>
      <xdr:row>5</xdr:row>
      <xdr:rowOff>19050</xdr:rowOff>
    </xdr:from>
    <xdr:to>
      <xdr:col>12</xdr:col>
      <xdr:colOff>92656</xdr:colOff>
      <xdr:row>5</xdr:row>
      <xdr:rowOff>133350</xdr:rowOff>
    </xdr:to>
    <xdr:sp macro="" textlink="">
      <xdr:nvSpPr>
        <xdr:cNvPr id="1335" name="OpenSolver119"/>
        <xdr:cNvSpPr/>
      </xdr:nvSpPr>
      <xdr:spPr>
        <a:xfrm>
          <a:off x="9271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13</xdr:col>
      <xdr:colOff>6350</xdr:colOff>
      <xdr:row>5</xdr:row>
      <xdr:rowOff>19050</xdr:rowOff>
    </xdr:from>
    <xdr:to>
      <xdr:col>13</xdr:col>
      <xdr:colOff>92656</xdr:colOff>
      <xdr:row>5</xdr:row>
      <xdr:rowOff>133350</xdr:rowOff>
    </xdr:to>
    <xdr:sp macro="" textlink="">
      <xdr:nvSpPr>
        <xdr:cNvPr id="1336" name="OpenSolver120"/>
        <xdr:cNvSpPr/>
      </xdr:nvSpPr>
      <xdr:spPr>
        <a:xfrm>
          <a:off x="10033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6350</xdr:colOff>
      <xdr:row>5</xdr:row>
      <xdr:rowOff>19050</xdr:rowOff>
    </xdr:from>
    <xdr:to>
      <xdr:col>14</xdr:col>
      <xdr:colOff>92656</xdr:colOff>
      <xdr:row>5</xdr:row>
      <xdr:rowOff>133350</xdr:rowOff>
    </xdr:to>
    <xdr:sp macro="" textlink="">
      <xdr:nvSpPr>
        <xdr:cNvPr id="1337" name="OpenSolver121"/>
        <xdr:cNvSpPr/>
      </xdr:nvSpPr>
      <xdr:spPr>
        <a:xfrm>
          <a:off x="10795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15</xdr:col>
      <xdr:colOff>12700</xdr:colOff>
      <xdr:row>5</xdr:row>
      <xdr:rowOff>19050</xdr:rowOff>
    </xdr:from>
    <xdr:to>
      <xdr:col>15</xdr:col>
      <xdr:colOff>99006</xdr:colOff>
      <xdr:row>5</xdr:row>
      <xdr:rowOff>133350</xdr:rowOff>
    </xdr:to>
    <xdr:sp macro="" textlink="">
      <xdr:nvSpPr>
        <xdr:cNvPr id="1338" name="OpenSolver122"/>
        <xdr:cNvSpPr/>
      </xdr:nvSpPr>
      <xdr:spPr>
        <a:xfrm>
          <a:off x="1169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16</xdr:col>
      <xdr:colOff>12700</xdr:colOff>
      <xdr:row>5</xdr:row>
      <xdr:rowOff>19050</xdr:rowOff>
    </xdr:from>
    <xdr:to>
      <xdr:col>16</xdr:col>
      <xdr:colOff>99006</xdr:colOff>
      <xdr:row>5</xdr:row>
      <xdr:rowOff>133350</xdr:rowOff>
    </xdr:to>
    <xdr:sp macro="" textlink="">
      <xdr:nvSpPr>
        <xdr:cNvPr id="1339" name="OpenSolver123"/>
        <xdr:cNvSpPr/>
      </xdr:nvSpPr>
      <xdr:spPr>
        <a:xfrm>
          <a:off x="1245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17</xdr:col>
      <xdr:colOff>12700</xdr:colOff>
      <xdr:row>5</xdr:row>
      <xdr:rowOff>19050</xdr:rowOff>
    </xdr:from>
    <xdr:to>
      <xdr:col>17</xdr:col>
      <xdr:colOff>99006</xdr:colOff>
      <xdr:row>5</xdr:row>
      <xdr:rowOff>133350</xdr:rowOff>
    </xdr:to>
    <xdr:sp macro="" textlink="">
      <xdr:nvSpPr>
        <xdr:cNvPr id="1340" name="OpenSolver124"/>
        <xdr:cNvSpPr/>
      </xdr:nvSpPr>
      <xdr:spPr>
        <a:xfrm>
          <a:off x="1322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18</xdr:col>
      <xdr:colOff>12700</xdr:colOff>
      <xdr:row>5</xdr:row>
      <xdr:rowOff>19050</xdr:rowOff>
    </xdr:from>
    <xdr:to>
      <xdr:col>18</xdr:col>
      <xdr:colOff>99006</xdr:colOff>
      <xdr:row>5</xdr:row>
      <xdr:rowOff>133350</xdr:rowOff>
    </xdr:to>
    <xdr:sp macro="" textlink="">
      <xdr:nvSpPr>
        <xdr:cNvPr id="1341" name="OpenSolver125"/>
        <xdr:cNvSpPr/>
      </xdr:nvSpPr>
      <xdr:spPr>
        <a:xfrm>
          <a:off x="1398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12700</xdr:colOff>
      <xdr:row>5</xdr:row>
      <xdr:rowOff>19050</xdr:rowOff>
    </xdr:from>
    <xdr:to>
      <xdr:col>19</xdr:col>
      <xdr:colOff>99006</xdr:colOff>
      <xdr:row>5</xdr:row>
      <xdr:rowOff>133350</xdr:rowOff>
    </xdr:to>
    <xdr:sp macro="" textlink="">
      <xdr:nvSpPr>
        <xdr:cNvPr id="1342" name="OpenSolver126"/>
        <xdr:cNvSpPr/>
      </xdr:nvSpPr>
      <xdr:spPr>
        <a:xfrm>
          <a:off x="1474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12700</xdr:colOff>
      <xdr:row>5</xdr:row>
      <xdr:rowOff>19050</xdr:rowOff>
    </xdr:from>
    <xdr:to>
      <xdr:col>20</xdr:col>
      <xdr:colOff>99006</xdr:colOff>
      <xdr:row>5</xdr:row>
      <xdr:rowOff>133350</xdr:rowOff>
    </xdr:to>
    <xdr:sp macro="" textlink="">
      <xdr:nvSpPr>
        <xdr:cNvPr id="1343" name="OpenSolver127"/>
        <xdr:cNvSpPr/>
      </xdr:nvSpPr>
      <xdr:spPr>
        <a:xfrm>
          <a:off x="1550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21</xdr:col>
      <xdr:colOff>12700</xdr:colOff>
      <xdr:row>5</xdr:row>
      <xdr:rowOff>19050</xdr:rowOff>
    </xdr:from>
    <xdr:to>
      <xdr:col>21</xdr:col>
      <xdr:colOff>99006</xdr:colOff>
      <xdr:row>5</xdr:row>
      <xdr:rowOff>133350</xdr:rowOff>
    </xdr:to>
    <xdr:sp macro="" textlink="">
      <xdr:nvSpPr>
        <xdr:cNvPr id="1344" name="OpenSolver128"/>
        <xdr:cNvSpPr/>
      </xdr:nvSpPr>
      <xdr:spPr>
        <a:xfrm>
          <a:off x="1626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22</xdr:col>
      <xdr:colOff>12700</xdr:colOff>
      <xdr:row>5</xdr:row>
      <xdr:rowOff>19050</xdr:rowOff>
    </xdr:from>
    <xdr:to>
      <xdr:col>22</xdr:col>
      <xdr:colOff>99006</xdr:colOff>
      <xdr:row>5</xdr:row>
      <xdr:rowOff>133350</xdr:rowOff>
    </xdr:to>
    <xdr:sp macro="" textlink="">
      <xdr:nvSpPr>
        <xdr:cNvPr id="1345" name="OpenSolver129"/>
        <xdr:cNvSpPr/>
      </xdr:nvSpPr>
      <xdr:spPr>
        <a:xfrm>
          <a:off x="1703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23</xdr:col>
      <xdr:colOff>12700</xdr:colOff>
      <xdr:row>5</xdr:row>
      <xdr:rowOff>19050</xdr:rowOff>
    </xdr:from>
    <xdr:to>
      <xdr:col>23</xdr:col>
      <xdr:colOff>99006</xdr:colOff>
      <xdr:row>5</xdr:row>
      <xdr:rowOff>133350</xdr:rowOff>
    </xdr:to>
    <xdr:sp macro="" textlink="">
      <xdr:nvSpPr>
        <xdr:cNvPr id="1346" name="OpenSolver130"/>
        <xdr:cNvSpPr/>
      </xdr:nvSpPr>
      <xdr:spPr>
        <a:xfrm>
          <a:off x="1779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24</xdr:col>
      <xdr:colOff>12700</xdr:colOff>
      <xdr:row>5</xdr:row>
      <xdr:rowOff>19050</xdr:rowOff>
    </xdr:from>
    <xdr:to>
      <xdr:col>24</xdr:col>
      <xdr:colOff>99006</xdr:colOff>
      <xdr:row>5</xdr:row>
      <xdr:rowOff>133350</xdr:rowOff>
    </xdr:to>
    <xdr:sp macro="" textlink="">
      <xdr:nvSpPr>
        <xdr:cNvPr id="1347" name="OpenSolver131"/>
        <xdr:cNvSpPr/>
      </xdr:nvSpPr>
      <xdr:spPr>
        <a:xfrm>
          <a:off x="1855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25</xdr:col>
      <xdr:colOff>12700</xdr:colOff>
      <xdr:row>5</xdr:row>
      <xdr:rowOff>19050</xdr:rowOff>
    </xdr:from>
    <xdr:to>
      <xdr:col>25</xdr:col>
      <xdr:colOff>99006</xdr:colOff>
      <xdr:row>5</xdr:row>
      <xdr:rowOff>133350</xdr:rowOff>
    </xdr:to>
    <xdr:sp macro="" textlink="">
      <xdr:nvSpPr>
        <xdr:cNvPr id="1348" name="OpenSolver132"/>
        <xdr:cNvSpPr/>
      </xdr:nvSpPr>
      <xdr:spPr>
        <a:xfrm>
          <a:off x="1931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26</xdr:col>
      <xdr:colOff>12700</xdr:colOff>
      <xdr:row>5</xdr:row>
      <xdr:rowOff>19050</xdr:rowOff>
    </xdr:from>
    <xdr:to>
      <xdr:col>26</xdr:col>
      <xdr:colOff>99006</xdr:colOff>
      <xdr:row>5</xdr:row>
      <xdr:rowOff>133350</xdr:rowOff>
    </xdr:to>
    <xdr:sp macro="" textlink="">
      <xdr:nvSpPr>
        <xdr:cNvPr id="1349" name="OpenSolver133"/>
        <xdr:cNvSpPr/>
      </xdr:nvSpPr>
      <xdr:spPr>
        <a:xfrm>
          <a:off x="2007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27</xdr:col>
      <xdr:colOff>12700</xdr:colOff>
      <xdr:row>5</xdr:row>
      <xdr:rowOff>19050</xdr:rowOff>
    </xdr:from>
    <xdr:to>
      <xdr:col>27</xdr:col>
      <xdr:colOff>99006</xdr:colOff>
      <xdr:row>5</xdr:row>
      <xdr:rowOff>133350</xdr:rowOff>
    </xdr:to>
    <xdr:sp macro="" textlink="">
      <xdr:nvSpPr>
        <xdr:cNvPr id="1350" name="OpenSolver134"/>
        <xdr:cNvSpPr/>
      </xdr:nvSpPr>
      <xdr:spPr>
        <a:xfrm>
          <a:off x="2084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28</xdr:col>
      <xdr:colOff>12700</xdr:colOff>
      <xdr:row>5</xdr:row>
      <xdr:rowOff>19050</xdr:rowOff>
    </xdr:from>
    <xdr:to>
      <xdr:col>28</xdr:col>
      <xdr:colOff>99006</xdr:colOff>
      <xdr:row>5</xdr:row>
      <xdr:rowOff>133350</xdr:rowOff>
    </xdr:to>
    <xdr:sp macro="" textlink="">
      <xdr:nvSpPr>
        <xdr:cNvPr id="1351" name="OpenSolver135"/>
        <xdr:cNvSpPr/>
      </xdr:nvSpPr>
      <xdr:spPr>
        <a:xfrm>
          <a:off x="2160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29</xdr:col>
      <xdr:colOff>12700</xdr:colOff>
      <xdr:row>5</xdr:row>
      <xdr:rowOff>19050</xdr:rowOff>
    </xdr:from>
    <xdr:to>
      <xdr:col>29</xdr:col>
      <xdr:colOff>99006</xdr:colOff>
      <xdr:row>5</xdr:row>
      <xdr:rowOff>133350</xdr:rowOff>
    </xdr:to>
    <xdr:sp macro="" textlink="">
      <xdr:nvSpPr>
        <xdr:cNvPr id="1352" name="OpenSolver136"/>
        <xdr:cNvSpPr/>
      </xdr:nvSpPr>
      <xdr:spPr>
        <a:xfrm>
          <a:off x="2236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30</xdr:col>
      <xdr:colOff>12700</xdr:colOff>
      <xdr:row>5</xdr:row>
      <xdr:rowOff>19050</xdr:rowOff>
    </xdr:from>
    <xdr:to>
      <xdr:col>30</xdr:col>
      <xdr:colOff>99006</xdr:colOff>
      <xdr:row>5</xdr:row>
      <xdr:rowOff>133350</xdr:rowOff>
    </xdr:to>
    <xdr:sp macro="" textlink="">
      <xdr:nvSpPr>
        <xdr:cNvPr id="1353" name="OpenSolver137"/>
        <xdr:cNvSpPr/>
      </xdr:nvSpPr>
      <xdr:spPr>
        <a:xfrm>
          <a:off x="2312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31</xdr:col>
      <xdr:colOff>12700</xdr:colOff>
      <xdr:row>5</xdr:row>
      <xdr:rowOff>19050</xdr:rowOff>
    </xdr:from>
    <xdr:to>
      <xdr:col>31</xdr:col>
      <xdr:colOff>99006</xdr:colOff>
      <xdr:row>5</xdr:row>
      <xdr:rowOff>133350</xdr:rowOff>
    </xdr:to>
    <xdr:sp macro="" textlink="">
      <xdr:nvSpPr>
        <xdr:cNvPr id="1354" name="OpenSolver138"/>
        <xdr:cNvSpPr/>
      </xdr:nvSpPr>
      <xdr:spPr>
        <a:xfrm>
          <a:off x="2388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32</xdr:col>
      <xdr:colOff>12700</xdr:colOff>
      <xdr:row>5</xdr:row>
      <xdr:rowOff>19050</xdr:rowOff>
    </xdr:from>
    <xdr:to>
      <xdr:col>32</xdr:col>
      <xdr:colOff>99006</xdr:colOff>
      <xdr:row>5</xdr:row>
      <xdr:rowOff>133350</xdr:rowOff>
    </xdr:to>
    <xdr:sp macro="" textlink="">
      <xdr:nvSpPr>
        <xdr:cNvPr id="1355" name="OpenSolver139"/>
        <xdr:cNvSpPr/>
      </xdr:nvSpPr>
      <xdr:spPr>
        <a:xfrm>
          <a:off x="2465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33</xdr:col>
      <xdr:colOff>12700</xdr:colOff>
      <xdr:row>5</xdr:row>
      <xdr:rowOff>19050</xdr:rowOff>
    </xdr:from>
    <xdr:to>
      <xdr:col>33</xdr:col>
      <xdr:colOff>99006</xdr:colOff>
      <xdr:row>5</xdr:row>
      <xdr:rowOff>133350</xdr:rowOff>
    </xdr:to>
    <xdr:sp macro="" textlink="">
      <xdr:nvSpPr>
        <xdr:cNvPr id="1356" name="OpenSolver140"/>
        <xdr:cNvSpPr/>
      </xdr:nvSpPr>
      <xdr:spPr>
        <a:xfrm>
          <a:off x="2541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34</xdr:col>
      <xdr:colOff>12700</xdr:colOff>
      <xdr:row>5</xdr:row>
      <xdr:rowOff>19050</xdr:rowOff>
    </xdr:from>
    <xdr:to>
      <xdr:col>34</xdr:col>
      <xdr:colOff>99006</xdr:colOff>
      <xdr:row>5</xdr:row>
      <xdr:rowOff>133350</xdr:rowOff>
    </xdr:to>
    <xdr:sp macro="" textlink="">
      <xdr:nvSpPr>
        <xdr:cNvPr id="1357" name="OpenSolver141"/>
        <xdr:cNvSpPr/>
      </xdr:nvSpPr>
      <xdr:spPr>
        <a:xfrm>
          <a:off x="2617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35</xdr:col>
      <xdr:colOff>12700</xdr:colOff>
      <xdr:row>5</xdr:row>
      <xdr:rowOff>19050</xdr:rowOff>
    </xdr:from>
    <xdr:to>
      <xdr:col>35</xdr:col>
      <xdr:colOff>99006</xdr:colOff>
      <xdr:row>5</xdr:row>
      <xdr:rowOff>133350</xdr:rowOff>
    </xdr:to>
    <xdr:sp macro="" textlink="">
      <xdr:nvSpPr>
        <xdr:cNvPr id="1358" name="OpenSolver142"/>
        <xdr:cNvSpPr/>
      </xdr:nvSpPr>
      <xdr:spPr>
        <a:xfrm>
          <a:off x="2693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36</xdr:col>
      <xdr:colOff>12700</xdr:colOff>
      <xdr:row>5</xdr:row>
      <xdr:rowOff>19050</xdr:rowOff>
    </xdr:from>
    <xdr:to>
      <xdr:col>36</xdr:col>
      <xdr:colOff>99006</xdr:colOff>
      <xdr:row>5</xdr:row>
      <xdr:rowOff>133350</xdr:rowOff>
    </xdr:to>
    <xdr:sp macro="" textlink="">
      <xdr:nvSpPr>
        <xdr:cNvPr id="1359" name="OpenSolver143"/>
        <xdr:cNvSpPr/>
      </xdr:nvSpPr>
      <xdr:spPr>
        <a:xfrm>
          <a:off x="2769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37</xdr:col>
      <xdr:colOff>12700</xdr:colOff>
      <xdr:row>5</xdr:row>
      <xdr:rowOff>19050</xdr:rowOff>
    </xdr:from>
    <xdr:to>
      <xdr:col>37</xdr:col>
      <xdr:colOff>99006</xdr:colOff>
      <xdr:row>5</xdr:row>
      <xdr:rowOff>133350</xdr:rowOff>
    </xdr:to>
    <xdr:sp macro="" textlink="">
      <xdr:nvSpPr>
        <xdr:cNvPr id="1360" name="OpenSolver144"/>
        <xdr:cNvSpPr/>
      </xdr:nvSpPr>
      <xdr:spPr>
        <a:xfrm>
          <a:off x="2846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38</xdr:col>
      <xdr:colOff>12700</xdr:colOff>
      <xdr:row>5</xdr:row>
      <xdr:rowOff>19050</xdr:rowOff>
    </xdr:from>
    <xdr:to>
      <xdr:col>38</xdr:col>
      <xdr:colOff>99006</xdr:colOff>
      <xdr:row>5</xdr:row>
      <xdr:rowOff>133350</xdr:rowOff>
    </xdr:to>
    <xdr:sp macro="" textlink="">
      <xdr:nvSpPr>
        <xdr:cNvPr id="1361" name="OpenSolver145"/>
        <xdr:cNvSpPr/>
      </xdr:nvSpPr>
      <xdr:spPr>
        <a:xfrm>
          <a:off x="2922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39</xdr:col>
      <xdr:colOff>12700</xdr:colOff>
      <xdr:row>5</xdr:row>
      <xdr:rowOff>19050</xdr:rowOff>
    </xdr:from>
    <xdr:to>
      <xdr:col>39</xdr:col>
      <xdr:colOff>99006</xdr:colOff>
      <xdr:row>5</xdr:row>
      <xdr:rowOff>133350</xdr:rowOff>
    </xdr:to>
    <xdr:sp macro="" textlink="">
      <xdr:nvSpPr>
        <xdr:cNvPr id="1362" name="OpenSolver146"/>
        <xdr:cNvSpPr/>
      </xdr:nvSpPr>
      <xdr:spPr>
        <a:xfrm>
          <a:off x="2998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40</xdr:col>
      <xdr:colOff>12700</xdr:colOff>
      <xdr:row>5</xdr:row>
      <xdr:rowOff>19050</xdr:rowOff>
    </xdr:from>
    <xdr:to>
      <xdr:col>40</xdr:col>
      <xdr:colOff>99006</xdr:colOff>
      <xdr:row>5</xdr:row>
      <xdr:rowOff>133350</xdr:rowOff>
    </xdr:to>
    <xdr:sp macro="" textlink="">
      <xdr:nvSpPr>
        <xdr:cNvPr id="1363" name="OpenSolver147"/>
        <xdr:cNvSpPr/>
      </xdr:nvSpPr>
      <xdr:spPr>
        <a:xfrm>
          <a:off x="3074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41</xdr:col>
      <xdr:colOff>12700</xdr:colOff>
      <xdr:row>5</xdr:row>
      <xdr:rowOff>19050</xdr:rowOff>
    </xdr:from>
    <xdr:to>
      <xdr:col>41</xdr:col>
      <xdr:colOff>99006</xdr:colOff>
      <xdr:row>5</xdr:row>
      <xdr:rowOff>133350</xdr:rowOff>
    </xdr:to>
    <xdr:sp macro="" textlink="">
      <xdr:nvSpPr>
        <xdr:cNvPr id="1364" name="OpenSolver148"/>
        <xdr:cNvSpPr/>
      </xdr:nvSpPr>
      <xdr:spPr>
        <a:xfrm>
          <a:off x="3150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42</xdr:col>
      <xdr:colOff>12700</xdr:colOff>
      <xdr:row>5</xdr:row>
      <xdr:rowOff>19050</xdr:rowOff>
    </xdr:from>
    <xdr:to>
      <xdr:col>42</xdr:col>
      <xdr:colOff>99006</xdr:colOff>
      <xdr:row>5</xdr:row>
      <xdr:rowOff>133350</xdr:rowOff>
    </xdr:to>
    <xdr:sp macro="" textlink="">
      <xdr:nvSpPr>
        <xdr:cNvPr id="1365" name="OpenSolver149"/>
        <xdr:cNvSpPr/>
      </xdr:nvSpPr>
      <xdr:spPr>
        <a:xfrm>
          <a:off x="3227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43</xdr:col>
      <xdr:colOff>12700</xdr:colOff>
      <xdr:row>5</xdr:row>
      <xdr:rowOff>19050</xdr:rowOff>
    </xdr:from>
    <xdr:to>
      <xdr:col>43</xdr:col>
      <xdr:colOff>99006</xdr:colOff>
      <xdr:row>5</xdr:row>
      <xdr:rowOff>133350</xdr:rowOff>
    </xdr:to>
    <xdr:sp macro="" textlink="">
      <xdr:nvSpPr>
        <xdr:cNvPr id="1366" name="OpenSolver150"/>
        <xdr:cNvSpPr/>
      </xdr:nvSpPr>
      <xdr:spPr>
        <a:xfrm>
          <a:off x="3303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44</xdr:col>
      <xdr:colOff>12700</xdr:colOff>
      <xdr:row>5</xdr:row>
      <xdr:rowOff>19050</xdr:rowOff>
    </xdr:from>
    <xdr:to>
      <xdr:col>44</xdr:col>
      <xdr:colOff>99006</xdr:colOff>
      <xdr:row>5</xdr:row>
      <xdr:rowOff>133350</xdr:rowOff>
    </xdr:to>
    <xdr:sp macro="" textlink="">
      <xdr:nvSpPr>
        <xdr:cNvPr id="1367" name="OpenSolver151"/>
        <xdr:cNvSpPr/>
      </xdr:nvSpPr>
      <xdr:spPr>
        <a:xfrm>
          <a:off x="3379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45</xdr:col>
      <xdr:colOff>12700</xdr:colOff>
      <xdr:row>5</xdr:row>
      <xdr:rowOff>19050</xdr:rowOff>
    </xdr:from>
    <xdr:to>
      <xdr:col>45</xdr:col>
      <xdr:colOff>99006</xdr:colOff>
      <xdr:row>5</xdr:row>
      <xdr:rowOff>133350</xdr:rowOff>
    </xdr:to>
    <xdr:sp macro="" textlink="">
      <xdr:nvSpPr>
        <xdr:cNvPr id="1368" name="OpenSolver152"/>
        <xdr:cNvSpPr/>
      </xdr:nvSpPr>
      <xdr:spPr>
        <a:xfrm>
          <a:off x="3455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46</xdr:col>
      <xdr:colOff>12700</xdr:colOff>
      <xdr:row>5</xdr:row>
      <xdr:rowOff>19050</xdr:rowOff>
    </xdr:from>
    <xdr:to>
      <xdr:col>46</xdr:col>
      <xdr:colOff>99006</xdr:colOff>
      <xdr:row>5</xdr:row>
      <xdr:rowOff>133350</xdr:rowOff>
    </xdr:to>
    <xdr:sp macro="" textlink="">
      <xdr:nvSpPr>
        <xdr:cNvPr id="1369" name="OpenSolver153"/>
        <xdr:cNvSpPr/>
      </xdr:nvSpPr>
      <xdr:spPr>
        <a:xfrm>
          <a:off x="3531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47</xdr:col>
      <xdr:colOff>12700</xdr:colOff>
      <xdr:row>5</xdr:row>
      <xdr:rowOff>19050</xdr:rowOff>
    </xdr:from>
    <xdr:to>
      <xdr:col>47</xdr:col>
      <xdr:colOff>99006</xdr:colOff>
      <xdr:row>5</xdr:row>
      <xdr:rowOff>133350</xdr:rowOff>
    </xdr:to>
    <xdr:sp macro="" textlink="">
      <xdr:nvSpPr>
        <xdr:cNvPr id="1370" name="OpenSolver154"/>
        <xdr:cNvSpPr/>
      </xdr:nvSpPr>
      <xdr:spPr>
        <a:xfrm>
          <a:off x="3608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48</xdr:col>
      <xdr:colOff>12700</xdr:colOff>
      <xdr:row>5</xdr:row>
      <xdr:rowOff>19050</xdr:rowOff>
    </xdr:from>
    <xdr:to>
      <xdr:col>48</xdr:col>
      <xdr:colOff>99006</xdr:colOff>
      <xdr:row>5</xdr:row>
      <xdr:rowOff>133350</xdr:rowOff>
    </xdr:to>
    <xdr:sp macro="" textlink="">
      <xdr:nvSpPr>
        <xdr:cNvPr id="1371" name="OpenSolver155"/>
        <xdr:cNvSpPr/>
      </xdr:nvSpPr>
      <xdr:spPr>
        <a:xfrm>
          <a:off x="3684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49</xdr:col>
      <xdr:colOff>12700</xdr:colOff>
      <xdr:row>5</xdr:row>
      <xdr:rowOff>19050</xdr:rowOff>
    </xdr:from>
    <xdr:to>
      <xdr:col>49</xdr:col>
      <xdr:colOff>99006</xdr:colOff>
      <xdr:row>5</xdr:row>
      <xdr:rowOff>133350</xdr:rowOff>
    </xdr:to>
    <xdr:sp macro="" textlink="">
      <xdr:nvSpPr>
        <xdr:cNvPr id="1372" name="OpenSolver156"/>
        <xdr:cNvSpPr/>
      </xdr:nvSpPr>
      <xdr:spPr>
        <a:xfrm>
          <a:off x="3760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50</xdr:col>
      <xdr:colOff>12700</xdr:colOff>
      <xdr:row>5</xdr:row>
      <xdr:rowOff>19050</xdr:rowOff>
    </xdr:from>
    <xdr:to>
      <xdr:col>50</xdr:col>
      <xdr:colOff>99006</xdr:colOff>
      <xdr:row>5</xdr:row>
      <xdr:rowOff>133350</xdr:rowOff>
    </xdr:to>
    <xdr:sp macro="" textlink="">
      <xdr:nvSpPr>
        <xdr:cNvPr id="1373" name="OpenSolver157"/>
        <xdr:cNvSpPr/>
      </xdr:nvSpPr>
      <xdr:spPr>
        <a:xfrm>
          <a:off x="3836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51</xdr:col>
      <xdr:colOff>12700</xdr:colOff>
      <xdr:row>5</xdr:row>
      <xdr:rowOff>19050</xdr:rowOff>
    </xdr:from>
    <xdr:to>
      <xdr:col>51</xdr:col>
      <xdr:colOff>99006</xdr:colOff>
      <xdr:row>5</xdr:row>
      <xdr:rowOff>133350</xdr:rowOff>
    </xdr:to>
    <xdr:sp macro="" textlink="">
      <xdr:nvSpPr>
        <xdr:cNvPr id="1374" name="OpenSolver158"/>
        <xdr:cNvSpPr/>
      </xdr:nvSpPr>
      <xdr:spPr>
        <a:xfrm>
          <a:off x="3912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52</xdr:col>
      <xdr:colOff>12700</xdr:colOff>
      <xdr:row>5</xdr:row>
      <xdr:rowOff>19050</xdr:rowOff>
    </xdr:from>
    <xdr:to>
      <xdr:col>52</xdr:col>
      <xdr:colOff>99006</xdr:colOff>
      <xdr:row>5</xdr:row>
      <xdr:rowOff>133350</xdr:rowOff>
    </xdr:to>
    <xdr:sp macro="" textlink="">
      <xdr:nvSpPr>
        <xdr:cNvPr id="1375" name="OpenSolver159"/>
        <xdr:cNvSpPr/>
      </xdr:nvSpPr>
      <xdr:spPr>
        <a:xfrm>
          <a:off x="3989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53</xdr:col>
      <xdr:colOff>12700</xdr:colOff>
      <xdr:row>5</xdr:row>
      <xdr:rowOff>19050</xdr:rowOff>
    </xdr:from>
    <xdr:to>
      <xdr:col>53</xdr:col>
      <xdr:colOff>99006</xdr:colOff>
      <xdr:row>5</xdr:row>
      <xdr:rowOff>133350</xdr:rowOff>
    </xdr:to>
    <xdr:sp macro="" textlink="">
      <xdr:nvSpPr>
        <xdr:cNvPr id="1376" name="OpenSolver160"/>
        <xdr:cNvSpPr/>
      </xdr:nvSpPr>
      <xdr:spPr>
        <a:xfrm>
          <a:off x="4065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54</xdr:col>
      <xdr:colOff>12700</xdr:colOff>
      <xdr:row>5</xdr:row>
      <xdr:rowOff>19050</xdr:rowOff>
    </xdr:from>
    <xdr:to>
      <xdr:col>54</xdr:col>
      <xdr:colOff>99006</xdr:colOff>
      <xdr:row>5</xdr:row>
      <xdr:rowOff>133350</xdr:rowOff>
    </xdr:to>
    <xdr:sp macro="" textlink="">
      <xdr:nvSpPr>
        <xdr:cNvPr id="1377" name="OpenSolver161"/>
        <xdr:cNvSpPr/>
      </xdr:nvSpPr>
      <xdr:spPr>
        <a:xfrm>
          <a:off x="4141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55</xdr:col>
      <xdr:colOff>12700</xdr:colOff>
      <xdr:row>5</xdr:row>
      <xdr:rowOff>19050</xdr:rowOff>
    </xdr:from>
    <xdr:to>
      <xdr:col>55</xdr:col>
      <xdr:colOff>99006</xdr:colOff>
      <xdr:row>5</xdr:row>
      <xdr:rowOff>133350</xdr:rowOff>
    </xdr:to>
    <xdr:sp macro="" textlink="">
      <xdr:nvSpPr>
        <xdr:cNvPr id="1378" name="OpenSolver162"/>
        <xdr:cNvSpPr/>
      </xdr:nvSpPr>
      <xdr:spPr>
        <a:xfrm>
          <a:off x="4217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56</xdr:col>
      <xdr:colOff>12700</xdr:colOff>
      <xdr:row>5</xdr:row>
      <xdr:rowOff>19050</xdr:rowOff>
    </xdr:from>
    <xdr:to>
      <xdr:col>56</xdr:col>
      <xdr:colOff>99006</xdr:colOff>
      <xdr:row>5</xdr:row>
      <xdr:rowOff>133350</xdr:rowOff>
    </xdr:to>
    <xdr:sp macro="" textlink="">
      <xdr:nvSpPr>
        <xdr:cNvPr id="1379" name="OpenSolver163"/>
        <xdr:cNvSpPr/>
      </xdr:nvSpPr>
      <xdr:spPr>
        <a:xfrm>
          <a:off x="4293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57</xdr:col>
      <xdr:colOff>12700</xdr:colOff>
      <xdr:row>5</xdr:row>
      <xdr:rowOff>19050</xdr:rowOff>
    </xdr:from>
    <xdr:to>
      <xdr:col>57</xdr:col>
      <xdr:colOff>99006</xdr:colOff>
      <xdr:row>5</xdr:row>
      <xdr:rowOff>133350</xdr:rowOff>
    </xdr:to>
    <xdr:sp macro="" textlink="">
      <xdr:nvSpPr>
        <xdr:cNvPr id="1380" name="OpenSolver164"/>
        <xdr:cNvSpPr/>
      </xdr:nvSpPr>
      <xdr:spPr>
        <a:xfrm>
          <a:off x="4370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58</xdr:col>
      <xdr:colOff>12700</xdr:colOff>
      <xdr:row>5</xdr:row>
      <xdr:rowOff>19050</xdr:rowOff>
    </xdr:from>
    <xdr:to>
      <xdr:col>58</xdr:col>
      <xdr:colOff>99006</xdr:colOff>
      <xdr:row>5</xdr:row>
      <xdr:rowOff>133350</xdr:rowOff>
    </xdr:to>
    <xdr:sp macro="" textlink="">
      <xdr:nvSpPr>
        <xdr:cNvPr id="1381" name="OpenSolver165"/>
        <xdr:cNvSpPr/>
      </xdr:nvSpPr>
      <xdr:spPr>
        <a:xfrm>
          <a:off x="4446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59</xdr:col>
      <xdr:colOff>12700</xdr:colOff>
      <xdr:row>5</xdr:row>
      <xdr:rowOff>19050</xdr:rowOff>
    </xdr:from>
    <xdr:to>
      <xdr:col>59</xdr:col>
      <xdr:colOff>99006</xdr:colOff>
      <xdr:row>5</xdr:row>
      <xdr:rowOff>133350</xdr:rowOff>
    </xdr:to>
    <xdr:sp macro="" textlink="">
      <xdr:nvSpPr>
        <xdr:cNvPr id="1382" name="OpenSolver166"/>
        <xdr:cNvSpPr/>
      </xdr:nvSpPr>
      <xdr:spPr>
        <a:xfrm>
          <a:off x="4522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60</xdr:col>
      <xdr:colOff>12700</xdr:colOff>
      <xdr:row>5</xdr:row>
      <xdr:rowOff>19050</xdr:rowOff>
    </xdr:from>
    <xdr:to>
      <xdr:col>60</xdr:col>
      <xdr:colOff>99006</xdr:colOff>
      <xdr:row>5</xdr:row>
      <xdr:rowOff>133350</xdr:rowOff>
    </xdr:to>
    <xdr:sp macro="" textlink="">
      <xdr:nvSpPr>
        <xdr:cNvPr id="1383" name="OpenSolver167"/>
        <xdr:cNvSpPr/>
      </xdr:nvSpPr>
      <xdr:spPr>
        <a:xfrm>
          <a:off x="4598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61</xdr:col>
      <xdr:colOff>12700</xdr:colOff>
      <xdr:row>5</xdr:row>
      <xdr:rowOff>19050</xdr:rowOff>
    </xdr:from>
    <xdr:to>
      <xdr:col>61</xdr:col>
      <xdr:colOff>99006</xdr:colOff>
      <xdr:row>5</xdr:row>
      <xdr:rowOff>133350</xdr:rowOff>
    </xdr:to>
    <xdr:sp macro="" textlink="">
      <xdr:nvSpPr>
        <xdr:cNvPr id="1384" name="OpenSolver168"/>
        <xdr:cNvSpPr/>
      </xdr:nvSpPr>
      <xdr:spPr>
        <a:xfrm>
          <a:off x="4674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62</xdr:col>
      <xdr:colOff>12700</xdr:colOff>
      <xdr:row>5</xdr:row>
      <xdr:rowOff>19050</xdr:rowOff>
    </xdr:from>
    <xdr:to>
      <xdr:col>62</xdr:col>
      <xdr:colOff>99006</xdr:colOff>
      <xdr:row>5</xdr:row>
      <xdr:rowOff>133350</xdr:rowOff>
    </xdr:to>
    <xdr:sp macro="" textlink="">
      <xdr:nvSpPr>
        <xdr:cNvPr id="1385" name="OpenSolver169"/>
        <xdr:cNvSpPr/>
      </xdr:nvSpPr>
      <xdr:spPr>
        <a:xfrm>
          <a:off x="4751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63</xdr:col>
      <xdr:colOff>12700</xdr:colOff>
      <xdr:row>5</xdr:row>
      <xdr:rowOff>19050</xdr:rowOff>
    </xdr:from>
    <xdr:to>
      <xdr:col>63</xdr:col>
      <xdr:colOff>99006</xdr:colOff>
      <xdr:row>5</xdr:row>
      <xdr:rowOff>133350</xdr:rowOff>
    </xdr:to>
    <xdr:sp macro="" textlink="">
      <xdr:nvSpPr>
        <xdr:cNvPr id="1386" name="OpenSolver170"/>
        <xdr:cNvSpPr/>
      </xdr:nvSpPr>
      <xdr:spPr>
        <a:xfrm>
          <a:off x="4827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64</xdr:col>
      <xdr:colOff>12700</xdr:colOff>
      <xdr:row>5</xdr:row>
      <xdr:rowOff>19050</xdr:rowOff>
    </xdr:from>
    <xdr:to>
      <xdr:col>64</xdr:col>
      <xdr:colOff>99006</xdr:colOff>
      <xdr:row>5</xdr:row>
      <xdr:rowOff>133350</xdr:rowOff>
    </xdr:to>
    <xdr:sp macro="" textlink="">
      <xdr:nvSpPr>
        <xdr:cNvPr id="1387" name="OpenSolver171"/>
        <xdr:cNvSpPr/>
      </xdr:nvSpPr>
      <xdr:spPr>
        <a:xfrm>
          <a:off x="4903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65</xdr:col>
      <xdr:colOff>12700</xdr:colOff>
      <xdr:row>5</xdr:row>
      <xdr:rowOff>19050</xdr:rowOff>
    </xdr:from>
    <xdr:to>
      <xdr:col>65</xdr:col>
      <xdr:colOff>99006</xdr:colOff>
      <xdr:row>5</xdr:row>
      <xdr:rowOff>133350</xdr:rowOff>
    </xdr:to>
    <xdr:sp macro="" textlink="">
      <xdr:nvSpPr>
        <xdr:cNvPr id="1388" name="OpenSolver172"/>
        <xdr:cNvSpPr/>
      </xdr:nvSpPr>
      <xdr:spPr>
        <a:xfrm>
          <a:off x="4979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66</xdr:col>
      <xdr:colOff>12700</xdr:colOff>
      <xdr:row>5</xdr:row>
      <xdr:rowOff>19050</xdr:rowOff>
    </xdr:from>
    <xdr:to>
      <xdr:col>66</xdr:col>
      <xdr:colOff>99006</xdr:colOff>
      <xdr:row>5</xdr:row>
      <xdr:rowOff>133350</xdr:rowOff>
    </xdr:to>
    <xdr:sp macro="" textlink="">
      <xdr:nvSpPr>
        <xdr:cNvPr id="1389" name="OpenSolver173"/>
        <xdr:cNvSpPr/>
      </xdr:nvSpPr>
      <xdr:spPr>
        <a:xfrm>
          <a:off x="5055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67</xdr:col>
      <xdr:colOff>12700</xdr:colOff>
      <xdr:row>5</xdr:row>
      <xdr:rowOff>19050</xdr:rowOff>
    </xdr:from>
    <xdr:to>
      <xdr:col>67</xdr:col>
      <xdr:colOff>99006</xdr:colOff>
      <xdr:row>5</xdr:row>
      <xdr:rowOff>133350</xdr:rowOff>
    </xdr:to>
    <xdr:sp macro="" textlink="">
      <xdr:nvSpPr>
        <xdr:cNvPr id="1390" name="OpenSolver174"/>
        <xdr:cNvSpPr/>
      </xdr:nvSpPr>
      <xdr:spPr>
        <a:xfrm>
          <a:off x="5132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68</xdr:col>
      <xdr:colOff>12700</xdr:colOff>
      <xdr:row>5</xdr:row>
      <xdr:rowOff>19050</xdr:rowOff>
    </xdr:from>
    <xdr:to>
      <xdr:col>68</xdr:col>
      <xdr:colOff>99006</xdr:colOff>
      <xdr:row>5</xdr:row>
      <xdr:rowOff>133350</xdr:rowOff>
    </xdr:to>
    <xdr:sp macro="" textlink="">
      <xdr:nvSpPr>
        <xdr:cNvPr id="1391" name="OpenSolver175"/>
        <xdr:cNvSpPr/>
      </xdr:nvSpPr>
      <xdr:spPr>
        <a:xfrm>
          <a:off x="52082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69</xdr:col>
      <xdr:colOff>12700</xdr:colOff>
      <xdr:row>5</xdr:row>
      <xdr:rowOff>19050</xdr:rowOff>
    </xdr:from>
    <xdr:to>
      <xdr:col>69</xdr:col>
      <xdr:colOff>99006</xdr:colOff>
      <xdr:row>5</xdr:row>
      <xdr:rowOff>133350</xdr:rowOff>
    </xdr:to>
    <xdr:sp macro="" textlink="">
      <xdr:nvSpPr>
        <xdr:cNvPr id="1392" name="OpenSolver176"/>
        <xdr:cNvSpPr/>
      </xdr:nvSpPr>
      <xdr:spPr>
        <a:xfrm>
          <a:off x="52844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70</xdr:col>
      <xdr:colOff>12700</xdr:colOff>
      <xdr:row>5</xdr:row>
      <xdr:rowOff>19050</xdr:rowOff>
    </xdr:from>
    <xdr:to>
      <xdr:col>70</xdr:col>
      <xdr:colOff>99006</xdr:colOff>
      <xdr:row>5</xdr:row>
      <xdr:rowOff>133350</xdr:rowOff>
    </xdr:to>
    <xdr:sp macro="" textlink="">
      <xdr:nvSpPr>
        <xdr:cNvPr id="1393" name="OpenSolver177"/>
        <xdr:cNvSpPr/>
      </xdr:nvSpPr>
      <xdr:spPr>
        <a:xfrm>
          <a:off x="53606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71</xdr:col>
      <xdr:colOff>12700</xdr:colOff>
      <xdr:row>5</xdr:row>
      <xdr:rowOff>19050</xdr:rowOff>
    </xdr:from>
    <xdr:to>
      <xdr:col>71</xdr:col>
      <xdr:colOff>99006</xdr:colOff>
      <xdr:row>5</xdr:row>
      <xdr:rowOff>133350</xdr:rowOff>
    </xdr:to>
    <xdr:sp macro="" textlink="">
      <xdr:nvSpPr>
        <xdr:cNvPr id="1394" name="OpenSolver178"/>
        <xdr:cNvSpPr/>
      </xdr:nvSpPr>
      <xdr:spPr>
        <a:xfrm>
          <a:off x="54368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72</xdr:col>
      <xdr:colOff>12700</xdr:colOff>
      <xdr:row>5</xdr:row>
      <xdr:rowOff>19050</xdr:rowOff>
    </xdr:from>
    <xdr:to>
      <xdr:col>72</xdr:col>
      <xdr:colOff>99006</xdr:colOff>
      <xdr:row>5</xdr:row>
      <xdr:rowOff>133350</xdr:rowOff>
    </xdr:to>
    <xdr:sp macro="" textlink="">
      <xdr:nvSpPr>
        <xdr:cNvPr id="1395" name="OpenSolver179"/>
        <xdr:cNvSpPr/>
      </xdr:nvSpPr>
      <xdr:spPr>
        <a:xfrm>
          <a:off x="551307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73</xdr:col>
      <xdr:colOff>19050</xdr:colOff>
      <xdr:row>5</xdr:row>
      <xdr:rowOff>19050</xdr:rowOff>
    </xdr:from>
    <xdr:to>
      <xdr:col>73</xdr:col>
      <xdr:colOff>105356</xdr:colOff>
      <xdr:row>5</xdr:row>
      <xdr:rowOff>133350</xdr:rowOff>
    </xdr:to>
    <xdr:sp macro="" textlink="">
      <xdr:nvSpPr>
        <xdr:cNvPr id="1396" name="OpenSolver180"/>
        <xdr:cNvSpPr/>
      </xdr:nvSpPr>
      <xdr:spPr>
        <a:xfrm>
          <a:off x="55880000" y="93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</xdr:col>
      <xdr:colOff>6350</xdr:colOff>
      <xdr:row>4</xdr:row>
      <xdr:rowOff>12700</xdr:rowOff>
    </xdr:from>
    <xdr:to>
      <xdr:col>2</xdr:col>
      <xdr:colOff>58480</xdr:colOff>
      <xdr:row>4</xdr:row>
      <xdr:rowOff>127000</xdr:rowOff>
    </xdr:to>
    <xdr:sp macro="" textlink="">
      <xdr:nvSpPr>
        <xdr:cNvPr id="1397" name="OpenSolver181"/>
        <xdr:cNvSpPr/>
      </xdr:nvSpPr>
      <xdr:spPr>
        <a:xfrm>
          <a:off x="1651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6350</xdr:colOff>
      <xdr:row>4</xdr:row>
      <xdr:rowOff>12700</xdr:rowOff>
    </xdr:from>
    <xdr:to>
      <xdr:col>3</xdr:col>
      <xdr:colOff>58480</xdr:colOff>
      <xdr:row>4</xdr:row>
      <xdr:rowOff>127000</xdr:rowOff>
    </xdr:to>
    <xdr:sp macro="" textlink="">
      <xdr:nvSpPr>
        <xdr:cNvPr id="1398" name="OpenSolver182"/>
        <xdr:cNvSpPr/>
      </xdr:nvSpPr>
      <xdr:spPr>
        <a:xfrm>
          <a:off x="2413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6350</xdr:colOff>
      <xdr:row>4</xdr:row>
      <xdr:rowOff>12700</xdr:rowOff>
    </xdr:from>
    <xdr:to>
      <xdr:col>4</xdr:col>
      <xdr:colOff>58480</xdr:colOff>
      <xdr:row>4</xdr:row>
      <xdr:rowOff>127000</xdr:rowOff>
    </xdr:to>
    <xdr:sp macro="" textlink="">
      <xdr:nvSpPr>
        <xdr:cNvPr id="1399" name="OpenSolver183"/>
        <xdr:cNvSpPr/>
      </xdr:nvSpPr>
      <xdr:spPr>
        <a:xfrm>
          <a:off x="3175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4</xdr:row>
      <xdr:rowOff>12700</xdr:rowOff>
    </xdr:from>
    <xdr:to>
      <xdr:col>5</xdr:col>
      <xdr:colOff>58480</xdr:colOff>
      <xdr:row>4</xdr:row>
      <xdr:rowOff>127000</xdr:rowOff>
    </xdr:to>
    <xdr:sp macro="" textlink="">
      <xdr:nvSpPr>
        <xdr:cNvPr id="1400" name="OpenSolver184"/>
        <xdr:cNvSpPr/>
      </xdr:nvSpPr>
      <xdr:spPr>
        <a:xfrm>
          <a:off x="3937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6350</xdr:colOff>
      <xdr:row>4</xdr:row>
      <xdr:rowOff>12700</xdr:rowOff>
    </xdr:from>
    <xdr:to>
      <xdr:col>6</xdr:col>
      <xdr:colOff>58480</xdr:colOff>
      <xdr:row>4</xdr:row>
      <xdr:rowOff>127000</xdr:rowOff>
    </xdr:to>
    <xdr:sp macro="" textlink="">
      <xdr:nvSpPr>
        <xdr:cNvPr id="1401" name="OpenSolver185"/>
        <xdr:cNvSpPr/>
      </xdr:nvSpPr>
      <xdr:spPr>
        <a:xfrm>
          <a:off x="4699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6350</xdr:colOff>
      <xdr:row>4</xdr:row>
      <xdr:rowOff>12700</xdr:rowOff>
    </xdr:from>
    <xdr:to>
      <xdr:col>7</xdr:col>
      <xdr:colOff>58480</xdr:colOff>
      <xdr:row>4</xdr:row>
      <xdr:rowOff>127000</xdr:rowOff>
    </xdr:to>
    <xdr:sp macro="" textlink="">
      <xdr:nvSpPr>
        <xdr:cNvPr id="1402" name="OpenSolver186"/>
        <xdr:cNvSpPr/>
      </xdr:nvSpPr>
      <xdr:spPr>
        <a:xfrm>
          <a:off x="5461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6350</xdr:colOff>
      <xdr:row>4</xdr:row>
      <xdr:rowOff>12700</xdr:rowOff>
    </xdr:from>
    <xdr:to>
      <xdr:col>8</xdr:col>
      <xdr:colOff>58480</xdr:colOff>
      <xdr:row>4</xdr:row>
      <xdr:rowOff>127000</xdr:rowOff>
    </xdr:to>
    <xdr:sp macro="" textlink="">
      <xdr:nvSpPr>
        <xdr:cNvPr id="1403" name="OpenSolver187"/>
        <xdr:cNvSpPr/>
      </xdr:nvSpPr>
      <xdr:spPr>
        <a:xfrm>
          <a:off x="6223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6350</xdr:colOff>
      <xdr:row>4</xdr:row>
      <xdr:rowOff>12700</xdr:rowOff>
    </xdr:from>
    <xdr:to>
      <xdr:col>9</xdr:col>
      <xdr:colOff>58480</xdr:colOff>
      <xdr:row>4</xdr:row>
      <xdr:rowOff>127000</xdr:rowOff>
    </xdr:to>
    <xdr:sp macro="" textlink="">
      <xdr:nvSpPr>
        <xdr:cNvPr id="1404" name="OpenSolver188"/>
        <xdr:cNvSpPr/>
      </xdr:nvSpPr>
      <xdr:spPr>
        <a:xfrm>
          <a:off x="6985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4</xdr:row>
      <xdr:rowOff>12700</xdr:rowOff>
    </xdr:from>
    <xdr:to>
      <xdr:col>10</xdr:col>
      <xdr:colOff>58480</xdr:colOff>
      <xdr:row>4</xdr:row>
      <xdr:rowOff>127000</xdr:rowOff>
    </xdr:to>
    <xdr:sp macro="" textlink="">
      <xdr:nvSpPr>
        <xdr:cNvPr id="1405" name="OpenSolver189"/>
        <xdr:cNvSpPr/>
      </xdr:nvSpPr>
      <xdr:spPr>
        <a:xfrm>
          <a:off x="7747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6350</xdr:colOff>
      <xdr:row>4</xdr:row>
      <xdr:rowOff>12700</xdr:rowOff>
    </xdr:from>
    <xdr:to>
      <xdr:col>11</xdr:col>
      <xdr:colOff>58480</xdr:colOff>
      <xdr:row>4</xdr:row>
      <xdr:rowOff>127000</xdr:rowOff>
    </xdr:to>
    <xdr:sp macro="" textlink="">
      <xdr:nvSpPr>
        <xdr:cNvPr id="1406" name="OpenSolver190"/>
        <xdr:cNvSpPr/>
      </xdr:nvSpPr>
      <xdr:spPr>
        <a:xfrm>
          <a:off x="8509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6350</xdr:colOff>
      <xdr:row>4</xdr:row>
      <xdr:rowOff>12700</xdr:rowOff>
    </xdr:from>
    <xdr:to>
      <xdr:col>12</xdr:col>
      <xdr:colOff>58480</xdr:colOff>
      <xdr:row>4</xdr:row>
      <xdr:rowOff>127000</xdr:rowOff>
    </xdr:to>
    <xdr:sp macro="" textlink="">
      <xdr:nvSpPr>
        <xdr:cNvPr id="1407" name="OpenSolver191"/>
        <xdr:cNvSpPr/>
      </xdr:nvSpPr>
      <xdr:spPr>
        <a:xfrm>
          <a:off x="9271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6350</xdr:colOff>
      <xdr:row>4</xdr:row>
      <xdr:rowOff>12700</xdr:rowOff>
    </xdr:from>
    <xdr:to>
      <xdr:col>13</xdr:col>
      <xdr:colOff>58480</xdr:colOff>
      <xdr:row>4</xdr:row>
      <xdr:rowOff>127000</xdr:rowOff>
    </xdr:to>
    <xdr:sp macro="" textlink="">
      <xdr:nvSpPr>
        <xdr:cNvPr id="1408" name="OpenSolver192"/>
        <xdr:cNvSpPr/>
      </xdr:nvSpPr>
      <xdr:spPr>
        <a:xfrm>
          <a:off x="10033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6350</xdr:colOff>
      <xdr:row>4</xdr:row>
      <xdr:rowOff>12700</xdr:rowOff>
    </xdr:from>
    <xdr:to>
      <xdr:col>14</xdr:col>
      <xdr:colOff>58480</xdr:colOff>
      <xdr:row>4</xdr:row>
      <xdr:rowOff>127000</xdr:rowOff>
    </xdr:to>
    <xdr:sp macro="" textlink="">
      <xdr:nvSpPr>
        <xdr:cNvPr id="1409" name="OpenSolver193"/>
        <xdr:cNvSpPr/>
      </xdr:nvSpPr>
      <xdr:spPr>
        <a:xfrm>
          <a:off x="10795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12700</xdr:colOff>
      <xdr:row>4</xdr:row>
      <xdr:rowOff>12700</xdr:rowOff>
    </xdr:from>
    <xdr:to>
      <xdr:col>15</xdr:col>
      <xdr:colOff>64830</xdr:colOff>
      <xdr:row>4</xdr:row>
      <xdr:rowOff>127000</xdr:rowOff>
    </xdr:to>
    <xdr:sp macro="" textlink="">
      <xdr:nvSpPr>
        <xdr:cNvPr id="1410" name="OpenSolver194"/>
        <xdr:cNvSpPr/>
      </xdr:nvSpPr>
      <xdr:spPr>
        <a:xfrm>
          <a:off x="1169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4</xdr:row>
      <xdr:rowOff>12700</xdr:rowOff>
    </xdr:from>
    <xdr:to>
      <xdr:col>16</xdr:col>
      <xdr:colOff>64830</xdr:colOff>
      <xdr:row>4</xdr:row>
      <xdr:rowOff>127000</xdr:rowOff>
    </xdr:to>
    <xdr:sp macro="" textlink="">
      <xdr:nvSpPr>
        <xdr:cNvPr id="1411" name="OpenSolver195"/>
        <xdr:cNvSpPr/>
      </xdr:nvSpPr>
      <xdr:spPr>
        <a:xfrm>
          <a:off x="1245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12700</xdr:colOff>
      <xdr:row>4</xdr:row>
      <xdr:rowOff>12700</xdr:rowOff>
    </xdr:from>
    <xdr:to>
      <xdr:col>17</xdr:col>
      <xdr:colOff>64830</xdr:colOff>
      <xdr:row>4</xdr:row>
      <xdr:rowOff>127000</xdr:rowOff>
    </xdr:to>
    <xdr:sp macro="" textlink="">
      <xdr:nvSpPr>
        <xdr:cNvPr id="1412" name="OpenSolver196"/>
        <xdr:cNvSpPr/>
      </xdr:nvSpPr>
      <xdr:spPr>
        <a:xfrm>
          <a:off x="1322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4</xdr:row>
      <xdr:rowOff>12700</xdr:rowOff>
    </xdr:from>
    <xdr:to>
      <xdr:col>18</xdr:col>
      <xdr:colOff>64830</xdr:colOff>
      <xdr:row>4</xdr:row>
      <xdr:rowOff>127000</xdr:rowOff>
    </xdr:to>
    <xdr:sp macro="" textlink="">
      <xdr:nvSpPr>
        <xdr:cNvPr id="1413" name="OpenSolver197"/>
        <xdr:cNvSpPr/>
      </xdr:nvSpPr>
      <xdr:spPr>
        <a:xfrm>
          <a:off x="1398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12700</xdr:colOff>
      <xdr:row>4</xdr:row>
      <xdr:rowOff>12700</xdr:rowOff>
    </xdr:from>
    <xdr:to>
      <xdr:col>19</xdr:col>
      <xdr:colOff>64830</xdr:colOff>
      <xdr:row>4</xdr:row>
      <xdr:rowOff>127000</xdr:rowOff>
    </xdr:to>
    <xdr:sp macro="" textlink="">
      <xdr:nvSpPr>
        <xdr:cNvPr id="1414" name="OpenSolver198"/>
        <xdr:cNvSpPr/>
      </xdr:nvSpPr>
      <xdr:spPr>
        <a:xfrm>
          <a:off x="1474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4</xdr:row>
      <xdr:rowOff>12700</xdr:rowOff>
    </xdr:from>
    <xdr:to>
      <xdr:col>20</xdr:col>
      <xdr:colOff>64830</xdr:colOff>
      <xdr:row>4</xdr:row>
      <xdr:rowOff>127000</xdr:rowOff>
    </xdr:to>
    <xdr:sp macro="" textlink="">
      <xdr:nvSpPr>
        <xdr:cNvPr id="1415" name="OpenSolver199"/>
        <xdr:cNvSpPr/>
      </xdr:nvSpPr>
      <xdr:spPr>
        <a:xfrm>
          <a:off x="1550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12700</xdr:colOff>
      <xdr:row>4</xdr:row>
      <xdr:rowOff>12700</xdr:rowOff>
    </xdr:from>
    <xdr:to>
      <xdr:col>21</xdr:col>
      <xdr:colOff>64830</xdr:colOff>
      <xdr:row>4</xdr:row>
      <xdr:rowOff>127000</xdr:rowOff>
    </xdr:to>
    <xdr:sp macro="" textlink="">
      <xdr:nvSpPr>
        <xdr:cNvPr id="1416" name="OpenSolver200"/>
        <xdr:cNvSpPr/>
      </xdr:nvSpPr>
      <xdr:spPr>
        <a:xfrm>
          <a:off x="1626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4</xdr:row>
      <xdr:rowOff>12700</xdr:rowOff>
    </xdr:from>
    <xdr:to>
      <xdr:col>22</xdr:col>
      <xdr:colOff>64830</xdr:colOff>
      <xdr:row>4</xdr:row>
      <xdr:rowOff>127000</xdr:rowOff>
    </xdr:to>
    <xdr:sp macro="" textlink="">
      <xdr:nvSpPr>
        <xdr:cNvPr id="1417" name="OpenSolver201"/>
        <xdr:cNvSpPr/>
      </xdr:nvSpPr>
      <xdr:spPr>
        <a:xfrm>
          <a:off x="1703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12700</xdr:colOff>
      <xdr:row>4</xdr:row>
      <xdr:rowOff>12700</xdr:rowOff>
    </xdr:from>
    <xdr:to>
      <xdr:col>23</xdr:col>
      <xdr:colOff>64830</xdr:colOff>
      <xdr:row>4</xdr:row>
      <xdr:rowOff>127000</xdr:rowOff>
    </xdr:to>
    <xdr:sp macro="" textlink="">
      <xdr:nvSpPr>
        <xdr:cNvPr id="1418" name="OpenSolver202"/>
        <xdr:cNvSpPr/>
      </xdr:nvSpPr>
      <xdr:spPr>
        <a:xfrm>
          <a:off x="1779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12700</xdr:colOff>
      <xdr:row>4</xdr:row>
      <xdr:rowOff>12700</xdr:rowOff>
    </xdr:from>
    <xdr:to>
      <xdr:col>24</xdr:col>
      <xdr:colOff>64830</xdr:colOff>
      <xdr:row>4</xdr:row>
      <xdr:rowOff>127000</xdr:rowOff>
    </xdr:to>
    <xdr:sp macro="" textlink="">
      <xdr:nvSpPr>
        <xdr:cNvPr id="1419" name="OpenSolver203"/>
        <xdr:cNvSpPr/>
      </xdr:nvSpPr>
      <xdr:spPr>
        <a:xfrm>
          <a:off x="1855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4</xdr:row>
      <xdr:rowOff>12700</xdr:rowOff>
    </xdr:from>
    <xdr:to>
      <xdr:col>25</xdr:col>
      <xdr:colOff>64830</xdr:colOff>
      <xdr:row>4</xdr:row>
      <xdr:rowOff>127000</xdr:rowOff>
    </xdr:to>
    <xdr:sp macro="" textlink="">
      <xdr:nvSpPr>
        <xdr:cNvPr id="1420" name="OpenSolver204"/>
        <xdr:cNvSpPr/>
      </xdr:nvSpPr>
      <xdr:spPr>
        <a:xfrm>
          <a:off x="1931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26</xdr:col>
      <xdr:colOff>12700</xdr:colOff>
      <xdr:row>4</xdr:row>
      <xdr:rowOff>12700</xdr:rowOff>
    </xdr:from>
    <xdr:to>
      <xdr:col>26</xdr:col>
      <xdr:colOff>64830</xdr:colOff>
      <xdr:row>4</xdr:row>
      <xdr:rowOff>127000</xdr:rowOff>
    </xdr:to>
    <xdr:sp macro="" textlink="">
      <xdr:nvSpPr>
        <xdr:cNvPr id="1421" name="OpenSolver205"/>
        <xdr:cNvSpPr/>
      </xdr:nvSpPr>
      <xdr:spPr>
        <a:xfrm>
          <a:off x="2007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27</xdr:col>
      <xdr:colOff>12700</xdr:colOff>
      <xdr:row>4</xdr:row>
      <xdr:rowOff>12700</xdr:rowOff>
    </xdr:from>
    <xdr:to>
      <xdr:col>27</xdr:col>
      <xdr:colOff>64830</xdr:colOff>
      <xdr:row>4</xdr:row>
      <xdr:rowOff>127000</xdr:rowOff>
    </xdr:to>
    <xdr:sp macro="" textlink="">
      <xdr:nvSpPr>
        <xdr:cNvPr id="1422" name="OpenSolver206"/>
        <xdr:cNvSpPr/>
      </xdr:nvSpPr>
      <xdr:spPr>
        <a:xfrm>
          <a:off x="2084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28</xdr:col>
      <xdr:colOff>12700</xdr:colOff>
      <xdr:row>4</xdr:row>
      <xdr:rowOff>12700</xdr:rowOff>
    </xdr:from>
    <xdr:to>
      <xdr:col>28</xdr:col>
      <xdr:colOff>64830</xdr:colOff>
      <xdr:row>4</xdr:row>
      <xdr:rowOff>127000</xdr:rowOff>
    </xdr:to>
    <xdr:sp macro="" textlink="">
      <xdr:nvSpPr>
        <xdr:cNvPr id="1423" name="OpenSolver207"/>
        <xdr:cNvSpPr/>
      </xdr:nvSpPr>
      <xdr:spPr>
        <a:xfrm>
          <a:off x="2160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29</xdr:col>
      <xdr:colOff>12700</xdr:colOff>
      <xdr:row>4</xdr:row>
      <xdr:rowOff>12700</xdr:rowOff>
    </xdr:from>
    <xdr:to>
      <xdr:col>29</xdr:col>
      <xdr:colOff>64830</xdr:colOff>
      <xdr:row>4</xdr:row>
      <xdr:rowOff>127000</xdr:rowOff>
    </xdr:to>
    <xdr:sp macro="" textlink="">
      <xdr:nvSpPr>
        <xdr:cNvPr id="1424" name="OpenSolver208"/>
        <xdr:cNvSpPr/>
      </xdr:nvSpPr>
      <xdr:spPr>
        <a:xfrm>
          <a:off x="2236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30</xdr:col>
      <xdr:colOff>12700</xdr:colOff>
      <xdr:row>4</xdr:row>
      <xdr:rowOff>12700</xdr:rowOff>
    </xdr:from>
    <xdr:to>
      <xdr:col>30</xdr:col>
      <xdr:colOff>64830</xdr:colOff>
      <xdr:row>4</xdr:row>
      <xdr:rowOff>127000</xdr:rowOff>
    </xdr:to>
    <xdr:sp macro="" textlink="">
      <xdr:nvSpPr>
        <xdr:cNvPr id="1425" name="OpenSolver209"/>
        <xdr:cNvSpPr/>
      </xdr:nvSpPr>
      <xdr:spPr>
        <a:xfrm>
          <a:off x="2312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31</xdr:col>
      <xdr:colOff>12700</xdr:colOff>
      <xdr:row>4</xdr:row>
      <xdr:rowOff>12700</xdr:rowOff>
    </xdr:from>
    <xdr:to>
      <xdr:col>31</xdr:col>
      <xdr:colOff>64830</xdr:colOff>
      <xdr:row>4</xdr:row>
      <xdr:rowOff>127000</xdr:rowOff>
    </xdr:to>
    <xdr:sp macro="" textlink="">
      <xdr:nvSpPr>
        <xdr:cNvPr id="1426" name="OpenSolver210"/>
        <xdr:cNvSpPr/>
      </xdr:nvSpPr>
      <xdr:spPr>
        <a:xfrm>
          <a:off x="2388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32</xdr:col>
      <xdr:colOff>12700</xdr:colOff>
      <xdr:row>4</xdr:row>
      <xdr:rowOff>12700</xdr:rowOff>
    </xdr:from>
    <xdr:to>
      <xdr:col>32</xdr:col>
      <xdr:colOff>64830</xdr:colOff>
      <xdr:row>4</xdr:row>
      <xdr:rowOff>127000</xdr:rowOff>
    </xdr:to>
    <xdr:sp macro="" textlink="">
      <xdr:nvSpPr>
        <xdr:cNvPr id="1427" name="OpenSolver211"/>
        <xdr:cNvSpPr/>
      </xdr:nvSpPr>
      <xdr:spPr>
        <a:xfrm>
          <a:off x="2465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33</xdr:col>
      <xdr:colOff>12700</xdr:colOff>
      <xdr:row>4</xdr:row>
      <xdr:rowOff>12700</xdr:rowOff>
    </xdr:from>
    <xdr:to>
      <xdr:col>33</xdr:col>
      <xdr:colOff>64830</xdr:colOff>
      <xdr:row>4</xdr:row>
      <xdr:rowOff>127000</xdr:rowOff>
    </xdr:to>
    <xdr:sp macro="" textlink="">
      <xdr:nvSpPr>
        <xdr:cNvPr id="1428" name="OpenSolver212"/>
        <xdr:cNvSpPr/>
      </xdr:nvSpPr>
      <xdr:spPr>
        <a:xfrm>
          <a:off x="2541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34</xdr:col>
      <xdr:colOff>12700</xdr:colOff>
      <xdr:row>4</xdr:row>
      <xdr:rowOff>12700</xdr:rowOff>
    </xdr:from>
    <xdr:to>
      <xdr:col>34</xdr:col>
      <xdr:colOff>64830</xdr:colOff>
      <xdr:row>4</xdr:row>
      <xdr:rowOff>127000</xdr:rowOff>
    </xdr:to>
    <xdr:sp macro="" textlink="">
      <xdr:nvSpPr>
        <xdr:cNvPr id="1429" name="OpenSolver213"/>
        <xdr:cNvSpPr/>
      </xdr:nvSpPr>
      <xdr:spPr>
        <a:xfrm>
          <a:off x="2617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35</xdr:col>
      <xdr:colOff>12700</xdr:colOff>
      <xdr:row>4</xdr:row>
      <xdr:rowOff>12700</xdr:rowOff>
    </xdr:from>
    <xdr:to>
      <xdr:col>35</xdr:col>
      <xdr:colOff>64830</xdr:colOff>
      <xdr:row>4</xdr:row>
      <xdr:rowOff>127000</xdr:rowOff>
    </xdr:to>
    <xdr:sp macro="" textlink="">
      <xdr:nvSpPr>
        <xdr:cNvPr id="1430" name="OpenSolver214"/>
        <xdr:cNvSpPr/>
      </xdr:nvSpPr>
      <xdr:spPr>
        <a:xfrm>
          <a:off x="2693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36</xdr:col>
      <xdr:colOff>12700</xdr:colOff>
      <xdr:row>4</xdr:row>
      <xdr:rowOff>12700</xdr:rowOff>
    </xdr:from>
    <xdr:to>
      <xdr:col>36</xdr:col>
      <xdr:colOff>64830</xdr:colOff>
      <xdr:row>4</xdr:row>
      <xdr:rowOff>127000</xdr:rowOff>
    </xdr:to>
    <xdr:sp macro="" textlink="">
      <xdr:nvSpPr>
        <xdr:cNvPr id="1431" name="OpenSolver215"/>
        <xdr:cNvSpPr/>
      </xdr:nvSpPr>
      <xdr:spPr>
        <a:xfrm>
          <a:off x="2769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37</xdr:col>
      <xdr:colOff>12700</xdr:colOff>
      <xdr:row>4</xdr:row>
      <xdr:rowOff>12700</xdr:rowOff>
    </xdr:from>
    <xdr:to>
      <xdr:col>37</xdr:col>
      <xdr:colOff>64830</xdr:colOff>
      <xdr:row>4</xdr:row>
      <xdr:rowOff>127000</xdr:rowOff>
    </xdr:to>
    <xdr:sp macro="" textlink="">
      <xdr:nvSpPr>
        <xdr:cNvPr id="1432" name="OpenSolver216"/>
        <xdr:cNvSpPr/>
      </xdr:nvSpPr>
      <xdr:spPr>
        <a:xfrm>
          <a:off x="2846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38</xdr:col>
      <xdr:colOff>12700</xdr:colOff>
      <xdr:row>4</xdr:row>
      <xdr:rowOff>12700</xdr:rowOff>
    </xdr:from>
    <xdr:to>
      <xdr:col>38</xdr:col>
      <xdr:colOff>64830</xdr:colOff>
      <xdr:row>4</xdr:row>
      <xdr:rowOff>127000</xdr:rowOff>
    </xdr:to>
    <xdr:sp macro="" textlink="">
      <xdr:nvSpPr>
        <xdr:cNvPr id="1433" name="OpenSolver217"/>
        <xdr:cNvSpPr/>
      </xdr:nvSpPr>
      <xdr:spPr>
        <a:xfrm>
          <a:off x="2922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39</xdr:col>
      <xdr:colOff>12700</xdr:colOff>
      <xdr:row>4</xdr:row>
      <xdr:rowOff>12700</xdr:rowOff>
    </xdr:from>
    <xdr:to>
      <xdr:col>39</xdr:col>
      <xdr:colOff>64830</xdr:colOff>
      <xdr:row>4</xdr:row>
      <xdr:rowOff>127000</xdr:rowOff>
    </xdr:to>
    <xdr:sp macro="" textlink="">
      <xdr:nvSpPr>
        <xdr:cNvPr id="1434" name="OpenSolver218"/>
        <xdr:cNvSpPr/>
      </xdr:nvSpPr>
      <xdr:spPr>
        <a:xfrm>
          <a:off x="2998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40</xdr:col>
      <xdr:colOff>12700</xdr:colOff>
      <xdr:row>4</xdr:row>
      <xdr:rowOff>12700</xdr:rowOff>
    </xdr:from>
    <xdr:to>
      <xdr:col>40</xdr:col>
      <xdr:colOff>64830</xdr:colOff>
      <xdr:row>4</xdr:row>
      <xdr:rowOff>127000</xdr:rowOff>
    </xdr:to>
    <xdr:sp macro="" textlink="">
      <xdr:nvSpPr>
        <xdr:cNvPr id="1435" name="OpenSolver219"/>
        <xdr:cNvSpPr/>
      </xdr:nvSpPr>
      <xdr:spPr>
        <a:xfrm>
          <a:off x="3074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41</xdr:col>
      <xdr:colOff>12700</xdr:colOff>
      <xdr:row>4</xdr:row>
      <xdr:rowOff>12700</xdr:rowOff>
    </xdr:from>
    <xdr:to>
      <xdr:col>41</xdr:col>
      <xdr:colOff>64830</xdr:colOff>
      <xdr:row>4</xdr:row>
      <xdr:rowOff>127000</xdr:rowOff>
    </xdr:to>
    <xdr:sp macro="" textlink="">
      <xdr:nvSpPr>
        <xdr:cNvPr id="1436" name="OpenSolver220"/>
        <xdr:cNvSpPr/>
      </xdr:nvSpPr>
      <xdr:spPr>
        <a:xfrm>
          <a:off x="3150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42</xdr:col>
      <xdr:colOff>12700</xdr:colOff>
      <xdr:row>4</xdr:row>
      <xdr:rowOff>12700</xdr:rowOff>
    </xdr:from>
    <xdr:to>
      <xdr:col>42</xdr:col>
      <xdr:colOff>64830</xdr:colOff>
      <xdr:row>4</xdr:row>
      <xdr:rowOff>127000</xdr:rowOff>
    </xdr:to>
    <xdr:sp macro="" textlink="">
      <xdr:nvSpPr>
        <xdr:cNvPr id="1437" name="OpenSolver221"/>
        <xdr:cNvSpPr/>
      </xdr:nvSpPr>
      <xdr:spPr>
        <a:xfrm>
          <a:off x="3227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43</xdr:col>
      <xdr:colOff>12700</xdr:colOff>
      <xdr:row>4</xdr:row>
      <xdr:rowOff>12700</xdr:rowOff>
    </xdr:from>
    <xdr:to>
      <xdr:col>43</xdr:col>
      <xdr:colOff>64830</xdr:colOff>
      <xdr:row>4</xdr:row>
      <xdr:rowOff>127000</xdr:rowOff>
    </xdr:to>
    <xdr:sp macro="" textlink="">
      <xdr:nvSpPr>
        <xdr:cNvPr id="1438" name="OpenSolver222"/>
        <xdr:cNvSpPr/>
      </xdr:nvSpPr>
      <xdr:spPr>
        <a:xfrm>
          <a:off x="3303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44</xdr:col>
      <xdr:colOff>12700</xdr:colOff>
      <xdr:row>4</xdr:row>
      <xdr:rowOff>12700</xdr:rowOff>
    </xdr:from>
    <xdr:to>
      <xdr:col>44</xdr:col>
      <xdr:colOff>64830</xdr:colOff>
      <xdr:row>4</xdr:row>
      <xdr:rowOff>127000</xdr:rowOff>
    </xdr:to>
    <xdr:sp macro="" textlink="">
      <xdr:nvSpPr>
        <xdr:cNvPr id="1439" name="OpenSolver223"/>
        <xdr:cNvSpPr/>
      </xdr:nvSpPr>
      <xdr:spPr>
        <a:xfrm>
          <a:off x="3379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45</xdr:col>
      <xdr:colOff>12700</xdr:colOff>
      <xdr:row>4</xdr:row>
      <xdr:rowOff>12700</xdr:rowOff>
    </xdr:from>
    <xdr:to>
      <xdr:col>45</xdr:col>
      <xdr:colOff>64830</xdr:colOff>
      <xdr:row>4</xdr:row>
      <xdr:rowOff>127000</xdr:rowOff>
    </xdr:to>
    <xdr:sp macro="" textlink="">
      <xdr:nvSpPr>
        <xdr:cNvPr id="1440" name="OpenSolver224"/>
        <xdr:cNvSpPr/>
      </xdr:nvSpPr>
      <xdr:spPr>
        <a:xfrm>
          <a:off x="3455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46</xdr:col>
      <xdr:colOff>12700</xdr:colOff>
      <xdr:row>4</xdr:row>
      <xdr:rowOff>12700</xdr:rowOff>
    </xdr:from>
    <xdr:to>
      <xdr:col>46</xdr:col>
      <xdr:colOff>64830</xdr:colOff>
      <xdr:row>4</xdr:row>
      <xdr:rowOff>127000</xdr:rowOff>
    </xdr:to>
    <xdr:sp macro="" textlink="">
      <xdr:nvSpPr>
        <xdr:cNvPr id="1441" name="OpenSolver225"/>
        <xdr:cNvSpPr/>
      </xdr:nvSpPr>
      <xdr:spPr>
        <a:xfrm>
          <a:off x="3531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47</xdr:col>
      <xdr:colOff>12700</xdr:colOff>
      <xdr:row>4</xdr:row>
      <xdr:rowOff>12700</xdr:rowOff>
    </xdr:from>
    <xdr:to>
      <xdr:col>47</xdr:col>
      <xdr:colOff>64830</xdr:colOff>
      <xdr:row>4</xdr:row>
      <xdr:rowOff>127000</xdr:rowOff>
    </xdr:to>
    <xdr:sp macro="" textlink="">
      <xdr:nvSpPr>
        <xdr:cNvPr id="1442" name="OpenSolver226"/>
        <xdr:cNvSpPr/>
      </xdr:nvSpPr>
      <xdr:spPr>
        <a:xfrm>
          <a:off x="3608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48</xdr:col>
      <xdr:colOff>12700</xdr:colOff>
      <xdr:row>4</xdr:row>
      <xdr:rowOff>12700</xdr:rowOff>
    </xdr:from>
    <xdr:to>
      <xdr:col>48</xdr:col>
      <xdr:colOff>64830</xdr:colOff>
      <xdr:row>4</xdr:row>
      <xdr:rowOff>127000</xdr:rowOff>
    </xdr:to>
    <xdr:sp macro="" textlink="">
      <xdr:nvSpPr>
        <xdr:cNvPr id="1443" name="OpenSolver227"/>
        <xdr:cNvSpPr/>
      </xdr:nvSpPr>
      <xdr:spPr>
        <a:xfrm>
          <a:off x="3684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49</xdr:col>
      <xdr:colOff>12700</xdr:colOff>
      <xdr:row>4</xdr:row>
      <xdr:rowOff>12700</xdr:rowOff>
    </xdr:from>
    <xdr:to>
      <xdr:col>49</xdr:col>
      <xdr:colOff>64830</xdr:colOff>
      <xdr:row>4</xdr:row>
      <xdr:rowOff>127000</xdr:rowOff>
    </xdr:to>
    <xdr:sp macro="" textlink="">
      <xdr:nvSpPr>
        <xdr:cNvPr id="1444" name="OpenSolver228"/>
        <xdr:cNvSpPr/>
      </xdr:nvSpPr>
      <xdr:spPr>
        <a:xfrm>
          <a:off x="3760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50</xdr:col>
      <xdr:colOff>12700</xdr:colOff>
      <xdr:row>4</xdr:row>
      <xdr:rowOff>12700</xdr:rowOff>
    </xdr:from>
    <xdr:to>
      <xdr:col>50</xdr:col>
      <xdr:colOff>64830</xdr:colOff>
      <xdr:row>4</xdr:row>
      <xdr:rowOff>127000</xdr:rowOff>
    </xdr:to>
    <xdr:sp macro="" textlink="">
      <xdr:nvSpPr>
        <xdr:cNvPr id="1445" name="OpenSolver229"/>
        <xdr:cNvSpPr/>
      </xdr:nvSpPr>
      <xdr:spPr>
        <a:xfrm>
          <a:off x="3836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51</xdr:col>
      <xdr:colOff>12700</xdr:colOff>
      <xdr:row>4</xdr:row>
      <xdr:rowOff>12700</xdr:rowOff>
    </xdr:from>
    <xdr:to>
      <xdr:col>51</xdr:col>
      <xdr:colOff>64830</xdr:colOff>
      <xdr:row>4</xdr:row>
      <xdr:rowOff>127000</xdr:rowOff>
    </xdr:to>
    <xdr:sp macro="" textlink="">
      <xdr:nvSpPr>
        <xdr:cNvPr id="1446" name="OpenSolver230"/>
        <xdr:cNvSpPr/>
      </xdr:nvSpPr>
      <xdr:spPr>
        <a:xfrm>
          <a:off x="3912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52</xdr:col>
      <xdr:colOff>12700</xdr:colOff>
      <xdr:row>4</xdr:row>
      <xdr:rowOff>12700</xdr:rowOff>
    </xdr:from>
    <xdr:to>
      <xdr:col>52</xdr:col>
      <xdr:colOff>64830</xdr:colOff>
      <xdr:row>4</xdr:row>
      <xdr:rowOff>127000</xdr:rowOff>
    </xdr:to>
    <xdr:sp macro="" textlink="">
      <xdr:nvSpPr>
        <xdr:cNvPr id="1447" name="OpenSolver231"/>
        <xdr:cNvSpPr/>
      </xdr:nvSpPr>
      <xdr:spPr>
        <a:xfrm>
          <a:off x="3989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53</xdr:col>
      <xdr:colOff>12700</xdr:colOff>
      <xdr:row>4</xdr:row>
      <xdr:rowOff>12700</xdr:rowOff>
    </xdr:from>
    <xdr:to>
      <xdr:col>53</xdr:col>
      <xdr:colOff>64830</xdr:colOff>
      <xdr:row>4</xdr:row>
      <xdr:rowOff>127000</xdr:rowOff>
    </xdr:to>
    <xdr:sp macro="" textlink="">
      <xdr:nvSpPr>
        <xdr:cNvPr id="1448" name="OpenSolver232"/>
        <xdr:cNvSpPr/>
      </xdr:nvSpPr>
      <xdr:spPr>
        <a:xfrm>
          <a:off x="4065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54</xdr:col>
      <xdr:colOff>12700</xdr:colOff>
      <xdr:row>4</xdr:row>
      <xdr:rowOff>12700</xdr:rowOff>
    </xdr:from>
    <xdr:to>
      <xdr:col>54</xdr:col>
      <xdr:colOff>64830</xdr:colOff>
      <xdr:row>4</xdr:row>
      <xdr:rowOff>127000</xdr:rowOff>
    </xdr:to>
    <xdr:sp macro="" textlink="">
      <xdr:nvSpPr>
        <xdr:cNvPr id="1449" name="OpenSolver233"/>
        <xdr:cNvSpPr/>
      </xdr:nvSpPr>
      <xdr:spPr>
        <a:xfrm>
          <a:off x="4141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55</xdr:col>
      <xdr:colOff>12700</xdr:colOff>
      <xdr:row>4</xdr:row>
      <xdr:rowOff>12700</xdr:rowOff>
    </xdr:from>
    <xdr:to>
      <xdr:col>55</xdr:col>
      <xdr:colOff>64830</xdr:colOff>
      <xdr:row>4</xdr:row>
      <xdr:rowOff>127000</xdr:rowOff>
    </xdr:to>
    <xdr:sp macro="" textlink="">
      <xdr:nvSpPr>
        <xdr:cNvPr id="1450" name="OpenSolver234"/>
        <xdr:cNvSpPr/>
      </xdr:nvSpPr>
      <xdr:spPr>
        <a:xfrm>
          <a:off x="4217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56</xdr:col>
      <xdr:colOff>12700</xdr:colOff>
      <xdr:row>4</xdr:row>
      <xdr:rowOff>12700</xdr:rowOff>
    </xdr:from>
    <xdr:to>
      <xdr:col>56</xdr:col>
      <xdr:colOff>64830</xdr:colOff>
      <xdr:row>4</xdr:row>
      <xdr:rowOff>127000</xdr:rowOff>
    </xdr:to>
    <xdr:sp macro="" textlink="">
      <xdr:nvSpPr>
        <xdr:cNvPr id="1451" name="OpenSolver235"/>
        <xdr:cNvSpPr/>
      </xdr:nvSpPr>
      <xdr:spPr>
        <a:xfrm>
          <a:off x="4293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57</xdr:col>
      <xdr:colOff>12700</xdr:colOff>
      <xdr:row>4</xdr:row>
      <xdr:rowOff>12700</xdr:rowOff>
    </xdr:from>
    <xdr:to>
      <xdr:col>57</xdr:col>
      <xdr:colOff>64830</xdr:colOff>
      <xdr:row>4</xdr:row>
      <xdr:rowOff>127000</xdr:rowOff>
    </xdr:to>
    <xdr:sp macro="" textlink="">
      <xdr:nvSpPr>
        <xdr:cNvPr id="1452" name="OpenSolver236"/>
        <xdr:cNvSpPr/>
      </xdr:nvSpPr>
      <xdr:spPr>
        <a:xfrm>
          <a:off x="4370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58</xdr:col>
      <xdr:colOff>12700</xdr:colOff>
      <xdr:row>4</xdr:row>
      <xdr:rowOff>12700</xdr:rowOff>
    </xdr:from>
    <xdr:to>
      <xdr:col>58</xdr:col>
      <xdr:colOff>64830</xdr:colOff>
      <xdr:row>4</xdr:row>
      <xdr:rowOff>127000</xdr:rowOff>
    </xdr:to>
    <xdr:sp macro="" textlink="">
      <xdr:nvSpPr>
        <xdr:cNvPr id="1453" name="OpenSolver237"/>
        <xdr:cNvSpPr/>
      </xdr:nvSpPr>
      <xdr:spPr>
        <a:xfrm>
          <a:off x="4446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59</xdr:col>
      <xdr:colOff>12700</xdr:colOff>
      <xdr:row>4</xdr:row>
      <xdr:rowOff>12700</xdr:rowOff>
    </xdr:from>
    <xdr:to>
      <xdr:col>59</xdr:col>
      <xdr:colOff>64830</xdr:colOff>
      <xdr:row>4</xdr:row>
      <xdr:rowOff>127000</xdr:rowOff>
    </xdr:to>
    <xdr:sp macro="" textlink="">
      <xdr:nvSpPr>
        <xdr:cNvPr id="1454" name="OpenSolver238"/>
        <xdr:cNvSpPr/>
      </xdr:nvSpPr>
      <xdr:spPr>
        <a:xfrm>
          <a:off x="4522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60</xdr:col>
      <xdr:colOff>12700</xdr:colOff>
      <xdr:row>4</xdr:row>
      <xdr:rowOff>12700</xdr:rowOff>
    </xdr:from>
    <xdr:to>
      <xdr:col>60</xdr:col>
      <xdr:colOff>64830</xdr:colOff>
      <xdr:row>4</xdr:row>
      <xdr:rowOff>127000</xdr:rowOff>
    </xdr:to>
    <xdr:sp macro="" textlink="">
      <xdr:nvSpPr>
        <xdr:cNvPr id="1455" name="OpenSolver239"/>
        <xdr:cNvSpPr/>
      </xdr:nvSpPr>
      <xdr:spPr>
        <a:xfrm>
          <a:off x="4598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61</xdr:col>
      <xdr:colOff>12700</xdr:colOff>
      <xdr:row>4</xdr:row>
      <xdr:rowOff>12700</xdr:rowOff>
    </xdr:from>
    <xdr:to>
      <xdr:col>61</xdr:col>
      <xdr:colOff>64830</xdr:colOff>
      <xdr:row>4</xdr:row>
      <xdr:rowOff>127000</xdr:rowOff>
    </xdr:to>
    <xdr:sp macro="" textlink="">
      <xdr:nvSpPr>
        <xdr:cNvPr id="1456" name="OpenSolver240"/>
        <xdr:cNvSpPr/>
      </xdr:nvSpPr>
      <xdr:spPr>
        <a:xfrm>
          <a:off x="4674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62</xdr:col>
      <xdr:colOff>12700</xdr:colOff>
      <xdr:row>4</xdr:row>
      <xdr:rowOff>12700</xdr:rowOff>
    </xdr:from>
    <xdr:to>
      <xdr:col>62</xdr:col>
      <xdr:colOff>64830</xdr:colOff>
      <xdr:row>4</xdr:row>
      <xdr:rowOff>127000</xdr:rowOff>
    </xdr:to>
    <xdr:sp macro="" textlink="">
      <xdr:nvSpPr>
        <xdr:cNvPr id="1457" name="OpenSolver241"/>
        <xdr:cNvSpPr/>
      </xdr:nvSpPr>
      <xdr:spPr>
        <a:xfrm>
          <a:off x="4751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63</xdr:col>
      <xdr:colOff>12700</xdr:colOff>
      <xdr:row>4</xdr:row>
      <xdr:rowOff>12700</xdr:rowOff>
    </xdr:from>
    <xdr:to>
      <xdr:col>63</xdr:col>
      <xdr:colOff>64830</xdr:colOff>
      <xdr:row>4</xdr:row>
      <xdr:rowOff>127000</xdr:rowOff>
    </xdr:to>
    <xdr:sp macro="" textlink="">
      <xdr:nvSpPr>
        <xdr:cNvPr id="1458" name="OpenSolver242"/>
        <xdr:cNvSpPr/>
      </xdr:nvSpPr>
      <xdr:spPr>
        <a:xfrm>
          <a:off x="4827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64</xdr:col>
      <xdr:colOff>12700</xdr:colOff>
      <xdr:row>4</xdr:row>
      <xdr:rowOff>12700</xdr:rowOff>
    </xdr:from>
    <xdr:to>
      <xdr:col>64</xdr:col>
      <xdr:colOff>64830</xdr:colOff>
      <xdr:row>4</xdr:row>
      <xdr:rowOff>127000</xdr:rowOff>
    </xdr:to>
    <xdr:sp macro="" textlink="">
      <xdr:nvSpPr>
        <xdr:cNvPr id="1459" name="OpenSolver243"/>
        <xdr:cNvSpPr/>
      </xdr:nvSpPr>
      <xdr:spPr>
        <a:xfrm>
          <a:off x="4903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65</xdr:col>
      <xdr:colOff>12700</xdr:colOff>
      <xdr:row>4</xdr:row>
      <xdr:rowOff>12700</xdr:rowOff>
    </xdr:from>
    <xdr:to>
      <xdr:col>65</xdr:col>
      <xdr:colOff>64830</xdr:colOff>
      <xdr:row>4</xdr:row>
      <xdr:rowOff>127000</xdr:rowOff>
    </xdr:to>
    <xdr:sp macro="" textlink="">
      <xdr:nvSpPr>
        <xdr:cNvPr id="1460" name="OpenSolver244"/>
        <xdr:cNvSpPr/>
      </xdr:nvSpPr>
      <xdr:spPr>
        <a:xfrm>
          <a:off x="4979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66</xdr:col>
      <xdr:colOff>12700</xdr:colOff>
      <xdr:row>4</xdr:row>
      <xdr:rowOff>12700</xdr:rowOff>
    </xdr:from>
    <xdr:to>
      <xdr:col>66</xdr:col>
      <xdr:colOff>64830</xdr:colOff>
      <xdr:row>4</xdr:row>
      <xdr:rowOff>127000</xdr:rowOff>
    </xdr:to>
    <xdr:sp macro="" textlink="">
      <xdr:nvSpPr>
        <xdr:cNvPr id="1461" name="OpenSolver245"/>
        <xdr:cNvSpPr/>
      </xdr:nvSpPr>
      <xdr:spPr>
        <a:xfrm>
          <a:off x="5055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67</xdr:col>
      <xdr:colOff>12700</xdr:colOff>
      <xdr:row>4</xdr:row>
      <xdr:rowOff>12700</xdr:rowOff>
    </xdr:from>
    <xdr:to>
      <xdr:col>67</xdr:col>
      <xdr:colOff>64830</xdr:colOff>
      <xdr:row>4</xdr:row>
      <xdr:rowOff>127000</xdr:rowOff>
    </xdr:to>
    <xdr:sp macro="" textlink="">
      <xdr:nvSpPr>
        <xdr:cNvPr id="1462" name="OpenSolver246"/>
        <xdr:cNvSpPr/>
      </xdr:nvSpPr>
      <xdr:spPr>
        <a:xfrm>
          <a:off x="5132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68</xdr:col>
      <xdr:colOff>12700</xdr:colOff>
      <xdr:row>4</xdr:row>
      <xdr:rowOff>12700</xdr:rowOff>
    </xdr:from>
    <xdr:to>
      <xdr:col>68</xdr:col>
      <xdr:colOff>64830</xdr:colOff>
      <xdr:row>4</xdr:row>
      <xdr:rowOff>127000</xdr:rowOff>
    </xdr:to>
    <xdr:sp macro="" textlink="">
      <xdr:nvSpPr>
        <xdr:cNvPr id="1463" name="OpenSolver247"/>
        <xdr:cNvSpPr/>
      </xdr:nvSpPr>
      <xdr:spPr>
        <a:xfrm>
          <a:off x="52082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69</xdr:col>
      <xdr:colOff>12700</xdr:colOff>
      <xdr:row>4</xdr:row>
      <xdr:rowOff>12700</xdr:rowOff>
    </xdr:from>
    <xdr:to>
      <xdr:col>69</xdr:col>
      <xdr:colOff>64830</xdr:colOff>
      <xdr:row>4</xdr:row>
      <xdr:rowOff>127000</xdr:rowOff>
    </xdr:to>
    <xdr:sp macro="" textlink="">
      <xdr:nvSpPr>
        <xdr:cNvPr id="1464" name="OpenSolver248"/>
        <xdr:cNvSpPr/>
      </xdr:nvSpPr>
      <xdr:spPr>
        <a:xfrm>
          <a:off x="52844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70</xdr:col>
      <xdr:colOff>12700</xdr:colOff>
      <xdr:row>4</xdr:row>
      <xdr:rowOff>12700</xdr:rowOff>
    </xdr:from>
    <xdr:to>
      <xdr:col>70</xdr:col>
      <xdr:colOff>64830</xdr:colOff>
      <xdr:row>4</xdr:row>
      <xdr:rowOff>127000</xdr:rowOff>
    </xdr:to>
    <xdr:sp macro="" textlink="">
      <xdr:nvSpPr>
        <xdr:cNvPr id="1465" name="OpenSolver249"/>
        <xdr:cNvSpPr/>
      </xdr:nvSpPr>
      <xdr:spPr>
        <a:xfrm>
          <a:off x="53606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71</xdr:col>
      <xdr:colOff>12700</xdr:colOff>
      <xdr:row>4</xdr:row>
      <xdr:rowOff>12700</xdr:rowOff>
    </xdr:from>
    <xdr:to>
      <xdr:col>71</xdr:col>
      <xdr:colOff>64830</xdr:colOff>
      <xdr:row>4</xdr:row>
      <xdr:rowOff>127000</xdr:rowOff>
    </xdr:to>
    <xdr:sp macro="" textlink="">
      <xdr:nvSpPr>
        <xdr:cNvPr id="1466" name="OpenSolver250"/>
        <xdr:cNvSpPr/>
      </xdr:nvSpPr>
      <xdr:spPr>
        <a:xfrm>
          <a:off x="54368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72</xdr:col>
      <xdr:colOff>12700</xdr:colOff>
      <xdr:row>4</xdr:row>
      <xdr:rowOff>12700</xdr:rowOff>
    </xdr:from>
    <xdr:to>
      <xdr:col>72</xdr:col>
      <xdr:colOff>64830</xdr:colOff>
      <xdr:row>4</xdr:row>
      <xdr:rowOff>127000</xdr:rowOff>
    </xdr:to>
    <xdr:sp macro="" textlink="">
      <xdr:nvSpPr>
        <xdr:cNvPr id="1467" name="OpenSolver251"/>
        <xdr:cNvSpPr/>
      </xdr:nvSpPr>
      <xdr:spPr>
        <a:xfrm>
          <a:off x="551307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73</xdr:col>
      <xdr:colOff>19050</xdr:colOff>
      <xdr:row>4</xdr:row>
      <xdr:rowOff>12700</xdr:rowOff>
    </xdr:from>
    <xdr:to>
      <xdr:col>73</xdr:col>
      <xdr:colOff>71180</xdr:colOff>
      <xdr:row>4</xdr:row>
      <xdr:rowOff>127000</xdr:rowOff>
    </xdr:to>
    <xdr:sp macro="" textlink="">
      <xdr:nvSpPr>
        <xdr:cNvPr id="1468" name="OpenSolver252"/>
        <xdr:cNvSpPr/>
      </xdr:nvSpPr>
      <xdr:spPr>
        <a:xfrm>
          <a:off x="55880000" y="749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s-AR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C43"/>
  <sheetViews>
    <sheetView tabSelected="1" zoomScale="50" zoomScaleNormal="50" workbookViewId="0">
      <selection activeCell="AZ10" sqref="AY10:AZ10"/>
    </sheetView>
  </sheetViews>
  <sheetFormatPr baseColWidth="10" defaultColWidth="11.54296875" defaultRowHeight="14.5" x14ac:dyDescent="0.35"/>
  <cols>
    <col min="1" max="1" width="12.6328125" customWidth="1"/>
    <col min="11" max="11" width="12.81640625" customWidth="1"/>
    <col min="50" max="50" width="10.6328125" customWidth="1"/>
    <col min="51" max="51" width="10.08984375" customWidth="1"/>
    <col min="55" max="55" width="23.1796875" style="3" customWidth="1"/>
  </cols>
  <sheetData>
    <row r="1" spans="2:55" x14ac:dyDescent="0.35">
      <c r="K1" t="s">
        <v>57</v>
      </c>
      <c r="L1">
        <v>70</v>
      </c>
    </row>
    <row r="2" spans="2:55" x14ac:dyDescent="0.35">
      <c r="B2" t="s">
        <v>0</v>
      </c>
    </row>
    <row r="3" spans="2:55" x14ac:dyDescent="0.35">
      <c r="AZ3" s="6"/>
    </row>
    <row r="4" spans="2:55" ht="15" thickBot="1" x14ac:dyDescent="0.4">
      <c r="C4" t="s">
        <v>1</v>
      </c>
      <c r="D4" t="s">
        <v>25</v>
      </c>
      <c r="E4" t="s">
        <v>2</v>
      </c>
      <c r="F4" t="s">
        <v>26</v>
      </c>
      <c r="G4" t="s">
        <v>3</v>
      </c>
      <c r="H4" t="s">
        <v>27</v>
      </c>
      <c r="I4" t="s">
        <v>4</v>
      </c>
      <c r="J4" t="s">
        <v>28</v>
      </c>
      <c r="K4" t="s">
        <v>5</v>
      </c>
      <c r="L4" t="s">
        <v>29</v>
      </c>
      <c r="M4" t="s">
        <v>6</v>
      </c>
      <c r="N4" t="s">
        <v>30</v>
      </c>
      <c r="O4" t="s">
        <v>7</v>
      </c>
      <c r="P4" t="s">
        <v>31</v>
      </c>
      <c r="Q4" t="s">
        <v>8</v>
      </c>
      <c r="R4" t="s">
        <v>32</v>
      </c>
      <c r="S4" t="s">
        <v>9</v>
      </c>
      <c r="T4" t="s">
        <v>33</v>
      </c>
      <c r="U4" t="s">
        <v>10</v>
      </c>
      <c r="V4" t="s">
        <v>34</v>
      </c>
      <c r="W4" t="s">
        <v>11</v>
      </c>
      <c r="X4" t="s">
        <v>35</v>
      </c>
      <c r="Y4" t="s">
        <v>12</v>
      </c>
      <c r="Z4" t="s">
        <v>36</v>
      </c>
      <c r="AA4" t="s">
        <v>13</v>
      </c>
      <c r="AB4" t="s">
        <v>37</v>
      </c>
      <c r="AC4" t="s">
        <v>14</v>
      </c>
      <c r="AD4" t="s">
        <v>38</v>
      </c>
      <c r="AE4" t="s">
        <v>15</v>
      </c>
      <c r="AF4" t="s">
        <v>39</v>
      </c>
      <c r="AG4" t="s">
        <v>16</v>
      </c>
      <c r="AH4" t="s">
        <v>40</v>
      </c>
      <c r="AI4" t="s">
        <v>17</v>
      </c>
      <c r="AJ4" t="s">
        <v>41</v>
      </c>
      <c r="AK4" t="s">
        <v>18</v>
      </c>
      <c r="AL4" t="s">
        <v>42</v>
      </c>
      <c r="AM4" t="s">
        <v>19</v>
      </c>
      <c r="AN4" t="s">
        <v>43</v>
      </c>
      <c r="AO4" t="s">
        <v>20</v>
      </c>
      <c r="AP4" t="s">
        <v>44</v>
      </c>
      <c r="AQ4" t="s">
        <v>21</v>
      </c>
      <c r="AR4" t="s">
        <v>45</v>
      </c>
      <c r="AS4" t="s">
        <v>22</v>
      </c>
      <c r="AT4" t="s">
        <v>46</v>
      </c>
      <c r="AU4" t="s">
        <v>23</v>
      </c>
      <c r="AV4" t="s">
        <v>47</v>
      </c>
      <c r="AW4" t="s">
        <v>24</v>
      </c>
      <c r="AX4" t="s">
        <v>48</v>
      </c>
      <c r="AZ4" s="6"/>
    </row>
    <row r="5" spans="2:55" x14ac:dyDescent="0.35">
      <c r="B5" t="s">
        <v>49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14</v>
      </c>
      <c r="L5">
        <v>14</v>
      </c>
      <c r="M5">
        <v>0</v>
      </c>
      <c r="N5">
        <v>20</v>
      </c>
      <c r="O5">
        <v>0</v>
      </c>
      <c r="P5">
        <v>6</v>
      </c>
      <c r="Q5">
        <v>0</v>
      </c>
      <c r="R5">
        <v>20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22</v>
      </c>
      <c r="Z5">
        <v>0</v>
      </c>
      <c r="AA5">
        <v>6</v>
      </c>
      <c r="AB5">
        <v>11</v>
      </c>
      <c r="AC5">
        <v>0</v>
      </c>
      <c r="AD5">
        <v>0</v>
      </c>
      <c r="AE5">
        <v>13</v>
      </c>
      <c r="AF5">
        <v>12</v>
      </c>
      <c r="AG5">
        <v>0</v>
      </c>
      <c r="AH5">
        <v>0</v>
      </c>
      <c r="AI5">
        <v>0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 s="9">
        <v>146</v>
      </c>
      <c r="BA5" s="10" t="s">
        <v>90</v>
      </c>
      <c r="BB5" s="10"/>
      <c r="BC5" s="11"/>
    </row>
    <row r="6" spans="2:55" ht="15" thickBot="1" x14ac:dyDescent="0.4">
      <c r="B6" t="s">
        <v>50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 s="12">
        <v>12</v>
      </c>
      <c r="BA6" s="13" t="s">
        <v>91</v>
      </c>
      <c r="BB6" s="13"/>
      <c r="BC6" s="14"/>
    </row>
    <row r="7" spans="2:55" x14ac:dyDescent="0.35">
      <c r="AZ7" s="6"/>
    </row>
    <row r="8" spans="2:55" x14ac:dyDescent="0.35">
      <c r="AZ8" s="6"/>
    </row>
    <row r="9" spans="2:55" x14ac:dyDescent="0.35">
      <c r="B9" t="s">
        <v>51</v>
      </c>
    </row>
    <row r="11" spans="2:55" x14ac:dyDescent="0.35">
      <c r="C11" t="s">
        <v>1</v>
      </c>
      <c r="D11" t="s">
        <v>25</v>
      </c>
      <c r="E11" t="s">
        <v>2</v>
      </c>
      <c r="F11" t="s">
        <v>26</v>
      </c>
      <c r="G11" t="s">
        <v>3</v>
      </c>
      <c r="H11" t="s">
        <v>27</v>
      </c>
      <c r="I11" t="s">
        <v>4</v>
      </c>
      <c r="J11" t="s">
        <v>28</v>
      </c>
      <c r="K11" t="s">
        <v>5</v>
      </c>
      <c r="L11" t="s">
        <v>29</v>
      </c>
      <c r="M11" t="s">
        <v>6</v>
      </c>
      <c r="N11" t="s">
        <v>30</v>
      </c>
      <c r="O11" t="s">
        <v>7</v>
      </c>
      <c r="P11" t="s">
        <v>31</v>
      </c>
      <c r="Q11" t="s">
        <v>8</v>
      </c>
      <c r="R11" t="s">
        <v>32</v>
      </c>
      <c r="S11" t="s">
        <v>9</v>
      </c>
      <c r="T11" t="s">
        <v>33</v>
      </c>
      <c r="U11" t="s">
        <v>10</v>
      </c>
      <c r="V11" t="s">
        <v>34</v>
      </c>
      <c r="W11" t="s">
        <v>11</v>
      </c>
      <c r="X11" t="s">
        <v>35</v>
      </c>
      <c r="Y11" t="s">
        <v>12</v>
      </c>
      <c r="Z11" t="s">
        <v>36</v>
      </c>
      <c r="AA11" t="s">
        <v>13</v>
      </c>
      <c r="AB11" t="s">
        <v>37</v>
      </c>
      <c r="AC11" t="s">
        <v>14</v>
      </c>
      <c r="AD11" t="s">
        <v>38</v>
      </c>
      <c r="AE11" t="s">
        <v>15</v>
      </c>
      <c r="AF11" t="s">
        <v>39</v>
      </c>
      <c r="AG11" t="s">
        <v>16</v>
      </c>
      <c r="AH11" t="s">
        <v>40</v>
      </c>
      <c r="AI11" t="s">
        <v>17</v>
      </c>
      <c r="AJ11" t="s">
        <v>41</v>
      </c>
      <c r="AK11" t="s">
        <v>18</v>
      </c>
      <c r="AL11" t="s">
        <v>42</v>
      </c>
      <c r="AM11" t="s">
        <v>19</v>
      </c>
      <c r="AN11" t="s">
        <v>43</v>
      </c>
      <c r="AO11" t="s">
        <v>20</v>
      </c>
      <c r="AP11" t="s">
        <v>44</v>
      </c>
      <c r="AQ11" t="s">
        <v>21</v>
      </c>
      <c r="AR11" t="s">
        <v>45</v>
      </c>
      <c r="AS11" t="s">
        <v>22</v>
      </c>
      <c r="AT11" t="s">
        <v>46</v>
      </c>
      <c r="AU11" t="s">
        <v>23</v>
      </c>
      <c r="AV11" t="s">
        <v>47</v>
      </c>
      <c r="AW11" t="s">
        <v>24</v>
      </c>
      <c r="AX11" t="s">
        <v>48</v>
      </c>
    </row>
    <row r="12" spans="2:55" x14ac:dyDescent="0.35">
      <c r="B12" t="s">
        <v>49</v>
      </c>
      <c r="C12">
        <f>240*7*1.25</f>
        <v>2100</v>
      </c>
      <c r="D12">
        <f t="shared" ref="D12:J12" si="0">240*7*1.25</f>
        <v>2100</v>
      </c>
      <c r="E12">
        <f t="shared" si="0"/>
        <v>2100</v>
      </c>
      <c r="F12">
        <f t="shared" si="0"/>
        <v>2100</v>
      </c>
      <c r="G12">
        <f t="shared" si="0"/>
        <v>2100</v>
      </c>
      <c r="H12">
        <f t="shared" si="0"/>
        <v>2100</v>
      </c>
      <c r="I12">
        <f t="shared" si="0"/>
        <v>2100</v>
      </c>
      <c r="J12">
        <f t="shared" si="0"/>
        <v>2100</v>
      </c>
      <c r="K12">
        <f>240*7</f>
        <v>1680</v>
      </c>
      <c r="L12">
        <f t="shared" ref="L12:AV12" si="1">240*7</f>
        <v>1680</v>
      </c>
      <c r="M12">
        <f t="shared" si="1"/>
        <v>1680</v>
      </c>
      <c r="N12">
        <f t="shared" si="1"/>
        <v>1680</v>
      </c>
      <c r="O12">
        <f t="shared" si="1"/>
        <v>1680</v>
      </c>
      <c r="P12">
        <f t="shared" si="1"/>
        <v>1680</v>
      </c>
      <c r="Q12">
        <f t="shared" si="1"/>
        <v>1680</v>
      </c>
      <c r="R12">
        <f t="shared" si="1"/>
        <v>1680</v>
      </c>
      <c r="S12">
        <f t="shared" si="1"/>
        <v>1680</v>
      </c>
      <c r="T12">
        <f t="shared" si="1"/>
        <v>1680</v>
      </c>
      <c r="U12">
        <f t="shared" si="1"/>
        <v>1680</v>
      </c>
      <c r="V12">
        <f t="shared" si="1"/>
        <v>1680</v>
      </c>
      <c r="W12">
        <f t="shared" si="1"/>
        <v>1680</v>
      </c>
      <c r="X12">
        <f t="shared" si="1"/>
        <v>1680</v>
      </c>
      <c r="Y12">
        <f t="shared" si="1"/>
        <v>1680</v>
      </c>
      <c r="Z12">
        <f t="shared" si="1"/>
        <v>1680</v>
      </c>
      <c r="AA12">
        <f t="shared" si="1"/>
        <v>1680</v>
      </c>
      <c r="AB12">
        <f t="shared" si="1"/>
        <v>1680</v>
      </c>
      <c r="AC12">
        <f t="shared" si="1"/>
        <v>1680</v>
      </c>
      <c r="AD12">
        <f t="shared" si="1"/>
        <v>1680</v>
      </c>
      <c r="AE12">
        <f t="shared" si="1"/>
        <v>1680</v>
      </c>
      <c r="AF12">
        <f t="shared" si="1"/>
        <v>1680</v>
      </c>
      <c r="AG12">
        <f t="shared" si="1"/>
        <v>1680</v>
      </c>
      <c r="AH12">
        <f t="shared" si="1"/>
        <v>1680</v>
      </c>
      <c r="AI12">
        <f t="shared" si="1"/>
        <v>1680</v>
      </c>
      <c r="AJ12">
        <f t="shared" si="1"/>
        <v>1680</v>
      </c>
      <c r="AK12">
        <f t="shared" si="1"/>
        <v>1680</v>
      </c>
      <c r="AL12">
        <f t="shared" si="1"/>
        <v>1680</v>
      </c>
      <c r="AM12">
        <f t="shared" si="1"/>
        <v>1680</v>
      </c>
      <c r="AN12">
        <f t="shared" si="1"/>
        <v>1680</v>
      </c>
      <c r="AO12">
        <f t="shared" si="1"/>
        <v>1680</v>
      </c>
      <c r="AP12">
        <f t="shared" si="1"/>
        <v>1680</v>
      </c>
      <c r="AQ12">
        <f t="shared" si="1"/>
        <v>1680</v>
      </c>
      <c r="AR12">
        <f t="shared" si="1"/>
        <v>1680</v>
      </c>
      <c r="AS12">
        <f t="shared" si="1"/>
        <v>1680</v>
      </c>
      <c r="AT12">
        <f t="shared" si="1"/>
        <v>1680</v>
      </c>
      <c r="AU12">
        <f t="shared" si="1"/>
        <v>1680</v>
      </c>
      <c r="AV12">
        <f t="shared" si="1"/>
        <v>1680</v>
      </c>
      <c r="AW12">
        <f>240*1.25*7</f>
        <v>2100</v>
      </c>
      <c r="AX12">
        <f>240*1.25*7</f>
        <v>2100</v>
      </c>
    </row>
    <row r="13" spans="2:55" x14ac:dyDescent="0.35">
      <c r="B13" t="s">
        <v>50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 t="s">
        <v>54</v>
      </c>
      <c r="AZ13">
        <f>+SUMPRODUCT($C$12:$AX$12,$C$5:$AX$5)+SUMPRODUCT($C$6:$AX$6,$C$13:$AX$13)</f>
        <v>258960</v>
      </c>
    </row>
    <row r="16" spans="2:55" ht="15" thickBot="1" x14ac:dyDescent="0.4">
      <c r="B16" t="s">
        <v>52</v>
      </c>
    </row>
    <row r="17" spans="1:55" x14ac:dyDescent="0.35">
      <c r="BC17" s="15" t="s">
        <v>84</v>
      </c>
    </row>
    <row r="18" spans="1:55" ht="15.5" x14ac:dyDescent="0.35">
      <c r="A18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0</v>
      </c>
      <c r="AS18" s="1">
        <v>0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f>+SUMPRODUCT(C18:AX18,$C$5:$AX$5)</f>
        <v>4</v>
      </c>
      <c r="AZ18" s="2" t="s">
        <v>56</v>
      </c>
      <c r="BA18" s="1">
        <v>4</v>
      </c>
      <c r="BC18" s="7">
        <v>0</v>
      </c>
    </row>
    <row r="19" spans="1:55" ht="15.5" x14ac:dyDescent="0.35">
      <c r="A19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1</v>
      </c>
      <c r="AW19" s="1">
        <v>1</v>
      </c>
      <c r="AX19" s="1">
        <v>1</v>
      </c>
      <c r="AY19" s="1">
        <f t="shared" ref="AY19:AY42" si="2">+SUMPRODUCT(C19:AX19,$C$5:$AX$5)</f>
        <v>4</v>
      </c>
      <c r="AZ19" s="2" t="s">
        <v>56</v>
      </c>
      <c r="BA19" s="1">
        <v>4</v>
      </c>
      <c r="BC19" s="7">
        <v>0</v>
      </c>
    </row>
    <row r="20" spans="1:55" ht="15.5" x14ac:dyDescent="0.35">
      <c r="A20">
        <v>2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0</v>
      </c>
      <c r="AW20" s="1">
        <v>0</v>
      </c>
      <c r="AX20" s="1">
        <v>1</v>
      </c>
      <c r="AY20" s="1">
        <f t="shared" si="2"/>
        <v>4</v>
      </c>
      <c r="AZ20" s="2" t="s">
        <v>56</v>
      </c>
      <c r="BA20" s="1">
        <v>4</v>
      </c>
      <c r="BC20" s="7">
        <v>0</v>
      </c>
    </row>
    <row r="21" spans="1:55" ht="15.5" x14ac:dyDescent="0.35">
      <c r="A21">
        <v>3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0</v>
      </c>
      <c r="AY21" s="1">
        <f t="shared" si="2"/>
        <v>4</v>
      </c>
      <c r="AZ21" s="2" t="s">
        <v>56</v>
      </c>
      <c r="BA21" s="1">
        <v>4</v>
      </c>
      <c r="BC21" s="7">
        <v>0</v>
      </c>
    </row>
    <row r="22" spans="1:55" ht="15.5" x14ac:dyDescent="0.35">
      <c r="A22">
        <v>4</v>
      </c>
      <c r="C22" s="1">
        <v>1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f t="shared" si="2"/>
        <v>28</v>
      </c>
      <c r="AZ22" s="2" t="s">
        <v>56</v>
      </c>
      <c r="BA22" s="1">
        <v>18</v>
      </c>
      <c r="BC22" s="7">
        <v>10</v>
      </c>
    </row>
    <row r="23" spans="1:55" ht="15.5" x14ac:dyDescent="0.35">
      <c r="A23">
        <v>5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1</v>
      </c>
      <c r="AW23" s="1">
        <v>1</v>
      </c>
      <c r="AX23" s="1">
        <v>1</v>
      </c>
      <c r="AY23" s="1">
        <f t="shared" si="2"/>
        <v>52</v>
      </c>
      <c r="AZ23" s="2" t="s">
        <v>56</v>
      </c>
      <c r="BA23" s="1">
        <v>52</v>
      </c>
      <c r="BC23" s="7">
        <v>0</v>
      </c>
    </row>
    <row r="24" spans="1:55" ht="15.5" x14ac:dyDescent="0.35">
      <c r="A24">
        <v>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1</v>
      </c>
      <c r="AY24" s="1">
        <f t="shared" si="2"/>
        <v>58</v>
      </c>
      <c r="AZ24" s="2" t="s">
        <v>56</v>
      </c>
      <c r="BA24" s="1">
        <v>58</v>
      </c>
      <c r="BC24" s="7">
        <v>0</v>
      </c>
    </row>
    <row r="25" spans="1:55" ht="15.5" x14ac:dyDescent="0.35">
      <c r="A25">
        <v>7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f t="shared" si="2"/>
        <v>64</v>
      </c>
      <c r="AZ25" s="2" t="s">
        <v>56</v>
      </c>
      <c r="BA25" s="1">
        <v>64</v>
      </c>
      <c r="BC25" s="7">
        <v>0</v>
      </c>
    </row>
    <row r="26" spans="1:55" ht="15.5" x14ac:dyDescent="0.35">
      <c r="A26">
        <v>8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f t="shared" si="2"/>
        <v>64</v>
      </c>
      <c r="AZ26" s="2" t="s">
        <v>56</v>
      </c>
      <c r="BA26" s="1">
        <v>64</v>
      </c>
      <c r="BC26" s="7">
        <v>0</v>
      </c>
    </row>
    <row r="27" spans="1:55" ht="15.5" x14ac:dyDescent="0.35">
      <c r="A27">
        <v>9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f t="shared" si="2"/>
        <v>54</v>
      </c>
      <c r="AZ27" s="2" t="s">
        <v>56</v>
      </c>
      <c r="BA27" s="1">
        <v>54</v>
      </c>
      <c r="BC27" s="7">
        <v>0</v>
      </c>
    </row>
    <row r="28" spans="1:55" ht="15.5" x14ac:dyDescent="0.35">
      <c r="A28">
        <v>10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f t="shared" si="2"/>
        <v>68</v>
      </c>
      <c r="AZ28" s="2" t="s">
        <v>56</v>
      </c>
      <c r="BA28" s="1">
        <v>54</v>
      </c>
      <c r="BC28" s="7">
        <v>14</v>
      </c>
    </row>
    <row r="29" spans="1:55" ht="15.5" x14ac:dyDescent="0.35">
      <c r="A29">
        <v>11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f t="shared" si="2"/>
        <v>76</v>
      </c>
      <c r="AZ29" s="2" t="s">
        <v>56</v>
      </c>
      <c r="BA29" s="1">
        <v>62</v>
      </c>
      <c r="BC29" s="7">
        <v>14</v>
      </c>
    </row>
    <row r="30" spans="1:55" ht="15.5" x14ac:dyDescent="0.35">
      <c r="A30">
        <v>12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f t="shared" si="2"/>
        <v>85</v>
      </c>
      <c r="AZ30" s="2" t="s">
        <v>56</v>
      </c>
      <c r="BA30" s="1">
        <v>64</v>
      </c>
      <c r="BC30" s="7">
        <v>21</v>
      </c>
    </row>
    <row r="31" spans="1:55" ht="15.5" x14ac:dyDescent="0.35">
      <c r="A31">
        <v>13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f t="shared" si="2"/>
        <v>65</v>
      </c>
      <c r="AZ31" s="2" t="s">
        <v>56</v>
      </c>
      <c r="BA31" s="1">
        <v>61</v>
      </c>
      <c r="BC31" s="7">
        <v>4</v>
      </c>
    </row>
    <row r="32" spans="1:55" ht="15.5" x14ac:dyDescent="0.35">
      <c r="A32">
        <v>14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f t="shared" si="2"/>
        <v>62</v>
      </c>
      <c r="AZ32" s="2" t="s">
        <v>56</v>
      </c>
      <c r="BA32" s="1">
        <v>60</v>
      </c>
      <c r="BC32" s="7">
        <v>2</v>
      </c>
    </row>
    <row r="33" spans="1:55" ht="15.5" x14ac:dyDescent="0.35">
      <c r="A33">
        <v>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f t="shared" si="2"/>
        <v>58</v>
      </c>
      <c r="AZ33" s="2" t="s">
        <v>56</v>
      </c>
      <c r="BA33" s="1">
        <v>58</v>
      </c>
      <c r="BC33" s="7">
        <v>0</v>
      </c>
    </row>
    <row r="34" spans="1:55" ht="15.5" x14ac:dyDescent="0.35">
      <c r="A34">
        <v>16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0</v>
      </c>
      <c r="AC34" s="1">
        <v>0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f t="shared" si="2"/>
        <v>53</v>
      </c>
      <c r="AZ34" s="2" t="s">
        <v>56</v>
      </c>
      <c r="BA34" s="1">
        <v>53</v>
      </c>
      <c r="BC34" s="7">
        <v>0</v>
      </c>
    </row>
    <row r="35" spans="1:55" ht="15.5" x14ac:dyDescent="0.35">
      <c r="A35">
        <v>17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0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f t="shared" si="2"/>
        <v>55</v>
      </c>
      <c r="AZ35" s="2" t="s">
        <v>56</v>
      </c>
      <c r="BA35" s="1">
        <v>55</v>
      </c>
      <c r="BC35" s="7">
        <v>0</v>
      </c>
    </row>
    <row r="36" spans="1:55" ht="15.5" x14ac:dyDescent="0.35">
      <c r="A36">
        <v>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0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f t="shared" si="2"/>
        <v>56</v>
      </c>
      <c r="AZ36" s="2" t="s">
        <v>56</v>
      </c>
      <c r="BA36" s="1">
        <v>56</v>
      </c>
      <c r="BC36" s="7">
        <v>0</v>
      </c>
    </row>
    <row r="37" spans="1:55" ht="15.5" x14ac:dyDescent="0.35">
      <c r="A37">
        <v>19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0</v>
      </c>
      <c r="AI37" s="1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f t="shared" si="2"/>
        <v>46</v>
      </c>
      <c r="AZ37" s="2" t="s">
        <v>56</v>
      </c>
      <c r="BA37" s="1">
        <v>38</v>
      </c>
      <c r="BC37" s="7">
        <v>8</v>
      </c>
    </row>
    <row r="38" spans="1:55" ht="15.5" x14ac:dyDescent="0.35">
      <c r="A38">
        <v>20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0</v>
      </c>
      <c r="AK38" s="1">
        <v>0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f t="shared" si="2"/>
        <v>29</v>
      </c>
      <c r="AZ38" s="2" t="s">
        <v>56</v>
      </c>
      <c r="BA38" s="1">
        <v>19</v>
      </c>
      <c r="BC38" s="7">
        <v>10</v>
      </c>
    </row>
    <row r="39" spans="1:55" ht="15.5" x14ac:dyDescent="0.35">
      <c r="A39">
        <v>21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0</v>
      </c>
      <c r="AM39" s="1">
        <v>0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f t="shared" si="2"/>
        <v>25</v>
      </c>
      <c r="AZ39" s="2" t="s">
        <v>56</v>
      </c>
      <c r="BA39" s="1">
        <v>11</v>
      </c>
      <c r="BC39" s="7">
        <v>14</v>
      </c>
    </row>
    <row r="40" spans="1:55" ht="15.5" x14ac:dyDescent="0.35">
      <c r="A40">
        <v>22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0</v>
      </c>
      <c r="AO40" s="1">
        <v>0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0</v>
      </c>
      <c r="AX40" s="1">
        <v>0</v>
      </c>
      <c r="AY40" s="1">
        <f t="shared" si="2"/>
        <v>4</v>
      </c>
      <c r="AZ40" s="2" t="s">
        <v>56</v>
      </c>
      <c r="BA40" s="1">
        <v>4</v>
      </c>
      <c r="BC40" s="7">
        <v>0</v>
      </c>
    </row>
    <row r="41" spans="1:55" ht="16" thickBot="1" x14ac:dyDescent="0.4">
      <c r="A41">
        <v>23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0</v>
      </c>
      <c r="AQ41" s="1">
        <v>0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f t="shared" si="2"/>
        <v>4</v>
      </c>
      <c r="AZ41" s="2" t="s">
        <v>56</v>
      </c>
      <c r="BA41" s="1">
        <v>4</v>
      </c>
      <c r="BC41" s="8">
        <v>0</v>
      </c>
    </row>
    <row r="42" spans="1:55" x14ac:dyDescent="0.35">
      <c r="A42" t="s">
        <v>53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f t="shared" si="2"/>
        <v>146</v>
      </c>
      <c r="AZ42" s="2" t="s">
        <v>55</v>
      </c>
      <c r="BA42" s="1">
        <v>155</v>
      </c>
    </row>
    <row r="43" spans="1:55" x14ac:dyDescent="0.35">
      <c r="A43" t="s">
        <v>83</v>
      </c>
      <c r="C43" s="1">
        <f>+C6*$L$1-C5</f>
        <v>0</v>
      </c>
      <c r="D43" s="1">
        <f t="shared" ref="D43:AX43" si="3">+D6*$L$1-D5</f>
        <v>0</v>
      </c>
      <c r="E43" s="1">
        <f t="shared" si="3"/>
        <v>66</v>
      </c>
      <c r="F43" s="1">
        <f t="shared" si="3"/>
        <v>0</v>
      </c>
      <c r="G43" s="1">
        <f t="shared" si="3"/>
        <v>0</v>
      </c>
      <c r="H43" s="1">
        <f t="shared" si="3"/>
        <v>0</v>
      </c>
      <c r="I43" s="1">
        <f t="shared" si="3"/>
        <v>0</v>
      </c>
      <c r="J43" s="1">
        <f t="shared" si="3"/>
        <v>0</v>
      </c>
      <c r="K43" s="1">
        <f t="shared" si="3"/>
        <v>56</v>
      </c>
      <c r="L43" s="1">
        <f t="shared" si="3"/>
        <v>56</v>
      </c>
      <c r="M43" s="1">
        <f t="shared" si="3"/>
        <v>0</v>
      </c>
      <c r="N43" s="1">
        <f t="shared" si="3"/>
        <v>50</v>
      </c>
      <c r="O43" s="1">
        <f t="shared" si="3"/>
        <v>0</v>
      </c>
      <c r="P43" s="1">
        <f t="shared" si="3"/>
        <v>64</v>
      </c>
      <c r="Q43" s="1">
        <f t="shared" si="3"/>
        <v>0</v>
      </c>
      <c r="R43" s="1">
        <f t="shared" si="3"/>
        <v>50</v>
      </c>
      <c r="S43" s="1">
        <f t="shared" si="3"/>
        <v>0</v>
      </c>
      <c r="T43" s="1">
        <f t="shared" si="3"/>
        <v>0</v>
      </c>
      <c r="U43" s="1">
        <f t="shared" si="3"/>
        <v>0</v>
      </c>
      <c r="V43" s="1">
        <f t="shared" si="3"/>
        <v>0</v>
      </c>
      <c r="W43" s="1">
        <f t="shared" si="3"/>
        <v>0</v>
      </c>
      <c r="X43" s="1">
        <f t="shared" si="3"/>
        <v>0</v>
      </c>
      <c r="Y43" s="1">
        <f t="shared" si="3"/>
        <v>48</v>
      </c>
      <c r="Z43" s="1">
        <f t="shared" si="3"/>
        <v>0</v>
      </c>
      <c r="AA43" s="1">
        <f t="shared" si="3"/>
        <v>64</v>
      </c>
      <c r="AB43" s="1">
        <f t="shared" si="3"/>
        <v>59</v>
      </c>
      <c r="AC43" s="1">
        <f t="shared" si="3"/>
        <v>0</v>
      </c>
      <c r="AD43" s="1">
        <f t="shared" si="3"/>
        <v>0</v>
      </c>
      <c r="AE43" s="1">
        <f t="shared" si="3"/>
        <v>57</v>
      </c>
      <c r="AF43" s="1">
        <f t="shared" si="3"/>
        <v>58</v>
      </c>
      <c r="AG43" s="1">
        <f t="shared" si="3"/>
        <v>0</v>
      </c>
      <c r="AH43" s="1">
        <f t="shared" si="3"/>
        <v>0</v>
      </c>
      <c r="AI43" s="1">
        <f t="shared" si="3"/>
        <v>0</v>
      </c>
      <c r="AJ43" s="1">
        <f t="shared" si="3"/>
        <v>0</v>
      </c>
      <c r="AK43" s="1">
        <f t="shared" si="3"/>
        <v>0</v>
      </c>
      <c r="AL43" s="1">
        <f t="shared" si="3"/>
        <v>66</v>
      </c>
      <c r="AM43" s="1">
        <f t="shared" si="3"/>
        <v>0</v>
      </c>
      <c r="AN43" s="1">
        <f t="shared" si="3"/>
        <v>0</v>
      </c>
      <c r="AO43" s="1">
        <f t="shared" si="3"/>
        <v>0</v>
      </c>
      <c r="AP43" s="1">
        <f t="shared" si="3"/>
        <v>0</v>
      </c>
      <c r="AQ43" s="1">
        <f t="shared" si="3"/>
        <v>0</v>
      </c>
      <c r="AR43" s="1">
        <f t="shared" si="3"/>
        <v>0</v>
      </c>
      <c r="AS43" s="1">
        <f t="shared" si="3"/>
        <v>0</v>
      </c>
      <c r="AT43" s="1">
        <f t="shared" si="3"/>
        <v>0</v>
      </c>
      <c r="AU43" s="1">
        <f t="shared" si="3"/>
        <v>0</v>
      </c>
      <c r="AV43" s="1">
        <f t="shared" si="3"/>
        <v>0</v>
      </c>
      <c r="AW43" s="1">
        <f t="shared" si="3"/>
        <v>0</v>
      </c>
      <c r="AX43" s="1">
        <f t="shared" si="3"/>
        <v>0</v>
      </c>
      <c r="AY43" s="1"/>
      <c r="AZ43" s="2"/>
    </row>
  </sheetData>
  <conditionalFormatting sqref="BA18:BA42 C18:AX43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B43"/>
  <sheetViews>
    <sheetView topLeftCell="BD1" zoomScale="55" zoomScaleNormal="55" workbookViewId="0">
      <pane ySplit="4" topLeftCell="A5" activePane="bottomLeft" state="frozen"/>
      <selection pane="bottomLeft" activeCell="CB10" sqref="CB10"/>
    </sheetView>
  </sheetViews>
  <sheetFormatPr baseColWidth="10" defaultColWidth="10.90625" defaultRowHeight="14.5" x14ac:dyDescent="0.35"/>
  <cols>
    <col min="1" max="1" width="12.6328125" style="3" customWidth="1"/>
    <col min="2" max="14" width="10.90625" style="3"/>
    <col min="15" max="15" width="12.81640625" style="3" customWidth="1"/>
    <col min="16" max="58" width="10.90625" style="3"/>
    <col min="59" max="59" width="15" style="3" customWidth="1"/>
    <col min="60" max="72" width="10.90625" style="3"/>
    <col min="73" max="74" width="10.6328125" style="3" customWidth="1"/>
    <col min="75" max="75" width="10.08984375" style="3" customWidth="1"/>
    <col min="76" max="76" width="10.90625" style="3"/>
    <col min="77" max="77" width="30.54296875" style="3" customWidth="1"/>
    <col min="78" max="78" width="4" style="3" customWidth="1"/>
    <col min="79" max="79" width="21" style="3" customWidth="1"/>
    <col min="80" max="80" width="14.6328125" style="3" bestFit="1" customWidth="1"/>
    <col min="81" max="16384" width="10.90625" style="3"/>
  </cols>
  <sheetData>
    <row r="1" spans="2:77" x14ac:dyDescent="0.35">
      <c r="O1" s="3" t="s">
        <v>57</v>
      </c>
      <c r="P1" s="3">
        <v>70</v>
      </c>
    </row>
    <row r="2" spans="2:77" x14ac:dyDescent="0.35">
      <c r="B2" s="3" t="s">
        <v>0</v>
      </c>
    </row>
    <row r="4" spans="2:77" ht="15" thickBot="1" x14ac:dyDescent="0.4">
      <c r="C4" s="16" t="s">
        <v>1</v>
      </c>
      <c r="D4" s="16" t="s">
        <v>25</v>
      </c>
      <c r="E4" s="16" t="s">
        <v>92</v>
      </c>
      <c r="F4" s="16" t="s">
        <v>2</v>
      </c>
      <c r="G4" s="16" t="s">
        <v>26</v>
      </c>
      <c r="H4" s="16" t="s">
        <v>93</v>
      </c>
      <c r="I4" s="16" t="s">
        <v>3</v>
      </c>
      <c r="J4" s="16" t="s">
        <v>27</v>
      </c>
      <c r="K4" s="16" t="s">
        <v>94</v>
      </c>
      <c r="L4" s="16" t="s">
        <v>4</v>
      </c>
      <c r="M4" s="16" t="s">
        <v>28</v>
      </c>
      <c r="N4" s="16" t="s">
        <v>95</v>
      </c>
      <c r="O4" s="16" t="s">
        <v>5</v>
      </c>
      <c r="P4" s="16" t="s">
        <v>29</v>
      </c>
      <c r="Q4" s="16" t="s">
        <v>96</v>
      </c>
      <c r="R4" s="16" t="s">
        <v>6</v>
      </c>
      <c r="S4" s="16" t="s">
        <v>30</v>
      </c>
      <c r="T4" s="16" t="s">
        <v>97</v>
      </c>
      <c r="U4" s="16" t="s">
        <v>7</v>
      </c>
      <c r="V4" s="16" t="s">
        <v>31</v>
      </c>
      <c r="W4" s="16" t="s">
        <v>98</v>
      </c>
      <c r="X4" s="16" t="s">
        <v>8</v>
      </c>
      <c r="Y4" s="16" t="s">
        <v>32</v>
      </c>
      <c r="Z4" s="16" t="s">
        <v>99</v>
      </c>
      <c r="AA4" s="16" t="s">
        <v>9</v>
      </c>
      <c r="AB4" s="16" t="s">
        <v>33</v>
      </c>
      <c r="AC4" s="16" t="s">
        <v>100</v>
      </c>
      <c r="AD4" s="16" t="s">
        <v>10</v>
      </c>
      <c r="AE4" s="16" t="s">
        <v>34</v>
      </c>
      <c r="AF4" s="16" t="s">
        <v>101</v>
      </c>
      <c r="AG4" s="16" t="s">
        <v>11</v>
      </c>
      <c r="AH4" s="16" t="s">
        <v>35</v>
      </c>
      <c r="AI4" s="16" t="s">
        <v>102</v>
      </c>
      <c r="AJ4" s="16" t="s">
        <v>12</v>
      </c>
      <c r="AK4" s="16" t="s">
        <v>36</v>
      </c>
      <c r="AL4" s="16" t="s">
        <v>103</v>
      </c>
      <c r="AM4" s="16" t="s">
        <v>13</v>
      </c>
      <c r="AN4" s="16" t="s">
        <v>37</v>
      </c>
      <c r="AO4" s="16" t="s">
        <v>104</v>
      </c>
      <c r="AP4" s="16" t="s">
        <v>14</v>
      </c>
      <c r="AQ4" s="16" t="s">
        <v>38</v>
      </c>
      <c r="AR4" s="16" t="s">
        <v>105</v>
      </c>
      <c r="AS4" s="16" t="s">
        <v>15</v>
      </c>
      <c r="AT4" s="16" t="s">
        <v>39</v>
      </c>
      <c r="AU4" s="16" t="s">
        <v>106</v>
      </c>
      <c r="AV4" s="16" t="s">
        <v>16</v>
      </c>
      <c r="AW4" s="16" t="s">
        <v>40</v>
      </c>
      <c r="AX4" s="16" t="s">
        <v>107</v>
      </c>
      <c r="AY4" s="16" t="s">
        <v>17</v>
      </c>
      <c r="AZ4" s="16" t="s">
        <v>41</v>
      </c>
      <c r="BA4" s="16" t="s">
        <v>108</v>
      </c>
      <c r="BB4" s="16" t="s">
        <v>18</v>
      </c>
      <c r="BC4" s="16" t="s">
        <v>42</v>
      </c>
      <c r="BD4" s="16" t="s">
        <v>109</v>
      </c>
      <c r="BE4" s="16" t="s">
        <v>19</v>
      </c>
      <c r="BF4" s="16" t="s">
        <v>43</v>
      </c>
      <c r="BG4" s="16" t="s">
        <v>110</v>
      </c>
      <c r="BH4" s="16" t="s">
        <v>20</v>
      </c>
      <c r="BI4" s="16" t="s">
        <v>44</v>
      </c>
      <c r="BJ4" s="16" t="s">
        <v>111</v>
      </c>
      <c r="BK4" s="16" t="s">
        <v>21</v>
      </c>
      <c r="BL4" s="16" t="s">
        <v>45</v>
      </c>
      <c r="BM4" s="16" t="s">
        <v>112</v>
      </c>
      <c r="BN4" s="16" t="s">
        <v>22</v>
      </c>
      <c r="BO4" s="16" t="s">
        <v>46</v>
      </c>
      <c r="BP4" s="16" t="s">
        <v>113</v>
      </c>
      <c r="BQ4" s="16" t="s">
        <v>23</v>
      </c>
      <c r="BR4" s="16" t="s">
        <v>47</v>
      </c>
      <c r="BS4" s="16" t="s">
        <v>114</v>
      </c>
      <c r="BT4" s="16" t="s">
        <v>24</v>
      </c>
      <c r="BU4" s="16" t="s">
        <v>48</v>
      </c>
      <c r="BV4" s="16" t="s">
        <v>115</v>
      </c>
    </row>
    <row r="5" spans="2:77" x14ac:dyDescent="0.35">
      <c r="B5" s="3" t="s">
        <v>49</v>
      </c>
      <c r="C5" s="3">
        <v>0</v>
      </c>
      <c r="D5" s="3">
        <v>0</v>
      </c>
      <c r="E5" s="3">
        <v>0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14</v>
      </c>
      <c r="P5" s="3">
        <v>0</v>
      </c>
      <c r="Q5" s="3">
        <v>0</v>
      </c>
      <c r="R5" s="3">
        <v>13</v>
      </c>
      <c r="S5" s="3">
        <v>0</v>
      </c>
      <c r="T5" s="3">
        <v>27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</v>
      </c>
      <c r="AA5" s="3">
        <v>0</v>
      </c>
      <c r="AB5" s="3">
        <v>0</v>
      </c>
      <c r="AC5" s="3">
        <v>0</v>
      </c>
      <c r="AD5" s="3">
        <v>3</v>
      </c>
      <c r="AE5" s="3">
        <v>4</v>
      </c>
      <c r="AF5" s="3">
        <v>0</v>
      </c>
      <c r="AG5" s="3">
        <v>0</v>
      </c>
      <c r="AH5" s="3">
        <v>0</v>
      </c>
      <c r="AI5" s="3">
        <v>0</v>
      </c>
      <c r="AJ5" s="3">
        <v>13</v>
      </c>
      <c r="AK5" s="3">
        <v>15</v>
      </c>
      <c r="AL5" s="3">
        <v>0</v>
      </c>
      <c r="AM5" s="3">
        <v>0</v>
      </c>
      <c r="AN5" s="3">
        <v>19</v>
      </c>
      <c r="AO5" s="3">
        <v>0</v>
      </c>
      <c r="AP5" s="3">
        <v>0</v>
      </c>
      <c r="AQ5" s="3">
        <v>11</v>
      </c>
      <c r="AR5" s="3">
        <v>0</v>
      </c>
      <c r="AS5" s="3">
        <v>0</v>
      </c>
      <c r="AT5" s="3">
        <v>8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4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X5" s="17">
        <v>155</v>
      </c>
      <c r="BY5" s="11" t="s">
        <v>85</v>
      </c>
    </row>
    <row r="6" spans="2:77" ht="15" thickBot="1" x14ac:dyDescent="0.4">
      <c r="B6" s="3" t="s">
        <v>50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1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1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1</v>
      </c>
      <c r="AR6" s="3">
        <v>0</v>
      </c>
      <c r="AS6" s="3">
        <v>0</v>
      </c>
      <c r="AT6" s="3">
        <v>1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X6" s="18">
        <v>13</v>
      </c>
      <c r="BY6" s="14" t="s">
        <v>86</v>
      </c>
    </row>
    <row r="9" spans="2:77" x14ac:dyDescent="0.35">
      <c r="B9" s="3" t="s">
        <v>51</v>
      </c>
    </row>
    <row r="11" spans="2:77" x14ac:dyDescent="0.35">
      <c r="C11" s="3" t="s">
        <v>1</v>
      </c>
      <c r="D11" s="3" t="s">
        <v>25</v>
      </c>
      <c r="E11" s="3" t="s">
        <v>58</v>
      </c>
      <c r="F11" s="3" t="s">
        <v>2</v>
      </c>
      <c r="G11" s="3" t="s">
        <v>26</v>
      </c>
      <c r="H11" s="3" t="s">
        <v>59</v>
      </c>
      <c r="I11" s="3" t="s">
        <v>3</v>
      </c>
      <c r="J11" s="3" t="s">
        <v>27</v>
      </c>
      <c r="K11" s="3" t="s">
        <v>60</v>
      </c>
      <c r="L11" s="3" t="s">
        <v>4</v>
      </c>
      <c r="M11" s="3" t="s">
        <v>28</v>
      </c>
      <c r="N11" s="3" t="s">
        <v>61</v>
      </c>
      <c r="O11" s="3" t="s">
        <v>5</v>
      </c>
      <c r="P11" s="3" t="s">
        <v>29</v>
      </c>
      <c r="Q11" s="3" t="s">
        <v>62</v>
      </c>
      <c r="R11" s="3" t="s">
        <v>6</v>
      </c>
      <c r="S11" s="3" t="s">
        <v>30</v>
      </c>
      <c r="T11" s="3" t="s">
        <v>63</v>
      </c>
      <c r="U11" s="3" t="s">
        <v>7</v>
      </c>
      <c r="V11" s="3" t="s">
        <v>31</v>
      </c>
      <c r="W11" s="3" t="s">
        <v>64</v>
      </c>
      <c r="X11" s="3" t="s">
        <v>8</v>
      </c>
      <c r="Y11" s="3" t="s">
        <v>32</v>
      </c>
      <c r="Z11" s="3" t="s">
        <v>65</v>
      </c>
      <c r="AA11" s="3" t="s">
        <v>9</v>
      </c>
      <c r="AB11" s="3" t="s">
        <v>33</v>
      </c>
      <c r="AC11" s="3" t="s">
        <v>66</v>
      </c>
      <c r="AD11" s="3" t="s">
        <v>10</v>
      </c>
      <c r="AE11" s="3" t="s">
        <v>34</v>
      </c>
      <c r="AF11" s="3" t="s">
        <v>67</v>
      </c>
      <c r="AG11" s="3" t="s">
        <v>11</v>
      </c>
      <c r="AH11" s="3" t="s">
        <v>35</v>
      </c>
      <c r="AI11" s="3" t="s">
        <v>68</v>
      </c>
      <c r="AJ11" s="3" t="s">
        <v>12</v>
      </c>
      <c r="AK11" s="3" t="s">
        <v>36</v>
      </c>
      <c r="AL11" s="3" t="s">
        <v>69</v>
      </c>
      <c r="AM11" s="3" t="s">
        <v>13</v>
      </c>
      <c r="AN11" s="3" t="s">
        <v>37</v>
      </c>
      <c r="AO11" s="3" t="s">
        <v>70</v>
      </c>
      <c r="AP11" s="3" t="s">
        <v>14</v>
      </c>
      <c r="AQ11" s="3" t="s">
        <v>38</v>
      </c>
      <c r="AR11" s="3" t="s">
        <v>71</v>
      </c>
      <c r="AS11" s="3" t="s">
        <v>15</v>
      </c>
      <c r="AT11" s="3" t="s">
        <v>39</v>
      </c>
      <c r="AU11" s="3" t="s">
        <v>72</v>
      </c>
      <c r="AV11" s="3" t="s">
        <v>16</v>
      </c>
      <c r="AW11" s="3" t="s">
        <v>40</v>
      </c>
      <c r="AX11" s="3" t="s">
        <v>73</v>
      </c>
      <c r="AY11" s="3" t="s">
        <v>17</v>
      </c>
      <c r="AZ11" s="3" t="s">
        <v>41</v>
      </c>
      <c r="BA11" s="3" t="s">
        <v>74</v>
      </c>
      <c r="BB11" s="3" t="s">
        <v>18</v>
      </c>
      <c r="BC11" s="3" t="s">
        <v>42</v>
      </c>
      <c r="BD11" s="3" t="s">
        <v>75</v>
      </c>
      <c r="BE11" s="3" t="s">
        <v>19</v>
      </c>
      <c r="BF11" s="3" t="s">
        <v>43</v>
      </c>
      <c r="BG11" s="3" t="s">
        <v>76</v>
      </c>
      <c r="BH11" s="3" t="s">
        <v>20</v>
      </c>
      <c r="BI11" s="3" t="s">
        <v>44</v>
      </c>
      <c r="BJ11" s="3" t="s">
        <v>77</v>
      </c>
      <c r="BK11" s="3" t="s">
        <v>21</v>
      </c>
      <c r="BL11" s="3" t="s">
        <v>45</v>
      </c>
      <c r="BM11" s="3" t="s">
        <v>78</v>
      </c>
      <c r="BN11" s="3" t="s">
        <v>22</v>
      </c>
      <c r="BO11" s="3" t="s">
        <v>46</v>
      </c>
      <c r="BP11" s="3" t="s">
        <v>79</v>
      </c>
      <c r="BQ11" s="3" t="s">
        <v>23</v>
      </c>
      <c r="BR11" s="3" t="s">
        <v>47</v>
      </c>
      <c r="BS11" s="3" t="s">
        <v>80</v>
      </c>
      <c r="BT11" s="3" t="s">
        <v>24</v>
      </c>
      <c r="BU11" s="3" t="s">
        <v>48</v>
      </c>
      <c r="BV11" s="3" t="s">
        <v>81</v>
      </c>
    </row>
    <row r="12" spans="2:77" x14ac:dyDescent="0.35">
      <c r="B12" s="3" t="s">
        <v>49</v>
      </c>
      <c r="C12" s="3">
        <f>240*7*1.25</f>
        <v>2100</v>
      </c>
      <c r="D12" s="3">
        <f t="shared" ref="D12:M12" si="0">240*7*1.25</f>
        <v>2100</v>
      </c>
      <c r="E12" s="3">
        <f>240*4*1.25</f>
        <v>1200</v>
      </c>
      <c r="F12" s="3">
        <f t="shared" si="0"/>
        <v>2100</v>
      </c>
      <c r="G12" s="3">
        <f t="shared" si="0"/>
        <v>2100</v>
      </c>
      <c r="H12" s="3">
        <f>240*4*1.25</f>
        <v>1200</v>
      </c>
      <c r="I12" s="3">
        <f t="shared" si="0"/>
        <v>2100</v>
      </c>
      <c r="J12" s="3">
        <f t="shared" si="0"/>
        <v>2100</v>
      </c>
      <c r="K12" s="3">
        <f>240*4*1.25</f>
        <v>1200</v>
      </c>
      <c r="L12" s="3">
        <f t="shared" si="0"/>
        <v>2100</v>
      </c>
      <c r="M12" s="3">
        <f t="shared" si="0"/>
        <v>2100</v>
      </c>
      <c r="N12" s="3">
        <f>240*4*1.25</f>
        <v>1200</v>
      </c>
      <c r="O12" s="3">
        <f>240*7</f>
        <v>1680</v>
      </c>
      <c r="P12" s="3">
        <f t="shared" ref="P12:BR12" si="1">240*7</f>
        <v>1680</v>
      </c>
      <c r="Q12" s="3">
        <f>240*4</f>
        <v>960</v>
      </c>
      <c r="R12" s="3">
        <f t="shared" si="1"/>
        <v>1680</v>
      </c>
      <c r="S12" s="3">
        <f t="shared" si="1"/>
        <v>1680</v>
      </c>
      <c r="T12" s="3">
        <f>240*4</f>
        <v>960</v>
      </c>
      <c r="U12" s="3">
        <f t="shared" si="1"/>
        <v>1680</v>
      </c>
      <c r="V12" s="3">
        <f t="shared" si="1"/>
        <v>1680</v>
      </c>
      <c r="W12" s="3">
        <f>240*4</f>
        <v>960</v>
      </c>
      <c r="X12" s="3">
        <f t="shared" si="1"/>
        <v>1680</v>
      </c>
      <c r="Y12" s="3">
        <f t="shared" si="1"/>
        <v>1680</v>
      </c>
      <c r="Z12" s="3">
        <f>240*4</f>
        <v>960</v>
      </c>
      <c r="AA12" s="3">
        <f t="shared" si="1"/>
        <v>1680</v>
      </c>
      <c r="AB12" s="3">
        <f t="shared" si="1"/>
        <v>1680</v>
      </c>
      <c r="AC12" s="3">
        <f>240*4</f>
        <v>960</v>
      </c>
      <c r="AD12" s="3">
        <f t="shared" si="1"/>
        <v>1680</v>
      </c>
      <c r="AE12" s="3">
        <f t="shared" si="1"/>
        <v>1680</v>
      </c>
      <c r="AF12" s="3">
        <f>240*4</f>
        <v>960</v>
      </c>
      <c r="AG12" s="3">
        <f t="shared" si="1"/>
        <v>1680</v>
      </c>
      <c r="AH12" s="3">
        <f t="shared" si="1"/>
        <v>1680</v>
      </c>
      <c r="AI12" s="3">
        <f>240*4</f>
        <v>960</v>
      </c>
      <c r="AJ12" s="3">
        <f t="shared" si="1"/>
        <v>1680</v>
      </c>
      <c r="AK12" s="3">
        <f t="shared" si="1"/>
        <v>1680</v>
      </c>
      <c r="AL12" s="3">
        <f>240*4</f>
        <v>960</v>
      </c>
      <c r="AM12" s="3">
        <f t="shared" si="1"/>
        <v>1680</v>
      </c>
      <c r="AN12" s="3">
        <f t="shared" si="1"/>
        <v>1680</v>
      </c>
      <c r="AO12" s="3">
        <f>240*4</f>
        <v>960</v>
      </c>
      <c r="AP12" s="3">
        <f t="shared" si="1"/>
        <v>1680</v>
      </c>
      <c r="AQ12" s="3">
        <f t="shared" si="1"/>
        <v>1680</v>
      </c>
      <c r="AR12" s="3">
        <f>240*4</f>
        <v>960</v>
      </c>
      <c r="AS12" s="3">
        <f t="shared" si="1"/>
        <v>1680</v>
      </c>
      <c r="AT12" s="3">
        <f t="shared" si="1"/>
        <v>1680</v>
      </c>
      <c r="AU12" s="3">
        <f>240*4</f>
        <v>960</v>
      </c>
      <c r="AV12" s="3">
        <f t="shared" si="1"/>
        <v>1680</v>
      </c>
      <c r="AW12" s="3">
        <f t="shared" si="1"/>
        <v>1680</v>
      </c>
      <c r="AX12" s="3">
        <f>240*4</f>
        <v>960</v>
      </c>
      <c r="AY12" s="3">
        <f t="shared" si="1"/>
        <v>1680</v>
      </c>
      <c r="AZ12" s="3">
        <f t="shared" si="1"/>
        <v>1680</v>
      </c>
      <c r="BA12" s="3">
        <f>240*4</f>
        <v>960</v>
      </c>
      <c r="BB12" s="3">
        <f t="shared" si="1"/>
        <v>1680</v>
      </c>
      <c r="BC12" s="3">
        <f t="shared" si="1"/>
        <v>1680</v>
      </c>
      <c r="BD12" s="3">
        <f>240*4</f>
        <v>960</v>
      </c>
      <c r="BE12" s="3">
        <f t="shared" si="1"/>
        <v>1680</v>
      </c>
      <c r="BF12" s="3">
        <f t="shared" si="1"/>
        <v>1680</v>
      </c>
      <c r="BG12" s="3">
        <f>240*4</f>
        <v>960</v>
      </c>
      <c r="BH12" s="3">
        <f t="shared" si="1"/>
        <v>1680</v>
      </c>
      <c r="BI12" s="3">
        <f t="shared" si="1"/>
        <v>1680</v>
      </c>
      <c r="BJ12" s="3">
        <f>240*4</f>
        <v>960</v>
      </c>
      <c r="BK12" s="3">
        <f t="shared" si="1"/>
        <v>1680</v>
      </c>
      <c r="BL12" s="3">
        <f t="shared" si="1"/>
        <v>1680</v>
      </c>
      <c r="BM12" s="3">
        <f>240*4</f>
        <v>960</v>
      </c>
      <c r="BN12" s="3">
        <f t="shared" si="1"/>
        <v>1680</v>
      </c>
      <c r="BO12" s="3">
        <f t="shared" si="1"/>
        <v>1680</v>
      </c>
      <c r="BP12" s="3">
        <f>240*4</f>
        <v>960</v>
      </c>
      <c r="BQ12" s="3">
        <f t="shared" si="1"/>
        <v>1680</v>
      </c>
      <c r="BR12" s="3">
        <f t="shared" si="1"/>
        <v>1680</v>
      </c>
      <c r="BS12" s="3">
        <f>240*4</f>
        <v>960</v>
      </c>
      <c r="BT12" s="3">
        <f>240*1.25*7</f>
        <v>2100</v>
      </c>
      <c r="BU12" s="3">
        <f>240*1.25*7</f>
        <v>2100</v>
      </c>
      <c r="BV12" s="3">
        <f>240*4*1.25</f>
        <v>1200</v>
      </c>
    </row>
    <row r="13" spans="2:77" x14ac:dyDescent="0.35">
      <c r="B13" s="3" t="s">
        <v>50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3">
        <v>1000</v>
      </c>
      <c r="Q13" s="3">
        <v>1000</v>
      </c>
      <c r="R13" s="3">
        <v>1000</v>
      </c>
      <c r="S13" s="3">
        <v>1000</v>
      </c>
      <c r="T13" s="3">
        <v>1000</v>
      </c>
      <c r="U13" s="3">
        <v>1000</v>
      </c>
      <c r="V13" s="3">
        <v>1000</v>
      </c>
      <c r="W13" s="3">
        <v>1000</v>
      </c>
      <c r="X13" s="3">
        <v>1000</v>
      </c>
      <c r="Y13" s="3">
        <v>1000</v>
      </c>
      <c r="Z13" s="3">
        <v>1000</v>
      </c>
      <c r="AA13" s="3">
        <v>1000</v>
      </c>
      <c r="AB13" s="3">
        <v>1000</v>
      </c>
      <c r="AC13" s="3">
        <v>1000</v>
      </c>
      <c r="AD13" s="3">
        <v>1000</v>
      </c>
      <c r="AE13" s="3">
        <v>1000</v>
      </c>
      <c r="AF13" s="3">
        <v>1000</v>
      </c>
      <c r="AG13" s="3">
        <v>1000</v>
      </c>
      <c r="AH13" s="3">
        <v>1000</v>
      </c>
      <c r="AI13" s="3">
        <v>1000</v>
      </c>
      <c r="AJ13" s="3">
        <v>1000</v>
      </c>
      <c r="AK13" s="3">
        <v>1000</v>
      </c>
      <c r="AL13" s="3">
        <v>1000</v>
      </c>
      <c r="AM13" s="3">
        <v>1000</v>
      </c>
      <c r="AN13" s="3">
        <v>1000</v>
      </c>
      <c r="AO13" s="3">
        <v>1000</v>
      </c>
      <c r="AP13" s="3">
        <v>1000</v>
      </c>
      <c r="AQ13" s="3">
        <v>1000</v>
      </c>
      <c r="AR13" s="3">
        <v>1000</v>
      </c>
      <c r="AS13" s="3">
        <v>1000</v>
      </c>
      <c r="AT13" s="3">
        <v>1000</v>
      </c>
      <c r="AU13" s="3">
        <v>1000</v>
      </c>
      <c r="AV13" s="3">
        <v>1000</v>
      </c>
      <c r="AW13" s="3">
        <v>1000</v>
      </c>
      <c r="AX13" s="3">
        <v>1000</v>
      </c>
      <c r="AY13" s="3">
        <v>1000</v>
      </c>
      <c r="AZ13" s="3">
        <v>1000</v>
      </c>
      <c r="BA13" s="3">
        <v>1000</v>
      </c>
      <c r="BB13" s="3">
        <v>1000</v>
      </c>
      <c r="BC13" s="3">
        <v>1000</v>
      </c>
      <c r="BD13" s="3">
        <v>1000</v>
      </c>
      <c r="BE13" s="3">
        <v>1000</v>
      </c>
      <c r="BF13" s="3">
        <v>1000</v>
      </c>
      <c r="BG13" s="3">
        <v>1000</v>
      </c>
      <c r="BH13" s="3">
        <v>1000</v>
      </c>
      <c r="BI13" s="3">
        <v>1000</v>
      </c>
      <c r="BJ13" s="3">
        <v>1000</v>
      </c>
      <c r="BK13" s="3">
        <v>1000</v>
      </c>
      <c r="BL13" s="3">
        <v>1000</v>
      </c>
      <c r="BM13" s="3">
        <v>1000</v>
      </c>
      <c r="BN13" s="3">
        <v>1000</v>
      </c>
      <c r="BO13" s="3">
        <v>1000</v>
      </c>
      <c r="BP13" s="3">
        <v>1000</v>
      </c>
      <c r="BQ13" s="3">
        <v>1000</v>
      </c>
      <c r="BR13" s="3">
        <v>1000</v>
      </c>
      <c r="BS13" s="3">
        <v>1000</v>
      </c>
      <c r="BT13" s="3">
        <v>1000</v>
      </c>
      <c r="BU13" s="3">
        <v>1000</v>
      </c>
      <c r="BV13" s="3">
        <v>1000</v>
      </c>
      <c r="BW13" s="3" t="s">
        <v>54</v>
      </c>
      <c r="BX13" s="3">
        <f>+SUMPRODUCT($C$12:$BV$12,$C$5:$BV$5)+SUMPRODUCT($C$6:$BV$6,$C$13:$BV$13)</f>
        <v>238360</v>
      </c>
    </row>
    <row r="16" spans="2:77" ht="15" thickBot="1" x14ac:dyDescent="0.4">
      <c r="B16" s="3" t="s">
        <v>52</v>
      </c>
    </row>
    <row r="17" spans="1:80" x14ac:dyDescent="0.35">
      <c r="CA17" s="15" t="s">
        <v>84</v>
      </c>
    </row>
    <row r="18" spans="1:80" ht="15.5" x14ac:dyDescent="0.35">
      <c r="A18" s="3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1</v>
      </c>
      <c r="BD18" s="1">
        <v>0</v>
      </c>
      <c r="BE18" s="1">
        <v>1</v>
      </c>
      <c r="BF18" s="1">
        <v>1</v>
      </c>
      <c r="BG18" s="1">
        <v>0</v>
      </c>
      <c r="BH18" s="1">
        <v>1</v>
      </c>
      <c r="BI18" s="1">
        <v>1</v>
      </c>
      <c r="BJ18" s="1">
        <v>0</v>
      </c>
      <c r="BK18" s="1">
        <v>1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f>+SUMPRODUCT(C18:BV18,$C$5:$BV$5)</f>
        <v>4</v>
      </c>
      <c r="BX18" s="2" t="s">
        <v>56</v>
      </c>
      <c r="BY18" s="1">
        <v>4</v>
      </c>
      <c r="CA18" s="19">
        <v>0</v>
      </c>
      <c r="CB18" s="4"/>
    </row>
    <row r="19" spans="1:80" ht="15.5" x14ac:dyDescent="0.35">
      <c r="A19" s="3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1</v>
      </c>
      <c r="BG19" s="1">
        <v>0</v>
      </c>
      <c r="BH19" s="1">
        <v>1</v>
      </c>
      <c r="BI19" s="1">
        <v>1</v>
      </c>
      <c r="BJ19" s="1">
        <v>0</v>
      </c>
      <c r="BK19" s="1">
        <v>1</v>
      </c>
      <c r="BL19" s="1">
        <v>1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f t="shared" ref="BW19:BW42" si="2">+SUMPRODUCT(C19:BV19,$C$5:$BV$5)</f>
        <v>4</v>
      </c>
      <c r="BX19" s="2" t="s">
        <v>56</v>
      </c>
      <c r="BY19" s="1">
        <v>4</v>
      </c>
      <c r="CA19" s="19">
        <v>0</v>
      </c>
      <c r="CB19" s="4"/>
    </row>
    <row r="20" spans="1:80" ht="15.5" x14ac:dyDescent="0.35">
      <c r="A20" s="3">
        <v>2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1</v>
      </c>
      <c r="BI20" s="1">
        <v>1</v>
      </c>
      <c r="BJ20" s="1">
        <v>0</v>
      </c>
      <c r="BK20" s="1">
        <v>1</v>
      </c>
      <c r="BL20" s="1">
        <v>1</v>
      </c>
      <c r="BM20" s="1">
        <v>0</v>
      </c>
      <c r="BN20" s="1">
        <v>1</v>
      </c>
      <c r="BO20" s="1">
        <v>1</v>
      </c>
      <c r="BP20" s="1">
        <v>0</v>
      </c>
      <c r="BQ20" s="1">
        <v>1</v>
      </c>
      <c r="BR20" s="1">
        <v>0</v>
      </c>
      <c r="BS20" s="1">
        <v>0</v>
      </c>
      <c r="BT20" s="1">
        <v>0</v>
      </c>
      <c r="BU20" s="1">
        <v>1</v>
      </c>
      <c r="BV20" s="1">
        <v>1</v>
      </c>
      <c r="BW20" s="1">
        <f t="shared" si="2"/>
        <v>4</v>
      </c>
      <c r="BX20" s="2" t="s">
        <v>56</v>
      </c>
      <c r="BY20" s="1">
        <v>4</v>
      </c>
      <c r="CA20" s="19">
        <v>0</v>
      </c>
      <c r="CB20" s="4"/>
    </row>
    <row r="21" spans="1:80" ht="15.5" x14ac:dyDescent="0.35">
      <c r="A21" s="3">
        <v>3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>
        <v>1</v>
      </c>
      <c r="BM21" s="1">
        <v>0</v>
      </c>
      <c r="BN21" s="1">
        <v>1</v>
      </c>
      <c r="BO21" s="1">
        <v>1</v>
      </c>
      <c r="BP21" s="1">
        <v>0</v>
      </c>
      <c r="BQ21" s="1">
        <v>1</v>
      </c>
      <c r="BR21" s="1">
        <v>1</v>
      </c>
      <c r="BS21" s="1">
        <v>0</v>
      </c>
      <c r="BT21" s="1">
        <v>1</v>
      </c>
      <c r="BU21" s="1">
        <v>0</v>
      </c>
      <c r="BV21" s="1">
        <v>0</v>
      </c>
      <c r="BW21" s="1">
        <f t="shared" si="2"/>
        <v>4</v>
      </c>
      <c r="BX21" s="2" t="s">
        <v>56</v>
      </c>
      <c r="BY21" s="1">
        <v>4</v>
      </c>
      <c r="CA21" s="19">
        <v>0</v>
      </c>
      <c r="CB21" s="4"/>
    </row>
    <row r="22" spans="1:80" ht="15.5" x14ac:dyDescent="0.35">
      <c r="A22" s="3">
        <v>4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1</v>
      </c>
      <c r="BP22" s="1">
        <v>0</v>
      </c>
      <c r="BQ22" s="1">
        <v>1</v>
      </c>
      <c r="BR22" s="1">
        <v>1</v>
      </c>
      <c r="BS22" s="1">
        <v>0</v>
      </c>
      <c r="BT22" s="1">
        <v>1</v>
      </c>
      <c r="BU22" s="1">
        <v>1</v>
      </c>
      <c r="BV22" s="1">
        <v>0</v>
      </c>
      <c r="BW22" s="1">
        <f t="shared" si="2"/>
        <v>18</v>
      </c>
      <c r="BX22" s="2" t="s">
        <v>56</v>
      </c>
      <c r="BY22" s="1">
        <v>18</v>
      </c>
      <c r="CA22" s="19">
        <v>0</v>
      </c>
      <c r="CB22" s="4"/>
    </row>
    <row r="23" spans="1:80" ht="15.5" x14ac:dyDescent="0.35">
      <c r="A23" s="3">
        <v>5</v>
      </c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1</v>
      </c>
      <c r="BS23" s="1">
        <v>0</v>
      </c>
      <c r="BT23" s="1">
        <v>1</v>
      </c>
      <c r="BU23" s="1">
        <v>1</v>
      </c>
      <c r="BV23" s="1">
        <v>0</v>
      </c>
      <c r="BW23" s="1">
        <f t="shared" si="2"/>
        <v>54</v>
      </c>
      <c r="BX23" s="2" t="s">
        <v>56</v>
      </c>
      <c r="BY23" s="1">
        <v>52</v>
      </c>
      <c r="CA23" s="19">
        <v>2</v>
      </c>
      <c r="CB23" s="4"/>
    </row>
    <row r="24" spans="1:80" ht="15.5" x14ac:dyDescent="0.35">
      <c r="A24" s="3">
        <v>6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1</v>
      </c>
      <c r="BV24" s="1">
        <v>0</v>
      </c>
      <c r="BW24" s="1">
        <f t="shared" si="2"/>
        <v>58</v>
      </c>
      <c r="BX24" s="2" t="s">
        <v>56</v>
      </c>
      <c r="BY24" s="1">
        <v>58</v>
      </c>
      <c r="CA24" s="19">
        <v>0</v>
      </c>
      <c r="CB24" s="4"/>
    </row>
    <row r="25" spans="1:80" ht="15.5" x14ac:dyDescent="0.35">
      <c r="A25" s="3">
        <v>7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f t="shared" si="2"/>
        <v>64</v>
      </c>
      <c r="BX25" s="2" t="s">
        <v>56</v>
      </c>
      <c r="BY25" s="1">
        <v>64</v>
      </c>
      <c r="CA25" s="19">
        <v>0</v>
      </c>
      <c r="CB25" s="4"/>
    </row>
    <row r="26" spans="1:80" ht="15.5" x14ac:dyDescent="0.35">
      <c r="A26" s="3">
        <v>8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f t="shared" si="2"/>
        <v>65</v>
      </c>
      <c r="BX26" s="2" t="s">
        <v>56</v>
      </c>
      <c r="BY26" s="1">
        <v>64</v>
      </c>
      <c r="CA26" s="19">
        <v>1</v>
      </c>
      <c r="CB26" s="4"/>
    </row>
    <row r="27" spans="1:80" ht="15.5" x14ac:dyDescent="0.35">
      <c r="A27" s="3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f t="shared" si="2"/>
        <v>54</v>
      </c>
      <c r="BX27" s="2" t="s">
        <v>56</v>
      </c>
      <c r="BY27" s="1">
        <v>54</v>
      </c>
      <c r="CA27" s="19">
        <v>0</v>
      </c>
      <c r="CB27" s="4"/>
    </row>
    <row r="28" spans="1:80" ht="15.5" x14ac:dyDescent="0.35">
      <c r="A28" s="3">
        <v>10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0</v>
      </c>
      <c r="R28" s="1">
        <v>1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f t="shared" si="2"/>
        <v>54</v>
      </c>
      <c r="BX28" s="2" t="s">
        <v>56</v>
      </c>
      <c r="BY28" s="1">
        <v>54</v>
      </c>
      <c r="CA28" s="19">
        <v>0</v>
      </c>
      <c r="CB28" s="4"/>
    </row>
    <row r="29" spans="1:80" ht="15.5" x14ac:dyDescent="0.35">
      <c r="A29" s="3">
        <v>11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1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f t="shared" si="2"/>
        <v>62</v>
      </c>
      <c r="BX29" s="2" t="s">
        <v>56</v>
      </c>
      <c r="BY29" s="1">
        <v>62</v>
      </c>
      <c r="CA29" s="19">
        <v>0</v>
      </c>
      <c r="CB29" s="4"/>
    </row>
    <row r="30" spans="1:80" ht="15.5" x14ac:dyDescent="0.35">
      <c r="A30" s="3">
        <v>12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0</v>
      </c>
      <c r="U30" s="1">
        <v>1</v>
      </c>
      <c r="V30" s="1">
        <v>1</v>
      </c>
      <c r="W30" s="1">
        <v>0</v>
      </c>
      <c r="X30" s="1">
        <v>1</v>
      </c>
      <c r="Y30" s="1">
        <v>1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f t="shared" si="2"/>
        <v>64</v>
      </c>
      <c r="BX30" s="2" t="s">
        <v>56</v>
      </c>
      <c r="BY30" s="1">
        <v>64</v>
      </c>
      <c r="CA30" s="19">
        <v>0</v>
      </c>
      <c r="CB30" s="4"/>
    </row>
    <row r="31" spans="1:80" ht="15.5" x14ac:dyDescent="0.35">
      <c r="A31" s="3">
        <v>13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1</v>
      </c>
      <c r="Y31" s="1">
        <v>1</v>
      </c>
      <c r="Z31" s="1">
        <v>0</v>
      </c>
      <c r="AA31" s="1">
        <v>1</v>
      </c>
      <c r="AB31" s="1">
        <v>1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f t="shared" si="2"/>
        <v>61</v>
      </c>
      <c r="BX31" s="2" t="s">
        <v>56</v>
      </c>
      <c r="BY31" s="1">
        <v>61</v>
      </c>
      <c r="CA31" s="19">
        <v>0</v>
      </c>
      <c r="CB31" s="4"/>
    </row>
    <row r="32" spans="1:80" ht="15.5" x14ac:dyDescent="0.35">
      <c r="A32" s="3">
        <v>14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0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f t="shared" si="2"/>
        <v>60</v>
      </c>
      <c r="BX32" s="2" t="s">
        <v>56</v>
      </c>
      <c r="BY32" s="1">
        <v>60</v>
      </c>
      <c r="CA32" s="19">
        <v>0</v>
      </c>
      <c r="CB32" s="4"/>
    </row>
    <row r="33" spans="1:80" ht="15.5" x14ac:dyDescent="0.35">
      <c r="A33" s="3">
        <v>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>
        <v>0</v>
      </c>
      <c r="AG33" s="1">
        <v>1</v>
      </c>
      <c r="AH33" s="1">
        <v>1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f t="shared" si="2"/>
        <v>58</v>
      </c>
      <c r="BX33" s="2" t="s">
        <v>56</v>
      </c>
      <c r="BY33" s="1">
        <v>58</v>
      </c>
      <c r="CA33" s="19">
        <v>0</v>
      </c>
      <c r="CB33" s="4"/>
    </row>
    <row r="34" spans="1:80" ht="15.5" x14ac:dyDescent="0.35">
      <c r="A34" s="3">
        <v>16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1</v>
      </c>
      <c r="AF34" s="1">
        <v>0</v>
      </c>
      <c r="AG34" s="1">
        <v>1</v>
      </c>
      <c r="AH34" s="1">
        <v>1</v>
      </c>
      <c r="AI34" s="1">
        <v>0</v>
      </c>
      <c r="AJ34" s="1">
        <v>1</v>
      </c>
      <c r="AK34" s="1">
        <v>1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f t="shared" si="2"/>
        <v>54</v>
      </c>
      <c r="BX34" s="2" t="s">
        <v>56</v>
      </c>
      <c r="BY34" s="1">
        <v>53</v>
      </c>
      <c r="CA34" s="19">
        <v>1</v>
      </c>
      <c r="CB34" s="4"/>
    </row>
    <row r="35" spans="1:80" ht="15.5" x14ac:dyDescent="0.35">
      <c r="A35" s="3">
        <v>17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1</v>
      </c>
      <c r="AI35" s="1">
        <v>0</v>
      </c>
      <c r="AJ35" s="1">
        <v>1</v>
      </c>
      <c r="AK35" s="1">
        <v>1</v>
      </c>
      <c r="AL35" s="1">
        <v>0</v>
      </c>
      <c r="AM35" s="1">
        <v>1</v>
      </c>
      <c r="AN35" s="1">
        <v>1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f t="shared" si="2"/>
        <v>55</v>
      </c>
      <c r="BX35" s="2" t="s">
        <v>56</v>
      </c>
      <c r="BY35" s="1">
        <v>55</v>
      </c>
      <c r="CA35" s="19">
        <v>0</v>
      </c>
      <c r="CB35" s="4"/>
    </row>
    <row r="36" spans="1:80" ht="15.5" x14ac:dyDescent="0.35">
      <c r="A36" s="3">
        <v>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0</v>
      </c>
      <c r="AP36" s="1">
        <v>1</v>
      </c>
      <c r="AQ36" s="1">
        <v>1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f t="shared" si="2"/>
        <v>58</v>
      </c>
      <c r="BX36" s="2" t="s">
        <v>56</v>
      </c>
      <c r="BY36" s="1">
        <v>56</v>
      </c>
      <c r="CA36" s="19">
        <v>2</v>
      </c>
      <c r="CB36" s="4"/>
    </row>
    <row r="37" spans="1:80" ht="15.5" x14ac:dyDescent="0.35">
      <c r="A37" s="3">
        <v>19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1</v>
      </c>
      <c r="AO37" s="1">
        <v>0</v>
      </c>
      <c r="AP37" s="1">
        <v>1</v>
      </c>
      <c r="AQ37" s="1">
        <v>1</v>
      </c>
      <c r="AR37" s="1">
        <v>0</v>
      </c>
      <c r="AS37" s="1">
        <v>1</v>
      </c>
      <c r="AT37" s="1">
        <v>1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f t="shared" si="2"/>
        <v>38</v>
      </c>
      <c r="BX37" s="2" t="s">
        <v>56</v>
      </c>
      <c r="BY37" s="1">
        <v>38</v>
      </c>
      <c r="CA37" s="19">
        <v>0</v>
      </c>
      <c r="CB37" s="4"/>
    </row>
    <row r="38" spans="1:80" ht="15.5" x14ac:dyDescent="0.35">
      <c r="A38" s="3">
        <v>20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1</v>
      </c>
      <c r="AR38" s="1">
        <v>0</v>
      </c>
      <c r="AS38" s="1">
        <v>1</v>
      </c>
      <c r="AT38" s="1">
        <v>1</v>
      </c>
      <c r="AU38" s="1">
        <v>0</v>
      </c>
      <c r="AV38" s="1">
        <v>1</v>
      </c>
      <c r="AW38" s="1">
        <v>1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f t="shared" si="2"/>
        <v>19</v>
      </c>
      <c r="BX38" s="2" t="s">
        <v>56</v>
      </c>
      <c r="BY38" s="1">
        <v>19</v>
      </c>
      <c r="CA38" s="19">
        <v>0</v>
      </c>
      <c r="CB38" s="4"/>
    </row>
    <row r="39" spans="1:80" ht="15.5" x14ac:dyDescent="0.35">
      <c r="A39" s="3">
        <v>21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1</v>
      </c>
      <c r="AU39" s="1">
        <v>0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0</v>
      </c>
      <c r="BB39" s="1">
        <v>1</v>
      </c>
      <c r="BC39" s="1">
        <v>0</v>
      </c>
      <c r="BD39" s="1">
        <v>0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f t="shared" si="2"/>
        <v>12</v>
      </c>
      <c r="BX39" s="2" t="s">
        <v>56</v>
      </c>
      <c r="BY39" s="1">
        <v>11</v>
      </c>
      <c r="CA39" s="19">
        <v>1</v>
      </c>
      <c r="CB39" s="4"/>
    </row>
    <row r="40" spans="1:80" ht="15.5" x14ac:dyDescent="0.35">
      <c r="A40" s="3">
        <v>22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1</v>
      </c>
      <c r="AX40" s="1">
        <v>0</v>
      </c>
      <c r="AY40" s="1">
        <v>1</v>
      </c>
      <c r="AZ40" s="1">
        <v>1</v>
      </c>
      <c r="BA40" s="1">
        <v>0</v>
      </c>
      <c r="BB40" s="1">
        <v>1</v>
      </c>
      <c r="BC40" s="1">
        <v>1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0</v>
      </c>
      <c r="BV40" s="1">
        <v>0</v>
      </c>
      <c r="BW40" s="1">
        <f t="shared" si="2"/>
        <v>4</v>
      </c>
      <c r="BX40" s="2" t="s">
        <v>56</v>
      </c>
      <c r="BY40" s="1">
        <v>4</v>
      </c>
      <c r="CA40" s="19">
        <v>0</v>
      </c>
      <c r="CB40" s="4"/>
    </row>
    <row r="41" spans="1:80" ht="16" thickBot="1" x14ac:dyDescent="0.4">
      <c r="A41" s="3">
        <v>23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1</v>
      </c>
      <c r="BA41" s="1">
        <v>0</v>
      </c>
      <c r="BB41" s="1">
        <v>1</v>
      </c>
      <c r="BC41" s="1">
        <v>1</v>
      </c>
      <c r="BD41" s="1">
        <v>0</v>
      </c>
      <c r="BE41" s="1">
        <v>1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f t="shared" si="2"/>
        <v>4</v>
      </c>
      <c r="BX41" s="2" t="s">
        <v>56</v>
      </c>
      <c r="BY41" s="1">
        <v>4</v>
      </c>
      <c r="CA41" s="20">
        <v>0</v>
      </c>
      <c r="CB41" s="4"/>
    </row>
    <row r="42" spans="1:80" x14ac:dyDescent="0.35">
      <c r="A42" s="3" t="s">
        <v>53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f t="shared" si="2"/>
        <v>155</v>
      </c>
      <c r="BX42" s="2" t="s">
        <v>55</v>
      </c>
      <c r="BY42" s="1">
        <v>155</v>
      </c>
    </row>
    <row r="43" spans="1:80" x14ac:dyDescent="0.35">
      <c r="A43" t="s">
        <v>83</v>
      </c>
      <c r="C43" s="1">
        <f>+C6*$P$1-C5</f>
        <v>0</v>
      </c>
      <c r="D43" s="1">
        <f t="shared" ref="D43:BO43" si="3">+D6*$P$1-D5</f>
        <v>0</v>
      </c>
      <c r="E43" s="1">
        <f t="shared" si="3"/>
        <v>0</v>
      </c>
      <c r="F43" s="1">
        <f t="shared" si="3"/>
        <v>0</v>
      </c>
      <c r="G43" s="1">
        <f t="shared" si="3"/>
        <v>66</v>
      </c>
      <c r="H43" s="1">
        <f t="shared" si="3"/>
        <v>0</v>
      </c>
      <c r="I43" s="1">
        <f t="shared" si="3"/>
        <v>0</v>
      </c>
      <c r="J43" s="1">
        <f t="shared" si="3"/>
        <v>0</v>
      </c>
      <c r="K43" s="1">
        <f t="shared" si="3"/>
        <v>0</v>
      </c>
      <c r="L43" s="1">
        <f t="shared" si="3"/>
        <v>0</v>
      </c>
      <c r="M43" s="1">
        <f t="shared" si="3"/>
        <v>0</v>
      </c>
      <c r="N43" s="1">
        <f t="shared" si="3"/>
        <v>0</v>
      </c>
      <c r="O43" s="1">
        <f t="shared" si="3"/>
        <v>56</v>
      </c>
      <c r="P43" s="1">
        <f t="shared" si="3"/>
        <v>0</v>
      </c>
      <c r="Q43" s="1">
        <f t="shared" si="3"/>
        <v>0</v>
      </c>
      <c r="R43" s="1">
        <f t="shared" si="3"/>
        <v>57</v>
      </c>
      <c r="S43" s="1">
        <f t="shared" si="3"/>
        <v>0</v>
      </c>
      <c r="T43" s="1">
        <f t="shared" si="3"/>
        <v>43</v>
      </c>
      <c r="U43" s="1">
        <f t="shared" si="3"/>
        <v>0</v>
      </c>
      <c r="V43" s="1">
        <f t="shared" si="3"/>
        <v>0</v>
      </c>
      <c r="W43" s="1">
        <f t="shared" si="3"/>
        <v>0</v>
      </c>
      <c r="X43" s="1">
        <f t="shared" si="3"/>
        <v>0</v>
      </c>
      <c r="Y43" s="1">
        <f t="shared" si="3"/>
        <v>0</v>
      </c>
      <c r="Z43" s="1">
        <f t="shared" si="3"/>
        <v>50</v>
      </c>
      <c r="AA43" s="1">
        <f t="shared" si="3"/>
        <v>0</v>
      </c>
      <c r="AB43" s="1">
        <f t="shared" si="3"/>
        <v>0</v>
      </c>
      <c r="AC43" s="1">
        <f t="shared" si="3"/>
        <v>0</v>
      </c>
      <c r="AD43" s="1">
        <f t="shared" si="3"/>
        <v>67</v>
      </c>
      <c r="AE43" s="1">
        <f t="shared" si="3"/>
        <v>66</v>
      </c>
      <c r="AF43" s="1">
        <f t="shared" si="3"/>
        <v>0</v>
      </c>
      <c r="AG43" s="1">
        <f t="shared" si="3"/>
        <v>0</v>
      </c>
      <c r="AH43" s="1">
        <f t="shared" si="3"/>
        <v>0</v>
      </c>
      <c r="AI43" s="1">
        <f t="shared" si="3"/>
        <v>0</v>
      </c>
      <c r="AJ43" s="1">
        <f t="shared" si="3"/>
        <v>57</v>
      </c>
      <c r="AK43" s="1">
        <f t="shared" si="3"/>
        <v>55</v>
      </c>
      <c r="AL43" s="1">
        <f t="shared" si="3"/>
        <v>0</v>
      </c>
      <c r="AM43" s="1">
        <f t="shared" si="3"/>
        <v>0</v>
      </c>
      <c r="AN43" s="1">
        <f t="shared" si="3"/>
        <v>51</v>
      </c>
      <c r="AO43" s="1">
        <f t="shared" si="3"/>
        <v>0</v>
      </c>
      <c r="AP43" s="1">
        <f t="shared" si="3"/>
        <v>0</v>
      </c>
      <c r="AQ43" s="1">
        <f t="shared" si="3"/>
        <v>59</v>
      </c>
      <c r="AR43" s="1">
        <f t="shared" si="3"/>
        <v>0</v>
      </c>
      <c r="AS43" s="1">
        <f t="shared" si="3"/>
        <v>0</v>
      </c>
      <c r="AT43" s="1">
        <f t="shared" si="3"/>
        <v>62</v>
      </c>
      <c r="AU43" s="1">
        <f t="shared" si="3"/>
        <v>0</v>
      </c>
      <c r="AV43" s="1">
        <f t="shared" si="3"/>
        <v>0</v>
      </c>
      <c r="AW43" s="1">
        <f t="shared" si="3"/>
        <v>0</v>
      </c>
      <c r="AX43" s="1">
        <f t="shared" si="3"/>
        <v>0</v>
      </c>
      <c r="AY43" s="1">
        <f t="shared" si="3"/>
        <v>0</v>
      </c>
      <c r="AZ43" s="1">
        <f t="shared" si="3"/>
        <v>0</v>
      </c>
      <c r="BA43" s="1">
        <f t="shared" si="3"/>
        <v>0</v>
      </c>
      <c r="BB43" s="1">
        <f t="shared" si="3"/>
        <v>0</v>
      </c>
      <c r="BC43" s="1">
        <f t="shared" si="3"/>
        <v>0</v>
      </c>
      <c r="BD43" s="1">
        <f t="shared" si="3"/>
        <v>0</v>
      </c>
      <c r="BE43" s="1">
        <f t="shared" si="3"/>
        <v>0</v>
      </c>
      <c r="BF43" s="1">
        <f t="shared" si="3"/>
        <v>0</v>
      </c>
      <c r="BG43" s="1">
        <f t="shared" si="3"/>
        <v>0</v>
      </c>
      <c r="BH43" s="1">
        <f t="shared" si="3"/>
        <v>0</v>
      </c>
      <c r="BI43" s="1">
        <f t="shared" si="3"/>
        <v>0</v>
      </c>
      <c r="BJ43" s="1">
        <f t="shared" si="3"/>
        <v>0</v>
      </c>
      <c r="BK43" s="1">
        <f t="shared" si="3"/>
        <v>0</v>
      </c>
      <c r="BL43" s="1">
        <f t="shared" si="3"/>
        <v>0</v>
      </c>
      <c r="BM43" s="1">
        <f t="shared" si="3"/>
        <v>0</v>
      </c>
      <c r="BN43" s="1">
        <f t="shared" si="3"/>
        <v>0</v>
      </c>
      <c r="BO43" s="1">
        <f t="shared" si="3"/>
        <v>0</v>
      </c>
      <c r="BP43" s="1">
        <f t="shared" ref="BP43:BV43" si="4">+BP6*$P$1-BP5</f>
        <v>66</v>
      </c>
      <c r="BQ43" s="1">
        <f t="shared" si="4"/>
        <v>0</v>
      </c>
      <c r="BR43" s="1">
        <f t="shared" si="4"/>
        <v>0</v>
      </c>
      <c r="BS43" s="1">
        <f t="shared" si="4"/>
        <v>0</v>
      </c>
      <c r="BT43" s="1">
        <f t="shared" si="4"/>
        <v>0</v>
      </c>
      <c r="BU43" s="1">
        <f t="shared" si="4"/>
        <v>0</v>
      </c>
      <c r="BV43" s="1">
        <f t="shared" si="4"/>
        <v>0</v>
      </c>
      <c r="BW43" s="1"/>
      <c r="BX43" s="2"/>
    </row>
  </sheetData>
  <conditionalFormatting sqref="BY18:BY42 C18:BV42">
    <cfRule type="cellIs" dxfId="2" priority="2" operator="equal">
      <formula>0</formula>
    </cfRule>
  </conditionalFormatting>
  <conditionalFormatting sqref="C43:BV43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Y50"/>
  <sheetViews>
    <sheetView zoomScale="55" zoomScaleNormal="55" workbookViewId="0">
      <pane ySplit="4" topLeftCell="A5" activePane="bottomLeft" state="frozen"/>
      <selection pane="bottomLeft" activeCell="I47" sqref="I47"/>
    </sheetView>
  </sheetViews>
  <sheetFormatPr baseColWidth="10" defaultColWidth="10.90625" defaultRowHeight="14.5" x14ac:dyDescent="0.35"/>
  <cols>
    <col min="1" max="1" width="12.6328125" style="3" customWidth="1"/>
    <col min="2" max="2" width="10.90625" style="3"/>
    <col min="3" max="3" width="15" style="3" customWidth="1"/>
    <col min="4" max="14" width="10.90625" style="3"/>
    <col min="15" max="15" width="12.81640625" style="3" customWidth="1"/>
    <col min="16" max="72" width="10.90625" style="3"/>
    <col min="73" max="74" width="10.6328125" style="3" customWidth="1"/>
    <col min="75" max="75" width="10.08984375" style="3" customWidth="1"/>
    <col min="76" max="16384" width="10.90625" style="3"/>
  </cols>
  <sheetData>
    <row r="1" spans="2:76" x14ac:dyDescent="0.35">
      <c r="O1" s="3" t="s">
        <v>57</v>
      </c>
      <c r="P1" s="3">
        <v>30</v>
      </c>
    </row>
    <row r="2" spans="2:76" x14ac:dyDescent="0.35">
      <c r="B2" s="3" t="s">
        <v>0</v>
      </c>
    </row>
    <row r="4" spans="2:76" x14ac:dyDescent="0.35">
      <c r="C4" s="3" t="s">
        <v>1</v>
      </c>
      <c r="D4" s="3" t="s">
        <v>25</v>
      </c>
      <c r="E4" s="3" t="s">
        <v>92</v>
      </c>
      <c r="F4" s="3" t="s">
        <v>2</v>
      </c>
      <c r="G4" s="3" t="s">
        <v>26</v>
      </c>
      <c r="H4" s="3" t="s">
        <v>93</v>
      </c>
      <c r="I4" s="3" t="s">
        <v>3</v>
      </c>
      <c r="J4" s="3" t="s">
        <v>27</v>
      </c>
      <c r="K4" s="3" t="s">
        <v>94</v>
      </c>
      <c r="L4" s="3" t="s">
        <v>4</v>
      </c>
      <c r="M4" s="3" t="s">
        <v>28</v>
      </c>
      <c r="N4" s="3" t="s">
        <v>95</v>
      </c>
      <c r="O4" s="3" t="s">
        <v>5</v>
      </c>
      <c r="P4" s="3" t="s">
        <v>29</v>
      </c>
      <c r="Q4" s="3" t="s">
        <v>96</v>
      </c>
      <c r="R4" s="3" t="s">
        <v>6</v>
      </c>
      <c r="S4" s="3" t="s">
        <v>30</v>
      </c>
      <c r="T4" s="3" t="s">
        <v>97</v>
      </c>
      <c r="U4" s="3" t="s">
        <v>7</v>
      </c>
      <c r="V4" s="3" t="s">
        <v>31</v>
      </c>
      <c r="W4" s="3" t="s">
        <v>98</v>
      </c>
      <c r="X4" s="3" t="s">
        <v>8</v>
      </c>
      <c r="Y4" s="3" t="s">
        <v>32</v>
      </c>
      <c r="Z4" s="3" t="s">
        <v>99</v>
      </c>
      <c r="AA4" s="3" t="s">
        <v>9</v>
      </c>
      <c r="AB4" s="3" t="s">
        <v>33</v>
      </c>
      <c r="AC4" s="3" t="s">
        <v>100</v>
      </c>
      <c r="AD4" s="3" t="s">
        <v>10</v>
      </c>
      <c r="AE4" s="3" t="s">
        <v>34</v>
      </c>
      <c r="AF4" s="3" t="s">
        <v>101</v>
      </c>
      <c r="AG4" s="3" t="s">
        <v>11</v>
      </c>
      <c r="AH4" s="3" t="s">
        <v>35</v>
      </c>
      <c r="AI4" s="3" t="s">
        <v>102</v>
      </c>
      <c r="AJ4" s="3" t="s">
        <v>12</v>
      </c>
      <c r="AK4" s="3" t="s">
        <v>36</v>
      </c>
      <c r="AL4" s="3" t="s">
        <v>103</v>
      </c>
      <c r="AM4" s="3" t="s">
        <v>13</v>
      </c>
      <c r="AN4" s="3" t="s">
        <v>37</v>
      </c>
      <c r="AO4" s="3" t="s">
        <v>104</v>
      </c>
      <c r="AP4" s="3" t="s">
        <v>14</v>
      </c>
      <c r="AQ4" s="3" t="s">
        <v>38</v>
      </c>
      <c r="AR4" s="3" t="s">
        <v>105</v>
      </c>
      <c r="AS4" s="3" t="s">
        <v>15</v>
      </c>
      <c r="AT4" s="3" t="s">
        <v>39</v>
      </c>
      <c r="AU4" s="3" t="s">
        <v>106</v>
      </c>
      <c r="AV4" s="3" t="s">
        <v>16</v>
      </c>
      <c r="AW4" s="3" t="s">
        <v>40</v>
      </c>
      <c r="AX4" s="3" t="s">
        <v>107</v>
      </c>
      <c r="AY4" s="3" t="s">
        <v>17</v>
      </c>
      <c r="AZ4" s="3" t="s">
        <v>41</v>
      </c>
      <c r="BA4" s="3" t="s">
        <v>108</v>
      </c>
      <c r="BB4" s="3" t="s">
        <v>18</v>
      </c>
      <c r="BC4" s="3" t="s">
        <v>42</v>
      </c>
      <c r="BD4" s="3" t="s">
        <v>109</v>
      </c>
      <c r="BE4" s="3" t="s">
        <v>19</v>
      </c>
      <c r="BF4" s="3" t="s">
        <v>43</v>
      </c>
      <c r="BG4" s="3" t="s">
        <v>110</v>
      </c>
      <c r="BH4" s="3" t="s">
        <v>20</v>
      </c>
      <c r="BI4" s="3" t="s">
        <v>44</v>
      </c>
      <c r="BJ4" s="3" t="s">
        <v>111</v>
      </c>
      <c r="BK4" s="3" t="s">
        <v>21</v>
      </c>
      <c r="BL4" s="3" t="s">
        <v>45</v>
      </c>
      <c r="BM4" s="3" t="s">
        <v>112</v>
      </c>
      <c r="BN4" s="3" t="s">
        <v>22</v>
      </c>
      <c r="BO4" s="3" t="s">
        <v>46</v>
      </c>
      <c r="BP4" s="3" t="s">
        <v>113</v>
      </c>
      <c r="BQ4" s="3" t="s">
        <v>23</v>
      </c>
      <c r="BR4" s="3" t="s">
        <v>47</v>
      </c>
      <c r="BS4" s="3" t="s">
        <v>114</v>
      </c>
      <c r="BT4" s="3" t="s">
        <v>24</v>
      </c>
      <c r="BU4" s="3" t="s">
        <v>48</v>
      </c>
      <c r="BV4" s="3" t="s">
        <v>115</v>
      </c>
    </row>
    <row r="5" spans="2:76" x14ac:dyDescent="0.35">
      <c r="B5" s="3" t="s">
        <v>49</v>
      </c>
      <c r="C5" s="3">
        <v>0</v>
      </c>
      <c r="D5" s="3">
        <v>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11</v>
      </c>
      <c r="P5" s="3">
        <v>7</v>
      </c>
      <c r="Q5" s="3">
        <v>0</v>
      </c>
      <c r="R5" s="3">
        <v>0</v>
      </c>
      <c r="S5" s="3">
        <v>8</v>
      </c>
      <c r="T5" s="3">
        <v>28</v>
      </c>
      <c r="U5" s="3">
        <v>0</v>
      </c>
      <c r="V5" s="3">
        <v>0</v>
      </c>
      <c r="W5" s="3">
        <v>0</v>
      </c>
      <c r="X5" s="3">
        <v>0</v>
      </c>
      <c r="Y5" s="3">
        <v>17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19</v>
      </c>
      <c r="AF5" s="3">
        <v>0</v>
      </c>
      <c r="AG5" s="3">
        <v>0</v>
      </c>
      <c r="AH5" s="3">
        <v>0</v>
      </c>
      <c r="AI5" s="3">
        <v>0</v>
      </c>
      <c r="AJ5" s="3">
        <v>20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24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14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</row>
    <row r="6" spans="2:76" x14ac:dyDescent="0.35">
      <c r="B6" s="3" t="s">
        <v>50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1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</row>
    <row r="9" spans="2:76" x14ac:dyDescent="0.35">
      <c r="B9" s="3" t="s">
        <v>51</v>
      </c>
    </row>
    <row r="11" spans="2:76" x14ac:dyDescent="0.35">
      <c r="C11" s="3" t="s">
        <v>1</v>
      </c>
      <c r="D11" s="3" t="s">
        <v>25</v>
      </c>
      <c r="E11" s="3" t="s">
        <v>58</v>
      </c>
      <c r="F11" s="3" t="s">
        <v>2</v>
      </c>
      <c r="G11" s="3" t="s">
        <v>26</v>
      </c>
      <c r="H11" s="3" t="s">
        <v>59</v>
      </c>
      <c r="I11" s="3" t="s">
        <v>3</v>
      </c>
      <c r="J11" s="3" t="s">
        <v>27</v>
      </c>
      <c r="K11" s="3" t="s">
        <v>60</v>
      </c>
      <c r="L11" s="3" t="s">
        <v>4</v>
      </c>
      <c r="M11" s="3" t="s">
        <v>28</v>
      </c>
      <c r="N11" s="3" t="s">
        <v>61</v>
      </c>
      <c r="O11" s="3" t="s">
        <v>5</v>
      </c>
      <c r="P11" s="3" t="s">
        <v>29</v>
      </c>
      <c r="Q11" s="3" t="s">
        <v>62</v>
      </c>
      <c r="R11" s="3" t="s">
        <v>6</v>
      </c>
      <c r="S11" s="3" t="s">
        <v>30</v>
      </c>
      <c r="T11" s="3" t="s">
        <v>63</v>
      </c>
      <c r="U11" s="3" t="s">
        <v>7</v>
      </c>
      <c r="V11" s="3" t="s">
        <v>31</v>
      </c>
      <c r="W11" s="3" t="s">
        <v>64</v>
      </c>
      <c r="X11" s="3" t="s">
        <v>8</v>
      </c>
      <c r="Y11" s="3" t="s">
        <v>32</v>
      </c>
      <c r="Z11" s="3" t="s">
        <v>65</v>
      </c>
      <c r="AA11" s="3" t="s">
        <v>9</v>
      </c>
      <c r="AB11" s="3" t="s">
        <v>33</v>
      </c>
      <c r="AC11" s="3" t="s">
        <v>66</v>
      </c>
      <c r="AD11" s="3" t="s">
        <v>10</v>
      </c>
      <c r="AE11" s="3" t="s">
        <v>34</v>
      </c>
      <c r="AF11" s="3" t="s">
        <v>67</v>
      </c>
      <c r="AG11" s="3" t="s">
        <v>11</v>
      </c>
      <c r="AH11" s="3" t="s">
        <v>35</v>
      </c>
      <c r="AI11" s="3" t="s">
        <v>68</v>
      </c>
      <c r="AJ11" s="3" t="s">
        <v>12</v>
      </c>
      <c r="AK11" s="3" t="s">
        <v>36</v>
      </c>
      <c r="AL11" s="3" t="s">
        <v>69</v>
      </c>
      <c r="AM11" s="3" t="s">
        <v>13</v>
      </c>
      <c r="AN11" s="3" t="s">
        <v>37</v>
      </c>
      <c r="AO11" s="3" t="s">
        <v>70</v>
      </c>
      <c r="AP11" s="3" t="s">
        <v>14</v>
      </c>
      <c r="AQ11" s="3" t="s">
        <v>38</v>
      </c>
      <c r="AR11" s="3" t="s">
        <v>71</v>
      </c>
      <c r="AS11" s="3" t="s">
        <v>15</v>
      </c>
      <c r="AT11" s="3" t="s">
        <v>39</v>
      </c>
      <c r="AU11" s="3" t="s">
        <v>72</v>
      </c>
      <c r="AV11" s="3" t="s">
        <v>16</v>
      </c>
      <c r="AW11" s="3" t="s">
        <v>40</v>
      </c>
      <c r="AX11" s="3" t="s">
        <v>73</v>
      </c>
      <c r="AY11" s="3" t="s">
        <v>17</v>
      </c>
      <c r="AZ11" s="3" t="s">
        <v>41</v>
      </c>
      <c r="BA11" s="3" t="s">
        <v>74</v>
      </c>
      <c r="BB11" s="3" t="s">
        <v>18</v>
      </c>
      <c r="BC11" s="3" t="s">
        <v>42</v>
      </c>
      <c r="BD11" s="3" t="s">
        <v>75</v>
      </c>
      <c r="BE11" s="3" t="s">
        <v>19</v>
      </c>
      <c r="BF11" s="3" t="s">
        <v>43</v>
      </c>
      <c r="BG11" s="3" t="s">
        <v>76</v>
      </c>
      <c r="BH11" s="3" t="s">
        <v>20</v>
      </c>
      <c r="BI11" s="3" t="s">
        <v>44</v>
      </c>
      <c r="BJ11" s="3" t="s">
        <v>77</v>
      </c>
      <c r="BK11" s="3" t="s">
        <v>21</v>
      </c>
      <c r="BL11" s="3" t="s">
        <v>45</v>
      </c>
      <c r="BM11" s="3" t="s">
        <v>78</v>
      </c>
      <c r="BN11" s="3" t="s">
        <v>22</v>
      </c>
      <c r="BO11" s="3" t="s">
        <v>46</v>
      </c>
      <c r="BP11" s="3" t="s">
        <v>79</v>
      </c>
      <c r="BQ11" s="3" t="s">
        <v>23</v>
      </c>
      <c r="BR11" s="3" t="s">
        <v>47</v>
      </c>
      <c r="BS11" s="3" t="s">
        <v>80</v>
      </c>
      <c r="BT11" s="3" t="s">
        <v>24</v>
      </c>
      <c r="BU11" s="3" t="s">
        <v>48</v>
      </c>
      <c r="BV11" s="3" t="s">
        <v>81</v>
      </c>
    </row>
    <row r="12" spans="2:76" x14ac:dyDescent="0.35">
      <c r="B12" s="3" t="s">
        <v>49</v>
      </c>
      <c r="C12" s="3">
        <f>240*7*1.25</f>
        <v>2100</v>
      </c>
      <c r="D12" s="3">
        <f t="shared" ref="D12:M12" si="0">240*7*1.25</f>
        <v>2100</v>
      </c>
      <c r="E12" s="3">
        <f>240*4*1.25</f>
        <v>1200</v>
      </c>
      <c r="F12" s="3">
        <f t="shared" si="0"/>
        <v>2100</v>
      </c>
      <c r="G12" s="3">
        <f t="shared" si="0"/>
        <v>2100</v>
      </c>
      <c r="H12" s="3">
        <f>240*4*1.25</f>
        <v>1200</v>
      </c>
      <c r="I12" s="3">
        <f t="shared" si="0"/>
        <v>2100</v>
      </c>
      <c r="J12" s="3">
        <f t="shared" si="0"/>
        <v>2100</v>
      </c>
      <c r="K12" s="3">
        <f>240*4*1.25</f>
        <v>1200</v>
      </c>
      <c r="L12" s="3">
        <f t="shared" si="0"/>
        <v>2100</v>
      </c>
      <c r="M12" s="3">
        <f t="shared" si="0"/>
        <v>2100</v>
      </c>
      <c r="N12" s="3">
        <f>240*4*1.25</f>
        <v>1200</v>
      </c>
      <c r="O12" s="3">
        <f>240*7</f>
        <v>1680</v>
      </c>
      <c r="P12" s="3">
        <f t="shared" ref="P12:BR12" si="1">240*7</f>
        <v>1680</v>
      </c>
      <c r="Q12" s="3">
        <f>240*4</f>
        <v>960</v>
      </c>
      <c r="R12" s="3">
        <f t="shared" si="1"/>
        <v>1680</v>
      </c>
      <c r="S12" s="3">
        <f t="shared" si="1"/>
        <v>1680</v>
      </c>
      <c r="T12" s="3">
        <f>240*4</f>
        <v>960</v>
      </c>
      <c r="U12" s="3">
        <f t="shared" si="1"/>
        <v>1680</v>
      </c>
      <c r="V12" s="3">
        <f t="shared" si="1"/>
        <v>1680</v>
      </c>
      <c r="W12" s="3">
        <f>240*4</f>
        <v>960</v>
      </c>
      <c r="X12" s="3">
        <f t="shared" si="1"/>
        <v>1680</v>
      </c>
      <c r="Y12" s="3">
        <f t="shared" si="1"/>
        <v>1680</v>
      </c>
      <c r="Z12" s="3">
        <f>240*4</f>
        <v>960</v>
      </c>
      <c r="AA12" s="3">
        <f t="shared" si="1"/>
        <v>1680</v>
      </c>
      <c r="AB12" s="3">
        <f t="shared" si="1"/>
        <v>1680</v>
      </c>
      <c r="AC12" s="3">
        <f>240*4</f>
        <v>960</v>
      </c>
      <c r="AD12" s="3">
        <f t="shared" si="1"/>
        <v>1680</v>
      </c>
      <c r="AE12" s="3">
        <f t="shared" si="1"/>
        <v>1680</v>
      </c>
      <c r="AF12" s="3">
        <f>240*4</f>
        <v>960</v>
      </c>
      <c r="AG12" s="3">
        <f t="shared" si="1"/>
        <v>1680</v>
      </c>
      <c r="AH12" s="3">
        <f t="shared" si="1"/>
        <v>1680</v>
      </c>
      <c r="AI12" s="3">
        <f>240*4</f>
        <v>960</v>
      </c>
      <c r="AJ12" s="3">
        <f t="shared" si="1"/>
        <v>1680</v>
      </c>
      <c r="AK12" s="3">
        <f t="shared" si="1"/>
        <v>1680</v>
      </c>
      <c r="AL12" s="3">
        <f>240*4</f>
        <v>960</v>
      </c>
      <c r="AM12" s="3">
        <f t="shared" si="1"/>
        <v>1680</v>
      </c>
      <c r="AN12" s="3">
        <f t="shared" si="1"/>
        <v>1680</v>
      </c>
      <c r="AO12" s="3">
        <f>240*4</f>
        <v>960</v>
      </c>
      <c r="AP12" s="3">
        <f t="shared" si="1"/>
        <v>1680</v>
      </c>
      <c r="AQ12" s="3">
        <f t="shared" si="1"/>
        <v>1680</v>
      </c>
      <c r="AR12" s="3">
        <f>240*4</f>
        <v>960</v>
      </c>
      <c r="AS12" s="3">
        <f t="shared" si="1"/>
        <v>1680</v>
      </c>
      <c r="AT12" s="3">
        <f t="shared" si="1"/>
        <v>1680</v>
      </c>
      <c r="AU12" s="3">
        <f>240*4</f>
        <v>960</v>
      </c>
      <c r="AV12" s="3">
        <f t="shared" si="1"/>
        <v>1680</v>
      </c>
      <c r="AW12" s="3">
        <f t="shared" si="1"/>
        <v>1680</v>
      </c>
      <c r="AX12" s="3">
        <f>240*4</f>
        <v>960</v>
      </c>
      <c r="AY12" s="3">
        <f t="shared" si="1"/>
        <v>1680</v>
      </c>
      <c r="AZ12" s="3">
        <f t="shared" si="1"/>
        <v>1680</v>
      </c>
      <c r="BA12" s="3">
        <f>240*4</f>
        <v>960</v>
      </c>
      <c r="BB12" s="3">
        <f t="shared" si="1"/>
        <v>1680</v>
      </c>
      <c r="BC12" s="3">
        <f t="shared" si="1"/>
        <v>1680</v>
      </c>
      <c r="BD12" s="3">
        <f>240*4</f>
        <v>960</v>
      </c>
      <c r="BE12" s="3">
        <f t="shared" si="1"/>
        <v>1680</v>
      </c>
      <c r="BF12" s="3">
        <f t="shared" si="1"/>
        <v>1680</v>
      </c>
      <c r="BG12" s="3">
        <f>240*4</f>
        <v>960</v>
      </c>
      <c r="BH12" s="3">
        <f t="shared" si="1"/>
        <v>1680</v>
      </c>
      <c r="BI12" s="3">
        <f t="shared" si="1"/>
        <v>1680</v>
      </c>
      <c r="BJ12" s="3">
        <f>240*4</f>
        <v>960</v>
      </c>
      <c r="BK12" s="3">
        <f t="shared" si="1"/>
        <v>1680</v>
      </c>
      <c r="BL12" s="3">
        <f t="shared" si="1"/>
        <v>1680</v>
      </c>
      <c r="BM12" s="3">
        <f>240*4</f>
        <v>960</v>
      </c>
      <c r="BN12" s="3">
        <f t="shared" si="1"/>
        <v>1680</v>
      </c>
      <c r="BO12" s="3">
        <f t="shared" si="1"/>
        <v>1680</v>
      </c>
      <c r="BP12" s="3">
        <f>240*4</f>
        <v>960</v>
      </c>
      <c r="BQ12" s="3">
        <f t="shared" si="1"/>
        <v>1680</v>
      </c>
      <c r="BR12" s="3">
        <f t="shared" si="1"/>
        <v>1680</v>
      </c>
      <c r="BS12" s="3">
        <f>240*4</f>
        <v>960</v>
      </c>
      <c r="BT12" s="3">
        <f>240*1.25*7</f>
        <v>2100</v>
      </c>
      <c r="BU12" s="3">
        <f>240*1.25*7</f>
        <v>2100</v>
      </c>
      <c r="BV12" s="3">
        <f>240*4*1.25</f>
        <v>1200</v>
      </c>
    </row>
    <row r="13" spans="2:76" x14ac:dyDescent="0.35">
      <c r="B13" s="3" t="s">
        <v>50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3">
        <v>1000</v>
      </c>
      <c r="Q13" s="3">
        <v>1000</v>
      </c>
      <c r="R13" s="3">
        <v>1000</v>
      </c>
      <c r="S13" s="3">
        <v>1000</v>
      </c>
      <c r="T13" s="3">
        <v>1000</v>
      </c>
      <c r="U13" s="3">
        <v>1000</v>
      </c>
      <c r="V13" s="3">
        <v>1000</v>
      </c>
      <c r="W13" s="3">
        <v>1000</v>
      </c>
      <c r="X13" s="3">
        <v>1000</v>
      </c>
      <c r="Y13" s="3">
        <v>1000</v>
      </c>
      <c r="Z13" s="3">
        <v>1000</v>
      </c>
      <c r="AA13" s="3">
        <v>1000</v>
      </c>
      <c r="AB13" s="3">
        <v>1000</v>
      </c>
      <c r="AC13" s="3">
        <v>1000</v>
      </c>
      <c r="AD13" s="3">
        <v>1000</v>
      </c>
      <c r="AE13" s="3">
        <v>1000</v>
      </c>
      <c r="AF13" s="3">
        <v>1000</v>
      </c>
      <c r="AG13" s="3">
        <v>1000</v>
      </c>
      <c r="AH13" s="3">
        <v>1000</v>
      </c>
      <c r="AI13" s="3">
        <v>1000</v>
      </c>
      <c r="AJ13" s="3">
        <v>1000</v>
      </c>
      <c r="AK13" s="3">
        <v>1000</v>
      </c>
      <c r="AL13" s="3">
        <v>1000</v>
      </c>
      <c r="AM13" s="3">
        <v>1000</v>
      </c>
      <c r="AN13" s="3">
        <v>1000</v>
      </c>
      <c r="AO13" s="3">
        <v>1000</v>
      </c>
      <c r="AP13" s="3">
        <v>1000</v>
      </c>
      <c r="AQ13" s="3">
        <v>1000</v>
      </c>
      <c r="AR13" s="3">
        <v>1000</v>
      </c>
      <c r="AS13" s="3">
        <v>1000</v>
      </c>
      <c r="AT13" s="3">
        <v>1000</v>
      </c>
      <c r="AU13" s="3">
        <v>1000</v>
      </c>
      <c r="AV13" s="3">
        <v>1000</v>
      </c>
      <c r="AW13" s="3">
        <v>1000</v>
      </c>
      <c r="AX13" s="3">
        <v>1000</v>
      </c>
      <c r="AY13" s="3">
        <v>1000</v>
      </c>
      <c r="AZ13" s="3">
        <v>1000</v>
      </c>
      <c r="BA13" s="3">
        <v>1000</v>
      </c>
      <c r="BB13" s="3">
        <v>1000</v>
      </c>
      <c r="BC13" s="3">
        <v>1000</v>
      </c>
      <c r="BD13" s="3">
        <v>1000</v>
      </c>
      <c r="BE13" s="3">
        <v>1000</v>
      </c>
      <c r="BF13" s="3">
        <v>1000</v>
      </c>
      <c r="BG13" s="3">
        <v>1000</v>
      </c>
      <c r="BH13" s="3">
        <v>1000</v>
      </c>
      <c r="BI13" s="3">
        <v>1000</v>
      </c>
      <c r="BJ13" s="3">
        <v>1000</v>
      </c>
      <c r="BK13" s="3">
        <v>1000</v>
      </c>
      <c r="BL13" s="3">
        <v>1000</v>
      </c>
      <c r="BM13" s="3">
        <v>1000</v>
      </c>
      <c r="BN13" s="3">
        <v>1000</v>
      </c>
      <c r="BO13" s="3">
        <v>1000</v>
      </c>
      <c r="BP13" s="3">
        <v>1000</v>
      </c>
      <c r="BQ13" s="3">
        <v>1000</v>
      </c>
      <c r="BR13" s="3">
        <v>1000</v>
      </c>
      <c r="BS13" s="3">
        <v>1000</v>
      </c>
      <c r="BT13" s="3">
        <v>1000</v>
      </c>
      <c r="BU13" s="3">
        <v>1000</v>
      </c>
      <c r="BV13" s="3">
        <v>1000</v>
      </c>
      <c r="BW13" s="3" t="s">
        <v>54</v>
      </c>
      <c r="BX13" s="3">
        <f>+SUMPRODUCT($C$12:$BV$12,$C$5:$BV$5)+SUMPRODUCT($C$6:$BV$6,$C$13:$BV$13)</f>
        <v>246880</v>
      </c>
    </row>
    <row r="16" spans="2:76" x14ac:dyDescent="0.35">
      <c r="B16" s="3" t="s">
        <v>52</v>
      </c>
    </row>
    <row r="18" spans="1:77" x14ac:dyDescent="0.35">
      <c r="A18" s="3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1</v>
      </c>
      <c r="BD18" s="1">
        <v>0</v>
      </c>
      <c r="BE18" s="1">
        <v>1</v>
      </c>
      <c r="BF18" s="1">
        <v>1</v>
      </c>
      <c r="BG18" s="1">
        <v>0</v>
      </c>
      <c r="BH18" s="1">
        <v>1</v>
      </c>
      <c r="BI18" s="1">
        <v>1</v>
      </c>
      <c r="BJ18" s="1">
        <v>0</v>
      </c>
      <c r="BK18" s="1">
        <v>1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f>+SUMPRODUCT(C18:BV18,$C$5:$BV$5)</f>
        <v>4</v>
      </c>
      <c r="BX18" s="2" t="s">
        <v>56</v>
      </c>
      <c r="BY18" s="1">
        <v>4</v>
      </c>
    </row>
    <row r="19" spans="1:77" x14ac:dyDescent="0.35">
      <c r="A19" s="3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1</v>
      </c>
      <c r="BG19" s="1">
        <v>0</v>
      </c>
      <c r="BH19" s="1">
        <v>1</v>
      </c>
      <c r="BI19" s="1">
        <v>1</v>
      </c>
      <c r="BJ19" s="1">
        <v>0</v>
      </c>
      <c r="BK19" s="1">
        <v>1</v>
      </c>
      <c r="BL19" s="1">
        <v>1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f t="shared" ref="BW19:BW42" si="2">+SUMPRODUCT(C19:BV19,$C$5:$BV$5)</f>
        <v>4</v>
      </c>
      <c r="BX19" s="2" t="s">
        <v>56</v>
      </c>
      <c r="BY19" s="1">
        <v>4</v>
      </c>
    </row>
    <row r="20" spans="1:77" x14ac:dyDescent="0.35">
      <c r="A20" s="3">
        <v>2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1</v>
      </c>
      <c r="BI20" s="1">
        <v>1</v>
      </c>
      <c r="BJ20" s="1">
        <v>0</v>
      </c>
      <c r="BK20" s="1">
        <v>1</v>
      </c>
      <c r="BL20" s="1">
        <v>1</v>
      </c>
      <c r="BM20" s="1">
        <v>0</v>
      </c>
      <c r="BN20" s="1">
        <v>1</v>
      </c>
      <c r="BO20" s="1">
        <v>1</v>
      </c>
      <c r="BP20" s="1">
        <v>0</v>
      </c>
      <c r="BQ20" s="1">
        <v>1</v>
      </c>
      <c r="BR20" s="1">
        <v>0</v>
      </c>
      <c r="BS20" s="1">
        <v>0</v>
      </c>
      <c r="BT20" s="1">
        <v>0</v>
      </c>
      <c r="BU20" s="1">
        <v>1</v>
      </c>
      <c r="BV20" s="1">
        <v>1</v>
      </c>
      <c r="BW20" s="1">
        <f t="shared" si="2"/>
        <v>4</v>
      </c>
      <c r="BX20" s="2" t="s">
        <v>56</v>
      </c>
      <c r="BY20" s="1">
        <v>4</v>
      </c>
    </row>
    <row r="21" spans="1:77" x14ac:dyDescent="0.35">
      <c r="A21" s="3">
        <v>3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>
        <v>1</v>
      </c>
      <c r="BM21" s="1">
        <v>0</v>
      </c>
      <c r="BN21" s="1">
        <v>1</v>
      </c>
      <c r="BO21" s="1">
        <v>1</v>
      </c>
      <c r="BP21" s="1">
        <v>0</v>
      </c>
      <c r="BQ21" s="1">
        <v>1</v>
      </c>
      <c r="BR21" s="1">
        <v>1</v>
      </c>
      <c r="BS21" s="1">
        <v>0</v>
      </c>
      <c r="BT21" s="1">
        <v>1</v>
      </c>
      <c r="BU21" s="1">
        <v>0</v>
      </c>
      <c r="BV21" s="1">
        <v>0</v>
      </c>
      <c r="BW21" s="1">
        <f t="shared" si="2"/>
        <v>4</v>
      </c>
      <c r="BX21" s="2" t="s">
        <v>56</v>
      </c>
      <c r="BY21" s="1">
        <v>4</v>
      </c>
    </row>
    <row r="22" spans="1:77" x14ac:dyDescent="0.35">
      <c r="A22" s="3">
        <v>4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1</v>
      </c>
      <c r="BP22" s="1">
        <v>0</v>
      </c>
      <c r="BQ22" s="1">
        <v>1</v>
      </c>
      <c r="BR22" s="1">
        <v>1</v>
      </c>
      <c r="BS22" s="1">
        <v>0</v>
      </c>
      <c r="BT22" s="1">
        <v>1</v>
      </c>
      <c r="BU22" s="1">
        <v>1</v>
      </c>
      <c r="BV22" s="1">
        <v>0</v>
      </c>
      <c r="BW22" s="1">
        <f t="shared" si="2"/>
        <v>18</v>
      </c>
      <c r="BX22" s="2" t="s">
        <v>56</v>
      </c>
      <c r="BY22" s="1">
        <v>18</v>
      </c>
    </row>
    <row r="23" spans="1:77" x14ac:dyDescent="0.35">
      <c r="A23" s="3">
        <v>5</v>
      </c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1</v>
      </c>
      <c r="BS23" s="1">
        <v>0</v>
      </c>
      <c r="BT23" s="1">
        <v>1</v>
      </c>
      <c r="BU23" s="1">
        <v>1</v>
      </c>
      <c r="BV23" s="1">
        <v>0</v>
      </c>
      <c r="BW23" s="1">
        <f t="shared" si="2"/>
        <v>58</v>
      </c>
      <c r="BX23" s="2" t="s">
        <v>56</v>
      </c>
      <c r="BY23" s="1">
        <v>52</v>
      </c>
    </row>
    <row r="24" spans="1:77" x14ac:dyDescent="0.35">
      <c r="A24" s="3">
        <v>6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1</v>
      </c>
      <c r="BV24" s="1">
        <v>0</v>
      </c>
      <c r="BW24" s="1">
        <f t="shared" si="2"/>
        <v>58</v>
      </c>
      <c r="BX24" s="2" t="s">
        <v>56</v>
      </c>
      <c r="BY24" s="1">
        <v>58</v>
      </c>
    </row>
    <row r="25" spans="1:77" x14ac:dyDescent="0.35">
      <c r="A25" s="3">
        <v>7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f t="shared" si="2"/>
        <v>64</v>
      </c>
      <c r="BX25" s="2" t="s">
        <v>56</v>
      </c>
      <c r="BY25" s="1">
        <v>64</v>
      </c>
    </row>
    <row r="26" spans="1:77" x14ac:dyDescent="0.35">
      <c r="A26" s="3">
        <v>8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f t="shared" si="2"/>
        <v>64</v>
      </c>
      <c r="BX26" s="2" t="s">
        <v>56</v>
      </c>
      <c r="BY26" s="1">
        <v>64</v>
      </c>
    </row>
    <row r="27" spans="1:77" x14ac:dyDescent="0.35">
      <c r="A27" s="3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f t="shared" si="2"/>
        <v>54</v>
      </c>
      <c r="BX27" s="2" t="s">
        <v>56</v>
      </c>
      <c r="BY27" s="1">
        <v>54</v>
      </c>
    </row>
    <row r="28" spans="1:77" x14ac:dyDescent="0.35">
      <c r="A28" s="3">
        <v>10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0</v>
      </c>
      <c r="R28" s="1">
        <v>1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f t="shared" si="2"/>
        <v>62</v>
      </c>
      <c r="BX28" s="2" t="s">
        <v>56</v>
      </c>
      <c r="BY28" s="1">
        <v>54</v>
      </c>
    </row>
    <row r="29" spans="1:77" x14ac:dyDescent="0.35">
      <c r="A29" s="3">
        <v>11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1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f t="shared" si="2"/>
        <v>65</v>
      </c>
      <c r="BX29" s="2" t="s">
        <v>56</v>
      </c>
      <c r="BY29" s="1">
        <v>62</v>
      </c>
    </row>
    <row r="30" spans="1:77" x14ac:dyDescent="0.35">
      <c r="A30" s="3">
        <v>12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0</v>
      </c>
      <c r="U30" s="1">
        <v>1</v>
      </c>
      <c r="V30" s="1">
        <v>1</v>
      </c>
      <c r="W30" s="1">
        <v>0</v>
      </c>
      <c r="X30" s="1">
        <v>1</v>
      </c>
      <c r="Y30" s="1">
        <v>1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f t="shared" si="2"/>
        <v>64</v>
      </c>
      <c r="BX30" s="2" t="s">
        <v>56</v>
      </c>
      <c r="BY30" s="1">
        <v>64</v>
      </c>
    </row>
    <row r="31" spans="1:77" x14ac:dyDescent="0.35">
      <c r="A31" s="3">
        <v>13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1</v>
      </c>
      <c r="Y31" s="1">
        <v>1</v>
      </c>
      <c r="Z31" s="1">
        <v>0</v>
      </c>
      <c r="AA31" s="1">
        <v>1</v>
      </c>
      <c r="AB31" s="1">
        <v>1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f t="shared" si="2"/>
        <v>61</v>
      </c>
      <c r="BX31" s="2" t="s">
        <v>56</v>
      </c>
      <c r="BY31" s="1">
        <v>61</v>
      </c>
    </row>
    <row r="32" spans="1:77" x14ac:dyDescent="0.35">
      <c r="A32" s="3">
        <v>14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0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f t="shared" si="2"/>
        <v>60</v>
      </c>
      <c r="BX32" s="2" t="s">
        <v>56</v>
      </c>
      <c r="BY32" s="1">
        <v>60</v>
      </c>
    </row>
    <row r="33" spans="1:77" x14ac:dyDescent="0.35">
      <c r="A33" s="3">
        <v>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>
        <v>0</v>
      </c>
      <c r="AG33" s="1">
        <v>1</v>
      </c>
      <c r="AH33" s="1">
        <v>1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f t="shared" si="2"/>
        <v>63</v>
      </c>
      <c r="BX33" s="2" t="s">
        <v>56</v>
      </c>
      <c r="BY33" s="1">
        <v>58</v>
      </c>
    </row>
    <row r="34" spans="1:77" x14ac:dyDescent="0.35">
      <c r="A34" s="3">
        <v>16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1</v>
      </c>
      <c r="AF34" s="1">
        <v>0</v>
      </c>
      <c r="AG34" s="1">
        <v>1</v>
      </c>
      <c r="AH34" s="1">
        <v>1</v>
      </c>
      <c r="AI34" s="1">
        <v>0</v>
      </c>
      <c r="AJ34" s="1">
        <v>1</v>
      </c>
      <c r="AK34" s="1">
        <v>1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f t="shared" si="2"/>
        <v>53</v>
      </c>
      <c r="BX34" s="2" t="s">
        <v>56</v>
      </c>
      <c r="BY34" s="1">
        <v>53</v>
      </c>
    </row>
    <row r="35" spans="1:77" x14ac:dyDescent="0.35">
      <c r="A35" s="3">
        <v>17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1</v>
      </c>
      <c r="AI35" s="1">
        <v>0</v>
      </c>
      <c r="AJ35" s="1">
        <v>1</v>
      </c>
      <c r="AK35" s="1">
        <v>1</v>
      </c>
      <c r="AL35" s="1">
        <v>0</v>
      </c>
      <c r="AM35" s="1">
        <v>1</v>
      </c>
      <c r="AN35" s="1">
        <v>1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f t="shared" si="2"/>
        <v>58</v>
      </c>
      <c r="BX35" s="2" t="s">
        <v>56</v>
      </c>
      <c r="BY35" s="1">
        <v>55</v>
      </c>
    </row>
    <row r="36" spans="1:77" x14ac:dyDescent="0.35">
      <c r="A36" s="3">
        <v>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0</v>
      </c>
      <c r="AP36" s="1">
        <v>1</v>
      </c>
      <c r="AQ36" s="1">
        <v>1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f t="shared" si="2"/>
        <v>58</v>
      </c>
      <c r="BX36" s="2" t="s">
        <v>56</v>
      </c>
      <c r="BY36" s="1">
        <v>56</v>
      </c>
    </row>
    <row r="37" spans="1:77" x14ac:dyDescent="0.35">
      <c r="A37" s="3">
        <v>19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1</v>
      </c>
      <c r="AO37" s="1">
        <v>0</v>
      </c>
      <c r="AP37" s="1">
        <v>1</v>
      </c>
      <c r="AQ37" s="1">
        <v>1</v>
      </c>
      <c r="AR37" s="1">
        <v>0</v>
      </c>
      <c r="AS37" s="1">
        <v>1</v>
      </c>
      <c r="AT37" s="1">
        <v>1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f t="shared" si="2"/>
        <v>38</v>
      </c>
      <c r="BX37" s="2" t="s">
        <v>56</v>
      </c>
      <c r="BY37" s="1">
        <v>38</v>
      </c>
    </row>
    <row r="38" spans="1:77" x14ac:dyDescent="0.35">
      <c r="A38" s="3">
        <v>20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1</v>
      </c>
      <c r="AR38" s="1">
        <v>0</v>
      </c>
      <c r="AS38" s="1">
        <v>1</v>
      </c>
      <c r="AT38" s="1">
        <v>1</v>
      </c>
      <c r="AU38" s="1">
        <v>0</v>
      </c>
      <c r="AV38" s="1">
        <v>1</v>
      </c>
      <c r="AW38" s="1">
        <v>1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f t="shared" si="2"/>
        <v>24</v>
      </c>
      <c r="BX38" s="2" t="s">
        <v>56</v>
      </c>
      <c r="BY38" s="1">
        <v>19</v>
      </c>
    </row>
    <row r="39" spans="1:77" x14ac:dyDescent="0.35">
      <c r="A39" s="3">
        <v>21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1</v>
      </c>
      <c r="AU39" s="1">
        <v>0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0</v>
      </c>
      <c r="BB39" s="1">
        <v>1</v>
      </c>
      <c r="BC39" s="1">
        <v>0</v>
      </c>
      <c r="BD39" s="1">
        <v>0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f t="shared" si="2"/>
        <v>14</v>
      </c>
      <c r="BX39" s="2" t="s">
        <v>56</v>
      </c>
      <c r="BY39" s="1">
        <v>11</v>
      </c>
    </row>
    <row r="40" spans="1:77" x14ac:dyDescent="0.35">
      <c r="A40" s="3">
        <v>22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1</v>
      </c>
      <c r="AX40" s="1">
        <v>0</v>
      </c>
      <c r="AY40" s="1">
        <v>1</v>
      </c>
      <c r="AZ40" s="1">
        <v>1</v>
      </c>
      <c r="BA40" s="1">
        <v>0</v>
      </c>
      <c r="BB40" s="1">
        <v>1</v>
      </c>
      <c r="BC40" s="1">
        <v>1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0</v>
      </c>
      <c r="BV40" s="1">
        <v>0</v>
      </c>
      <c r="BW40" s="1">
        <f t="shared" si="2"/>
        <v>14</v>
      </c>
      <c r="BX40" s="2" t="s">
        <v>56</v>
      </c>
      <c r="BY40" s="1">
        <v>4</v>
      </c>
    </row>
    <row r="41" spans="1:77" x14ac:dyDescent="0.35">
      <c r="A41" s="3">
        <v>23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1</v>
      </c>
      <c r="BA41" s="1">
        <v>0</v>
      </c>
      <c r="BB41" s="1">
        <v>1</v>
      </c>
      <c r="BC41" s="1">
        <v>1</v>
      </c>
      <c r="BD41" s="1">
        <v>0</v>
      </c>
      <c r="BE41" s="1">
        <v>1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f t="shared" si="2"/>
        <v>14</v>
      </c>
      <c r="BX41" s="2" t="s">
        <v>56</v>
      </c>
      <c r="BY41" s="1">
        <v>4</v>
      </c>
    </row>
    <row r="42" spans="1:77" x14ac:dyDescent="0.35">
      <c r="A42" s="3" t="s">
        <v>53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f t="shared" si="2"/>
        <v>152</v>
      </c>
      <c r="BX42" s="2" t="s">
        <v>55</v>
      </c>
      <c r="BY42" s="1">
        <v>155</v>
      </c>
    </row>
    <row r="43" spans="1:77" x14ac:dyDescent="0.35">
      <c r="A43" t="s">
        <v>83</v>
      </c>
      <c r="C43" s="1">
        <f>+C6*$P$1-C5</f>
        <v>0</v>
      </c>
      <c r="D43" s="1">
        <f t="shared" ref="D43:BO43" si="3">+D6*$P$1-D5</f>
        <v>26</v>
      </c>
      <c r="E43" s="1">
        <f t="shared" si="3"/>
        <v>0</v>
      </c>
      <c r="F43" s="1">
        <f t="shared" si="3"/>
        <v>0</v>
      </c>
      <c r="G43" s="1">
        <f t="shared" si="3"/>
        <v>0</v>
      </c>
      <c r="H43" s="1">
        <f t="shared" si="3"/>
        <v>0</v>
      </c>
      <c r="I43" s="1">
        <f t="shared" si="3"/>
        <v>0</v>
      </c>
      <c r="J43" s="1">
        <f t="shared" si="3"/>
        <v>0</v>
      </c>
      <c r="K43" s="1">
        <f t="shared" si="3"/>
        <v>0</v>
      </c>
      <c r="L43" s="1">
        <f t="shared" si="3"/>
        <v>0</v>
      </c>
      <c r="M43" s="1">
        <f t="shared" si="3"/>
        <v>0</v>
      </c>
      <c r="N43" s="1">
        <f t="shared" si="3"/>
        <v>0</v>
      </c>
      <c r="O43" s="1">
        <f t="shared" si="3"/>
        <v>19</v>
      </c>
      <c r="P43" s="1">
        <f t="shared" si="3"/>
        <v>23</v>
      </c>
      <c r="Q43" s="1">
        <f t="shared" si="3"/>
        <v>0</v>
      </c>
      <c r="R43" s="1">
        <f t="shared" si="3"/>
        <v>0</v>
      </c>
      <c r="S43" s="1">
        <f t="shared" si="3"/>
        <v>22</v>
      </c>
      <c r="T43" s="1">
        <f t="shared" si="3"/>
        <v>2</v>
      </c>
      <c r="U43" s="1">
        <f t="shared" si="3"/>
        <v>0</v>
      </c>
      <c r="V43" s="1">
        <f t="shared" si="3"/>
        <v>0</v>
      </c>
      <c r="W43" s="1">
        <f t="shared" si="3"/>
        <v>0</v>
      </c>
      <c r="X43" s="1">
        <f t="shared" si="3"/>
        <v>0</v>
      </c>
      <c r="Y43" s="1">
        <f t="shared" si="3"/>
        <v>13</v>
      </c>
      <c r="Z43" s="1">
        <f t="shared" si="3"/>
        <v>0</v>
      </c>
      <c r="AA43" s="1">
        <f t="shared" si="3"/>
        <v>0</v>
      </c>
      <c r="AB43" s="1">
        <f t="shared" si="3"/>
        <v>0</v>
      </c>
      <c r="AC43" s="1">
        <f t="shared" si="3"/>
        <v>0</v>
      </c>
      <c r="AD43" s="1">
        <f t="shared" si="3"/>
        <v>0</v>
      </c>
      <c r="AE43" s="1">
        <f t="shared" si="3"/>
        <v>11</v>
      </c>
      <c r="AF43" s="1">
        <f t="shared" si="3"/>
        <v>0</v>
      </c>
      <c r="AG43" s="1">
        <f t="shared" si="3"/>
        <v>0</v>
      </c>
      <c r="AH43" s="1">
        <f t="shared" si="3"/>
        <v>0</v>
      </c>
      <c r="AI43" s="1">
        <f t="shared" si="3"/>
        <v>0</v>
      </c>
      <c r="AJ43" s="1">
        <f t="shared" si="3"/>
        <v>10</v>
      </c>
      <c r="AK43" s="1">
        <f t="shared" si="3"/>
        <v>0</v>
      </c>
      <c r="AL43" s="1">
        <f t="shared" si="3"/>
        <v>0</v>
      </c>
      <c r="AM43" s="1">
        <f t="shared" si="3"/>
        <v>0</v>
      </c>
      <c r="AN43" s="1">
        <f t="shared" si="3"/>
        <v>0</v>
      </c>
      <c r="AO43" s="1">
        <f t="shared" si="3"/>
        <v>0</v>
      </c>
      <c r="AP43" s="1">
        <f t="shared" si="3"/>
        <v>6</v>
      </c>
      <c r="AQ43" s="1">
        <f t="shared" si="3"/>
        <v>0</v>
      </c>
      <c r="AR43" s="1">
        <f t="shared" si="3"/>
        <v>0</v>
      </c>
      <c r="AS43" s="1">
        <f t="shared" si="3"/>
        <v>0</v>
      </c>
      <c r="AT43" s="1">
        <f t="shared" si="3"/>
        <v>0</v>
      </c>
      <c r="AU43" s="1">
        <f t="shared" si="3"/>
        <v>0</v>
      </c>
      <c r="AV43" s="1">
        <f t="shared" si="3"/>
        <v>0</v>
      </c>
      <c r="AW43" s="1">
        <f t="shared" si="3"/>
        <v>0</v>
      </c>
      <c r="AX43" s="1">
        <f t="shared" si="3"/>
        <v>0</v>
      </c>
      <c r="AY43" s="1">
        <f t="shared" si="3"/>
        <v>0</v>
      </c>
      <c r="AZ43" s="1">
        <f t="shared" si="3"/>
        <v>16</v>
      </c>
      <c r="BA43" s="1">
        <f t="shared" si="3"/>
        <v>0</v>
      </c>
      <c r="BB43" s="1">
        <f t="shared" si="3"/>
        <v>0</v>
      </c>
      <c r="BC43" s="1">
        <f t="shared" si="3"/>
        <v>0</v>
      </c>
      <c r="BD43" s="1">
        <f t="shared" si="3"/>
        <v>0</v>
      </c>
      <c r="BE43" s="1">
        <f t="shared" si="3"/>
        <v>0</v>
      </c>
      <c r="BF43" s="1">
        <f t="shared" si="3"/>
        <v>0</v>
      </c>
      <c r="BG43" s="1">
        <f t="shared" si="3"/>
        <v>0</v>
      </c>
      <c r="BH43" s="1">
        <f t="shared" si="3"/>
        <v>0</v>
      </c>
      <c r="BI43" s="1">
        <f t="shared" si="3"/>
        <v>0</v>
      </c>
      <c r="BJ43" s="1">
        <f t="shared" si="3"/>
        <v>0</v>
      </c>
      <c r="BK43" s="1">
        <f t="shared" si="3"/>
        <v>0</v>
      </c>
      <c r="BL43" s="1">
        <f t="shared" si="3"/>
        <v>0</v>
      </c>
      <c r="BM43" s="1">
        <f t="shared" si="3"/>
        <v>0</v>
      </c>
      <c r="BN43" s="1">
        <f t="shared" si="3"/>
        <v>0</v>
      </c>
      <c r="BO43" s="1">
        <f t="shared" si="3"/>
        <v>0</v>
      </c>
      <c r="BP43" s="1">
        <f t="shared" ref="BP43:BV43" si="4">+BP6*$P$1-BP5</f>
        <v>0</v>
      </c>
      <c r="BQ43" s="1">
        <f t="shared" si="4"/>
        <v>0</v>
      </c>
      <c r="BR43" s="1">
        <f t="shared" si="4"/>
        <v>0</v>
      </c>
      <c r="BS43" s="1">
        <f t="shared" si="4"/>
        <v>0</v>
      </c>
      <c r="BT43" s="1">
        <f t="shared" si="4"/>
        <v>0</v>
      </c>
      <c r="BU43" s="1">
        <f t="shared" si="4"/>
        <v>0</v>
      </c>
      <c r="BV43" s="1">
        <f t="shared" si="4"/>
        <v>0</v>
      </c>
      <c r="BW43" s="1"/>
      <c r="BX43" s="2"/>
    </row>
    <row r="44" spans="1:77" x14ac:dyDescent="0.35">
      <c r="A44" s="3" t="s">
        <v>82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f>+SUMPRODUCT(C44:BV44,$C$6:$BV$6)</f>
        <v>10</v>
      </c>
      <c r="BX44" s="2" t="s">
        <v>55</v>
      </c>
      <c r="BY44" s="3">
        <v>10</v>
      </c>
    </row>
    <row r="47" spans="1:77" ht="15" thickBot="1" x14ac:dyDescent="0.4"/>
    <row r="48" spans="1:77" ht="41" customHeight="1" thickBot="1" x14ac:dyDescent="0.4">
      <c r="B48" s="27" t="s">
        <v>87</v>
      </c>
      <c r="C48" s="28" t="s">
        <v>89</v>
      </c>
      <c r="D48" s="29" t="s">
        <v>88</v>
      </c>
    </row>
    <row r="49" spans="2:5" x14ac:dyDescent="0.35">
      <c r="B49" s="22">
        <v>246880</v>
      </c>
      <c r="C49" s="5">
        <v>10</v>
      </c>
      <c r="D49" s="23">
        <v>152</v>
      </c>
      <c r="E49" s="21">
        <f>+B49/B50</f>
        <v>1.0357442523913409</v>
      </c>
    </row>
    <row r="50" spans="2:5" ht="15" thickBot="1" x14ac:dyDescent="0.4">
      <c r="B50" s="24">
        <v>238360</v>
      </c>
      <c r="C50" s="25">
        <v>13</v>
      </c>
      <c r="D50" s="26">
        <v>155</v>
      </c>
    </row>
  </sheetData>
  <conditionalFormatting sqref="BY18:BY42 C18:BV4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Q1_PartA</vt:lpstr>
      <vt:lpstr>Q1_PartB</vt:lpstr>
      <vt:lpstr>Q1_PartC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Papú</dc:creator>
  <cp:lastModifiedBy>Andrea Papú</cp:lastModifiedBy>
  <dcterms:created xsi:type="dcterms:W3CDTF">2015-09-18T18:42:13Z</dcterms:created>
  <dcterms:modified xsi:type="dcterms:W3CDTF">2015-10-09T13:22:53Z</dcterms:modified>
</cp:coreProperties>
</file>