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ng\Documents\projects\fpl\"/>
    </mc:Choice>
  </mc:AlternateContent>
  <xr:revisionPtr revIDLastSave="0" documentId="13_ncr:1_{2FF24437-C781-460D-A1CE-41B58CFF27F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22_23_cleaned_players" sheetId="1" r:id="rId5"/>
  </sheets>
  <definedNames>
    <definedName name="_xlnm._FilterDatabase" localSheetId="4" hidden="1">'22_23_cleaned_players'!$A$1:$W$331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236" i="1"/>
  <c r="R6" i="1"/>
  <c r="R233" i="1"/>
  <c r="R9" i="1"/>
  <c r="R8" i="1"/>
  <c r="R7" i="1"/>
  <c r="R186" i="1"/>
  <c r="R286" i="1"/>
  <c r="R10" i="1"/>
  <c r="R196" i="1"/>
  <c r="R289" i="1"/>
  <c r="R320" i="1"/>
  <c r="R11" i="1"/>
  <c r="R12" i="1"/>
  <c r="R217" i="1"/>
  <c r="R249" i="1"/>
  <c r="R256" i="1"/>
  <c r="R312" i="1"/>
  <c r="R212" i="1"/>
  <c r="R276" i="1"/>
  <c r="R274" i="1"/>
  <c r="R13" i="1"/>
  <c r="R304" i="1"/>
  <c r="R185" i="1"/>
  <c r="R17" i="1"/>
  <c r="R18" i="1"/>
  <c r="R15" i="1"/>
  <c r="R273" i="1"/>
  <c r="R228" i="1"/>
  <c r="R16" i="1"/>
  <c r="R190" i="1"/>
  <c r="R14" i="1"/>
  <c r="R21" i="1"/>
  <c r="R203" i="1"/>
  <c r="R24" i="1"/>
  <c r="R232" i="1"/>
  <c r="R279" i="1"/>
  <c r="R22" i="1"/>
  <c r="R19" i="1"/>
  <c r="R282" i="1"/>
  <c r="R20" i="1"/>
  <c r="R313" i="1"/>
  <c r="R23" i="1"/>
  <c r="R223" i="1"/>
  <c r="R308" i="1"/>
  <c r="R297" i="1"/>
  <c r="R192" i="1"/>
  <c r="R315" i="1"/>
  <c r="R238" i="1"/>
  <c r="R241" i="1"/>
  <c r="R210" i="1"/>
  <c r="R31" i="1"/>
  <c r="R243" i="1"/>
  <c r="R27" i="1"/>
  <c r="R318" i="1"/>
  <c r="R316" i="1"/>
  <c r="R219" i="1"/>
  <c r="R270" i="1"/>
  <c r="R26" i="1"/>
  <c r="R200" i="1"/>
  <c r="R25" i="1"/>
  <c r="R209" i="1"/>
  <c r="R206" i="1"/>
  <c r="R30" i="1"/>
  <c r="R28" i="1"/>
  <c r="R251" i="1"/>
  <c r="R227" i="1"/>
  <c r="R280" i="1"/>
  <c r="R29" i="1"/>
  <c r="R33" i="1"/>
  <c r="R201" i="1"/>
  <c r="R294" i="1"/>
  <c r="R36" i="1"/>
  <c r="R32" i="1"/>
  <c r="R37" i="1"/>
  <c r="R246" i="1"/>
  <c r="R299" i="1"/>
  <c r="R35" i="1"/>
  <c r="R34" i="1"/>
  <c r="R328" i="1"/>
  <c r="R70" i="1"/>
  <c r="R56" i="1"/>
  <c r="R305" i="1"/>
  <c r="R69" i="1"/>
  <c r="R229" i="1"/>
  <c r="R264" i="1"/>
  <c r="R46" i="1"/>
  <c r="R205" i="1"/>
  <c r="R268" i="1"/>
  <c r="R254" i="1"/>
  <c r="R71" i="1"/>
  <c r="R51" i="1"/>
  <c r="R214" i="1"/>
  <c r="R288" i="1"/>
  <c r="R55" i="1"/>
  <c r="R230" i="1"/>
  <c r="R317" i="1"/>
  <c r="R59" i="1"/>
  <c r="R253" i="1"/>
  <c r="R67" i="1"/>
  <c r="R44" i="1"/>
  <c r="R325" i="1"/>
  <c r="R237" i="1"/>
  <c r="R330" i="1"/>
  <c r="R38" i="1"/>
  <c r="R220" i="1"/>
  <c r="R58" i="1"/>
  <c r="R61" i="1"/>
  <c r="R72" i="1"/>
  <c r="R252" i="1"/>
  <c r="R42" i="1"/>
  <c r="R267" i="1"/>
  <c r="R50" i="1"/>
  <c r="R218" i="1"/>
  <c r="R260" i="1"/>
  <c r="R52" i="1"/>
  <c r="R41" i="1"/>
  <c r="R265" i="1"/>
  <c r="R215" i="1"/>
  <c r="R53" i="1"/>
  <c r="R311" i="1"/>
  <c r="R43" i="1"/>
  <c r="R291" i="1"/>
  <c r="R39" i="1"/>
  <c r="R40" i="1"/>
  <c r="R47" i="1"/>
  <c r="R226" i="1"/>
  <c r="R62" i="1"/>
  <c r="R49" i="1"/>
  <c r="R45" i="1"/>
  <c r="R57" i="1"/>
  <c r="R244" i="1"/>
  <c r="R54" i="1"/>
  <c r="R60" i="1"/>
  <c r="R65" i="1"/>
  <c r="R321" i="1"/>
  <c r="R247" i="1"/>
  <c r="R259" i="1"/>
  <c r="R234" i="1"/>
  <c r="R48" i="1"/>
  <c r="R63" i="1"/>
  <c r="R221" i="1"/>
  <c r="R295" i="1"/>
  <c r="R327" i="1"/>
  <c r="R68" i="1"/>
  <c r="R283" i="1"/>
  <c r="R66" i="1"/>
  <c r="R275" i="1"/>
  <c r="R216" i="1"/>
  <c r="R64" i="1"/>
  <c r="R167" i="1"/>
  <c r="R194" i="1"/>
  <c r="R100" i="1"/>
  <c r="R262" i="1"/>
  <c r="R222" i="1"/>
  <c r="R211" i="1"/>
  <c r="R118" i="1"/>
  <c r="R171" i="1"/>
  <c r="R123" i="1"/>
  <c r="R120" i="1"/>
  <c r="R74" i="1"/>
  <c r="R298" i="1"/>
  <c r="R147" i="1"/>
  <c r="R119" i="1"/>
  <c r="R121" i="1"/>
  <c r="R180" i="1"/>
  <c r="R114" i="1"/>
  <c r="R140" i="1"/>
  <c r="R250" i="1"/>
  <c r="R172" i="1"/>
  <c r="R149" i="1"/>
  <c r="R157" i="1"/>
  <c r="R105" i="1"/>
  <c r="R102" i="1"/>
  <c r="R303" i="1"/>
  <c r="R159" i="1"/>
  <c r="R127" i="1"/>
  <c r="R163" i="1"/>
  <c r="R134" i="1"/>
  <c r="R73" i="1"/>
  <c r="R110" i="1"/>
  <c r="R322" i="1"/>
  <c r="R197" i="1"/>
  <c r="R292" i="1"/>
  <c r="R257" i="1"/>
  <c r="R314" i="1"/>
  <c r="R284" i="1"/>
  <c r="R93" i="1"/>
  <c r="R300" i="1"/>
  <c r="R266" i="1"/>
  <c r="R174" i="1"/>
  <c r="R175" i="1"/>
  <c r="R271" i="1"/>
  <c r="R258" i="1"/>
  <c r="R101" i="1"/>
  <c r="R135" i="1"/>
  <c r="R240" i="1"/>
  <c r="R128" i="1"/>
  <c r="R133" i="1"/>
  <c r="R129" i="1"/>
  <c r="R148" i="1"/>
  <c r="R170" i="1"/>
  <c r="R91" i="1"/>
  <c r="R137" i="1"/>
  <c r="R88" i="1"/>
  <c r="R191" i="1"/>
  <c r="R79" i="1"/>
  <c r="R208" i="1"/>
  <c r="R242" i="1"/>
  <c r="R87" i="1"/>
  <c r="R301" i="1"/>
  <c r="R84" i="1"/>
  <c r="R85" i="1"/>
  <c r="R96" i="1"/>
  <c r="R111" i="1"/>
  <c r="R213" i="1"/>
  <c r="R173" i="1"/>
  <c r="R92" i="1"/>
  <c r="R146" i="1"/>
  <c r="R161" i="1"/>
  <c r="R97" i="1"/>
  <c r="R95" i="1"/>
  <c r="R150" i="1"/>
  <c r="R162" i="1"/>
  <c r="R76" i="1"/>
  <c r="R272" i="1"/>
  <c r="R168" i="1"/>
  <c r="R94" i="1"/>
  <c r="R231" i="1"/>
  <c r="R89" i="1"/>
  <c r="R77" i="1"/>
  <c r="R80" i="1"/>
  <c r="R81" i="1"/>
  <c r="R86" i="1"/>
  <c r="R126" i="1"/>
  <c r="R323" i="1"/>
  <c r="R296" i="1"/>
  <c r="R125" i="1"/>
  <c r="R90" i="1"/>
  <c r="R225" i="1"/>
  <c r="R113" i="1"/>
  <c r="R155" i="1"/>
  <c r="R143" i="1"/>
  <c r="R189" i="1"/>
  <c r="R124" i="1"/>
  <c r="R156" i="1"/>
  <c r="R319" i="1"/>
  <c r="R152" i="1"/>
  <c r="R285" i="1"/>
  <c r="R287" i="1"/>
  <c r="R278" i="1"/>
  <c r="R204" i="1"/>
  <c r="R235" i="1"/>
  <c r="R153" i="1"/>
  <c r="R224" i="1"/>
  <c r="R306" i="1"/>
  <c r="R290" i="1"/>
  <c r="R326" i="1"/>
  <c r="R82" i="1"/>
  <c r="R151" i="1"/>
  <c r="R195" i="1"/>
  <c r="R310" i="1"/>
  <c r="R104" i="1"/>
  <c r="R199" i="1"/>
  <c r="R169" i="1"/>
  <c r="R302" i="1"/>
  <c r="R165" i="1"/>
  <c r="R108" i="1"/>
  <c r="R187" i="1"/>
  <c r="R130" i="1"/>
  <c r="R144" i="1"/>
  <c r="R166" i="1"/>
  <c r="R277" i="1"/>
  <c r="R281" i="1"/>
  <c r="R154" i="1"/>
  <c r="R122" i="1"/>
  <c r="R324" i="1"/>
  <c r="R112" i="1"/>
  <c r="R117" i="1"/>
  <c r="R160" i="1"/>
  <c r="R263" i="1"/>
  <c r="R78" i="1"/>
  <c r="R207" i="1"/>
  <c r="R109" i="1"/>
  <c r="R164" i="1"/>
  <c r="R261" i="1"/>
  <c r="R132" i="1"/>
  <c r="R116" i="1"/>
  <c r="R115" i="1"/>
  <c r="R103" i="1"/>
  <c r="R255" i="1"/>
  <c r="R145" i="1"/>
  <c r="R193" i="1"/>
  <c r="R131" i="1"/>
  <c r="R158" i="1"/>
  <c r="R106" i="1"/>
  <c r="R83" i="1"/>
  <c r="R239" i="1"/>
  <c r="R138" i="1"/>
  <c r="R142" i="1"/>
  <c r="R141" i="1"/>
  <c r="R99" i="1"/>
  <c r="R269" i="1"/>
  <c r="R136" i="1"/>
  <c r="R75" i="1"/>
  <c r="R139" i="1"/>
  <c r="R107" i="1"/>
  <c r="R248" i="1"/>
  <c r="R98" i="1"/>
  <c r="R245" i="1"/>
  <c r="R202" i="1"/>
  <c r="R309" i="1"/>
  <c r="R179" i="1"/>
  <c r="R293" i="1"/>
  <c r="R198" i="1"/>
  <c r="R307" i="1"/>
  <c r="R178" i="1"/>
  <c r="R181" i="1"/>
  <c r="R176" i="1"/>
  <c r="R188" i="1"/>
  <c r="R184" i="1"/>
  <c r="R329" i="1"/>
  <c r="R331" i="1"/>
  <c r="R182" i="1"/>
  <c r="R177" i="1"/>
  <c r="R183" i="1"/>
  <c r="R2" i="1"/>
  <c r="V328" i="1"/>
  <c r="S328" i="1" s="1"/>
  <c r="V70" i="1"/>
  <c r="S70" i="1" s="1"/>
  <c r="V11" i="1"/>
  <c r="S11" i="1" s="1"/>
  <c r="V167" i="1"/>
  <c r="S167" i="1" s="1"/>
  <c r="V186" i="1"/>
  <c r="S186" i="1" s="1"/>
  <c r="V56" i="1"/>
  <c r="S56" i="1" s="1"/>
  <c r="V194" i="1"/>
  <c r="S194" i="1" s="1"/>
  <c r="V286" i="1"/>
  <c r="S286" i="1" s="1"/>
  <c r="T286" i="1" s="1"/>
  <c r="V305" i="1"/>
  <c r="S305" i="1" s="1"/>
  <c r="V233" i="1"/>
  <c r="S233" i="1" s="1"/>
  <c r="V100" i="1"/>
  <c r="S100" i="1" s="1"/>
  <c r="V69" i="1"/>
  <c r="S69" i="1" s="1"/>
  <c r="V9" i="1"/>
  <c r="S9" i="1" s="1"/>
  <c r="V229" i="1"/>
  <c r="S229" i="1" s="1"/>
  <c r="V262" i="1"/>
  <c r="S262" i="1" s="1"/>
  <c r="V222" i="1"/>
  <c r="S222" i="1" s="1"/>
  <c r="V211" i="1"/>
  <c r="S211" i="1" s="1"/>
  <c r="V304" i="1"/>
  <c r="S304" i="1" s="1"/>
  <c r="V238" i="1"/>
  <c r="S238" i="1" s="1"/>
  <c r="V241" i="1"/>
  <c r="S241" i="1" s="1"/>
  <c r="V264" i="1"/>
  <c r="S264" i="1" s="1"/>
  <c r="V46" i="1"/>
  <c r="S46" i="1" s="1"/>
  <c r="V205" i="1"/>
  <c r="S205" i="1" s="1"/>
  <c r="V268" i="1"/>
  <c r="S268" i="1" s="1"/>
  <c r="V210" i="1"/>
  <c r="S210" i="1" s="1"/>
  <c r="V118" i="1"/>
  <c r="S118" i="1" s="1"/>
  <c r="V309" i="1"/>
  <c r="S309" i="1" s="1"/>
  <c r="V31" i="1"/>
  <c r="S31" i="1" s="1"/>
  <c r="V171" i="1"/>
  <c r="S171" i="1" s="1"/>
  <c r="V123" i="1"/>
  <c r="S123" i="1" s="1"/>
  <c r="V254" i="1"/>
  <c r="S254" i="1" s="1"/>
  <c r="V120" i="1"/>
  <c r="S120" i="1" s="1"/>
  <c r="V74" i="1"/>
  <c r="S74" i="1" s="1"/>
  <c r="V71" i="1"/>
  <c r="S71" i="1" s="1"/>
  <c r="V51" i="1"/>
  <c r="S51" i="1" s="1"/>
  <c r="V298" i="1"/>
  <c r="S298" i="1" s="1"/>
  <c r="V243" i="1"/>
  <c r="S243" i="1" s="1"/>
  <c r="V27" i="1"/>
  <c r="S27" i="1" s="1"/>
  <c r="V10" i="1"/>
  <c r="S10" i="1" s="1"/>
  <c r="V147" i="1"/>
  <c r="S147" i="1" s="1"/>
  <c r="V214" i="1"/>
  <c r="S214" i="1" s="1"/>
  <c r="V119" i="1"/>
  <c r="S119" i="1" s="1"/>
  <c r="V121" i="1"/>
  <c r="S121" i="1" s="1"/>
  <c r="V180" i="1"/>
  <c r="S180" i="1" s="1"/>
  <c r="V114" i="1"/>
  <c r="S114" i="1" s="1"/>
  <c r="V140" i="1"/>
  <c r="S140" i="1" s="1"/>
  <c r="V250" i="1"/>
  <c r="S250" i="1" s="1"/>
  <c r="V172" i="1"/>
  <c r="S172" i="1" s="1"/>
  <c r="V149" i="1"/>
  <c r="S149" i="1" s="1"/>
  <c r="V157" i="1"/>
  <c r="S157" i="1" s="1"/>
  <c r="V105" i="1"/>
  <c r="S105" i="1" s="1"/>
  <c r="V102" i="1"/>
  <c r="S102" i="1" s="1"/>
  <c r="V21" i="1"/>
  <c r="S21" i="1" s="1"/>
  <c r="V288" i="1"/>
  <c r="S288" i="1" s="1"/>
  <c r="V303" i="1"/>
  <c r="S303" i="1" s="1"/>
  <c r="V179" i="1"/>
  <c r="S179" i="1" s="1"/>
  <c r="V159" i="1"/>
  <c r="S159" i="1" s="1"/>
  <c r="V293" i="1"/>
  <c r="S293" i="1" s="1"/>
  <c r="V127" i="1"/>
  <c r="S127" i="1" s="1"/>
  <c r="V163" i="1"/>
  <c r="S163" i="1" s="1"/>
  <c r="V134" i="1"/>
  <c r="S134" i="1" s="1"/>
  <c r="V73" i="1"/>
  <c r="S73" i="1" s="1"/>
  <c r="V110" i="1"/>
  <c r="S110" i="1" s="1"/>
  <c r="V55" i="1"/>
  <c r="S55" i="1" s="1"/>
  <c r="V230" i="1"/>
  <c r="S230" i="1" s="1"/>
  <c r="V322" i="1"/>
  <c r="S322" i="1" s="1"/>
  <c r="V203" i="1"/>
  <c r="S203" i="1" s="1"/>
  <c r="V317" i="1"/>
  <c r="S317" i="1" s="1"/>
  <c r="V59" i="1"/>
  <c r="S59" i="1" s="1"/>
  <c r="V197" i="1"/>
  <c r="S197" i="1" s="1"/>
  <c r="V292" i="1"/>
  <c r="S292" i="1" s="1"/>
  <c r="V253" i="1"/>
  <c r="S253" i="1" s="1"/>
  <c r="V257" i="1"/>
  <c r="S257" i="1" s="1"/>
  <c r="V67" i="1"/>
  <c r="S67" i="1" s="1"/>
  <c r="V196" i="1"/>
  <c r="S196" i="1" s="1"/>
  <c r="V318" i="1"/>
  <c r="S318" i="1" s="1"/>
  <c r="V314" i="1"/>
  <c r="S314" i="1" s="1"/>
  <c r="V284" i="1"/>
  <c r="S284" i="1" s="1"/>
  <c r="V93" i="1"/>
  <c r="S93" i="1" s="1"/>
  <c r="V44" i="1"/>
  <c r="S44" i="1" s="1"/>
  <c r="V325" i="1"/>
  <c r="S325" i="1" s="1"/>
  <c r="V237" i="1"/>
  <c r="S237" i="1" s="1"/>
  <c r="V316" i="1"/>
  <c r="S316" i="1" s="1"/>
  <c r="V300" i="1"/>
  <c r="S300" i="1" s="1"/>
  <c r="V24" i="1"/>
  <c r="S24" i="1" s="1"/>
  <c r="V266" i="1"/>
  <c r="S266" i="1" s="1"/>
  <c r="V198" i="1"/>
  <c r="S198" i="1" s="1"/>
  <c r="V232" i="1"/>
  <c r="S232" i="1" s="1"/>
  <c r="V174" i="1"/>
  <c r="S174" i="1" s="1"/>
  <c r="V279" i="1"/>
  <c r="S279" i="1" s="1"/>
  <c r="V175" i="1"/>
  <c r="S175" i="1" s="1"/>
  <c r="V271" i="1"/>
  <c r="S271" i="1" s="1"/>
  <c r="V330" i="1"/>
  <c r="S330" i="1" s="1"/>
  <c r="V258" i="1"/>
  <c r="S258" i="1" s="1"/>
  <c r="V101" i="1"/>
  <c r="S101" i="1" s="1"/>
  <c r="V219" i="1"/>
  <c r="S219" i="1" s="1"/>
  <c r="V38" i="1"/>
  <c r="S38" i="1" s="1"/>
  <c r="V220" i="1"/>
  <c r="S220" i="1" s="1"/>
  <c r="V22" i="1"/>
  <c r="S22" i="1" s="1"/>
  <c r="V135" i="1"/>
  <c r="S135" i="1" s="1"/>
  <c r="V240" i="1"/>
  <c r="S240" i="1" s="1"/>
  <c r="V128" i="1"/>
  <c r="S128" i="1" s="1"/>
  <c r="V270" i="1"/>
  <c r="S270" i="1" s="1"/>
  <c r="V307" i="1"/>
  <c r="S307" i="1" s="1"/>
  <c r="V133" i="1"/>
  <c r="S133" i="1" s="1"/>
  <c r="V58" i="1"/>
  <c r="S58" i="1" s="1"/>
  <c r="V129" i="1"/>
  <c r="S129" i="1" s="1"/>
  <c r="V148" i="1"/>
  <c r="S148" i="1" s="1"/>
  <c r="V61" i="1"/>
  <c r="S61" i="1" s="1"/>
  <c r="V170" i="1"/>
  <c r="S170" i="1" s="1"/>
  <c r="V26" i="1"/>
  <c r="S26" i="1" s="1"/>
  <c r="V72" i="1"/>
  <c r="S72" i="1" s="1"/>
  <c r="V19" i="1"/>
  <c r="S19" i="1" s="1"/>
  <c r="V252" i="1"/>
  <c r="S252" i="1" s="1"/>
  <c r="V185" i="1"/>
  <c r="S185" i="1" s="1"/>
  <c r="V42" i="1"/>
  <c r="S42" i="1" s="1"/>
  <c r="V267" i="1"/>
  <c r="S267" i="1" s="1"/>
  <c r="V91" i="1"/>
  <c r="S91" i="1" s="1"/>
  <c r="V50" i="1"/>
  <c r="S50" i="1" s="1"/>
  <c r="V137" i="1"/>
  <c r="S137" i="1" s="1"/>
  <c r="V88" i="1"/>
  <c r="S88" i="1" s="1"/>
  <c r="V218" i="1"/>
  <c r="S218" i="1" s="1"/>
  <c r="V282" i="1"/>
  <c r="S282" i="1" s="1"/>
  <c r="V191" i="1"/>
  <c r="S191" i="1" s="1"/>
  <c r="V79" i="1"/>
  <c r="S79" i="1" s="1"/>
  <c r="V208" i="1"/>
  <c r="S208" i="1" s="1"/>
  <c r="V242" i="1"/>
  <c r="S242" i="1" s="1"/>
  <c r="V87" i="1"/>
  <c r="S87" i="1" s="1"/>
  <c r="V301" i="1"/>
  <c r="S301" i="1" s="1"/>
  <c r="V84" i="1"/>
  <c r="S84" i="1" s="1"/>
  <c r="V200" i="1"/>
  <c r="S200" i="1" s="1"/>
  <c r="V178" i="1"/>
  <c r="S178" i="1" s="1"/>
  <c r="V85" i="1"/>
  <c r="S85" i="1" s="1"/>
  <c r="V181" i="1"/>
  <c r="S181" i="1" s="1"/>
  <c r="V96" i="1"/>
  <c r="S96" i="1" s="1"/>
  <c r="V25" i="1"/>
  <c r="S25" i="1" s="1"/>
  <c r="V111" i="1"/>
  <c r="S111" i="1" s="1"/>
  <c r="V260" i="1"/>
  <c r="S260" i="1" s="1"/>
  <c r="V213" i="1"/>
  <c r="S213" i="1" s="1"/>
  <c r="V173" i="1"/>
  <c r="S173" i="1" s="1"/>
  <c r="V52" i="1"/>
  <c r="S52" i="1" s="1"/>
  <c r="V92" i="1"/>
  <c r="S92" i="1" s="1"/>
  <c r="V176" i="1"/>
  <c r="S176" i="1" s="1"/>
  <c r="V41" i="1"/>
  <c r="S41" i="1" s="1"/>
  <c r="V146" i="1"/>
  <c r="S146" i="1" s="1"/>
  <c r="V161" i="1"/>
  <c r="S161" i="1" s="1"/>
  <c r="V265" i="1"/>
  <c r="S265" i="1" s="1"/>
  <c r="V97" i="1"/>
  <c r="S97" i="1" s="1"/>
  <c r="V95" i="1"/>
  <c r="S95" i="1" s="1"/>
  <c r="V150" i="1"/>
  <c r="S150" i="1" s="1"/>
  <c r="V162" i="1"/>
  <c r="S162" i="1" s="1"/>
  <c r="V76" i="1"/>
  <c r="S76" i="1" s="1"/>
  <c r="V272" i="1"/>
  <c r="S272" i="1" s="1"/>
  <c r="V215" i="1"/>
  <c r="S215" i="1" s="1"/>
  <c r="V168" i="1"/>
  <c r="S168" i="1" s="1"/>
  <c r="V53" i="1"/>
  <c r="S53" i="1" s="1"/>
  <c r="V94" i="1"/>
  <c r="S94" i="1" s="1"/>
  <c r="V231" i="1"/>
  <c r="S231" i="1" s="1"/>
  <c r="V188" i="1"/>
  <c r="S188" i="1" s="1"/>
  <c r="V12" i="1"/>
  <c r="S12" i="1" s="1"/>
  <c r="V89" i="1"/>
  <c r="S89" i="1" s="1"/>
  <c r="V77" i="1"/>
  <c r="S77" i="1" s="1"/>
  <c r="V80" i="1"/>
  <c r="S80" i="1" s="1"/>
  <c r="V81" i="1"/>
  <c r="S81" i="1" s="1"/>
  <c r="V86" i="1"/>
  <c r="S86" i="1" s="1"/>
  <c r="V126" i="1"/>
  <c r="S126" i="1" s="1"/>
  <c r="V323" i="1"/>
  <c r="S323" i="1" s="1"/>
  <c r="V311" i="1"/>
  <c r="S311" i="1" s="1"/>
  <c r="V43" i="1"/>
  <c r="S43" i="1" s="1"/>
  <c r="V291" i="1"/>
  <c r="S291" i="1" s="1"/>
  <c r="V8" i="1"/>
  <c r="S8" i="1" s="1"/>
  <c r="V209" i="1"/>
  <c r="S209" i="1" s="1"/>
  <c r="V296" i="1"/>
  <c r="S296" i="1" s="1"/>
  <c r="V217" i="1"/>
  <c r="S217" i="1" s="1"/>
  <c r="V289" i="1"/>
  <c r="S289" i="1" s="1"/>
  <c r="V125" i="1"/>
  <c r="S125" i="1" s="1"/>
  <c r="V90" i="1"/>
  <c r="S90" i="1" s="1"/>
  <c r="V249" i="1"/>
  <c r="S249" i="1" s="1"/>
  <c r="V225" i="1"/>
  <c r="S225" i="1" s="1"/>
  <c r="V113" i="1"/>
  <c r="S113" i="1" s="1"/>
  <c r="V155" i="1"/>
  <c r="S155" i="1" s="1"/>
  <c r="V39" i="1"/>
  <c r="S39" i="1" s="1"/>
  <c r="V256" i="1"/>
  <c r="S256" i="1" s="1"/>
  <c r="V206" i="1"/>
  <c r="S206" i="1" s="1"/>
  <c r="V40" i="1"/>
  <c r="S40" i="1" s="1"/>
  <c r="V17" i="1"/>
  <c r="S17" i="1" s="1"/>
  <c r="V3" i="1"/>
  <c r="S3" i="1" s="1"/>
  <c r="V143" i="1"/>
  <c r="S143" i="1" s="1"/>
  <c r="V189" i="1"/>
  <c r="S189" i="1" s="1"/>
  <c r="V20" i="1"/>
  <c r="S20" i="1" s="1"/>
  <c r="V47" i="1"/>
  <c r="S47" i="1" s="1"/>
  <c r="V226" i="1"/>
  <c r="S226" i="1" s="1"/>
  <c r="V313" i="1"/>
  <c r="S313" i="1" s="1"/>
  <c r="V23" i="1"/>
  <c r="S23" i="1" s="1"/>
  <c r="V223" i="1"/>
  <c r="S223" i="1" s="1"/>
  <c r="V5" i="1"/>
  <c r="S5" i="1" s="1"/>
  <c r="V30" i="1"/>
  <c r="S30" i="1" s="1"/>
  <c r="V28" i="1"/>
  <c r="S28" i="1" s="1"/>
  <c r="V312" i="1"/>
  <c r="S312" i="1" s="1"/>
  <c r="V212" i="1"/>
  <c r="S212" i="1" s="1"/>
  <c r="V2" i="1"/>
  <c r="S2" i="1" s="1"/>
  <c r="V124" i="1"/>
  <c r="S124" i="1" s="1"/>
  <c r="V62" i="1"/>
  <c r="S62" i="1" s="1"/>
  <c r="V156" i="1"/>
  <c r="S156" i="1" s="1"/>
  <c r="V276" i="1"/>
  <c r="S276" i="1" s="1"/>
  <c r="V319" i="1"/>
  <c r="S319" i="1" s="1"/>
  <c r="V49" i="1"/>
  <c r="S49" i="1" s="1"/>
  <c r="V184" i="1"/>
  <c r="S184" i="1" s="1"/>
  <c r="V251" i="1"/>
  <c r="S251" i="1" s="1"/>
  <c r="V45" i="1"/>
  <c r="S45" i="1" s="1"/>
  <c r="V18" i="1"/>
  <c r="S18" i="1" s="1"/>
  <c r="V15" i="1"/>
  <c r="S15" i="1" s="1"/>
  <c r="V7" i="1"/>
  <c r="S7" i="1" s="1"/>
  <c r="V57" i="1"/>
  <c r="S57" i="1" s="1"/>
  <c r="V244" i="1"/>
  <c r="S244" i="1" s="1"/>
  <c r="V227" i="1"/>
  <c r="S227" i="1" s="1"/>
  <c r="V152" i="1"/>
  <c r="S152" i="1" s="1"/>
  <c r="V285" i="1"/>
  <c r="S285" i="1" s="1"/>
  <c r="V287" i="1"/>
  <c r="S287" i="1" s="1"/>
  <c r="V278" i="1"/>
  <c r="S278" i="1" s="1"/>
  <c r="V204" i="1"/>
  <c r="S204" i="1" s="1"/>
  <c r="V235" i="1"/>
  <c r="S235" i="1" s="1"/>
  <c r="V308" i="1"/>
  <c r="S308" i="1" s="1"/>
  <c r="V54" i="1"/>
  <c r="S54" i="1" s="1"/>
  <c r="V153" i="1"/>
  <c r="S153" i="1" s="1"/>
  <c r="V60" i="1"/>
  <c r="S60" i="1" s="1"/>
  <c r="V236" i="1"/>
  <c r="S236" i="1" s="1"/>
  <c r="V273" i="1"/>
  <c r="S273" i="1" s="1"/>
  <c r="V280" i="1"/>
  <c r="S280" i="1" s="1"/>
  <c r="V224" i="1"/>
  <c r="S224" i="1" s="1"/>
  <c r="V297" i="1"/>
  <c r="S297" i="1" s="1"/>
  <c r="V329" i="1"/>
  <c r="S329" i="1" s="1"/>
  <c r="V306" i="1"/>
  <c r="S306" i="1" s="1"/>
  <c r="V29" i="1"/>
  <c r="S29" i="1" s="1"/>
  <c r="V290" i="1"/>
  <c r="S290" i="1" s="1"/>
  <c r="V326" i="1"/>
  <c r="S326" i="1" s="1"/>
  <c r="V65" i="1"/>
  <c r="S65" i="1" s="1"/>
  <c r="V274" i="1"/>
  <c r="S274" i="1" s="1"/>
  <c r="V33" i="1"/>
  <c r="S33" i="1" s="1"/>
  <c r="V82" i="1"/>
  <c r="S82" i="1" s="1"/>
  <c r="V151" i="1"/>
  <c r="S151" i="1" s="1"/>
  <c r="V201" i="1"/>
  <c r="S201" i="1" s="1"/>
  <c r="V294" i="1"/>
  <c r="S294" i="1" s="1"/>
  <c r="V321" i="1"/>
  <c r="S321" i="1" s="1"/>
  <c r="V195" i="1"/>
  <c r="S195" i="1" s="1"/>
  <c r="V228" i="1"/>
  <c r="S228" i="1" s="1"/>
  <c r="V247" i="1"/>
  <c r="S247" i="1" s="1"/>
  <c r="V320" i="1"/>
  <c r="S320" i="1" s="1"/>
  <c r="V192" i="1"/>
  <c r="S192" i="1" s="1"/>
  <c r="V310" i="1"/>
  <c r="S310" i="1" s="1"/>
  <c r="T310" i="1" s="1"/>
  <c r="V104" i="1"/>
  <c r="S104" i="1" s="1"/>
  <c r="V315" i="1"/>
  <c r="S315" i="1" s="1"/>
  <c r="V199" i="1"/>
  <c r="S199" i="1" s="1"/>
  <c r="V169" i="1"/>
  <c r="S169" i="1" s="1"/>
  <c r="V259" i="1"/>
  <c r="S259" i="1" s="1"/>
  <c r="V302" i="1"/>
  <c r="S302" i="1" s="1"/>
  <c r="V165" i="1"/>
  <c r="S165" i="1" s="1"/>
  <c r="V108" i="1"/>
  <c r="S108" i="1" s="1"/>
  <c r="V36" i="1"/>
  <c r="S36" i="1" s="1"/>
  <c r="V32" i="1"/>
  <c r="S32" i="1" s="1"/>
  <c r="V187" i="1"/>
  <c r="S187" i="1" s="1"/>
  <c r="V130" i="1"/>
  <c r="S130" i="1" s="1"/>
  <c r="V144" i="1"/>
  <c r="S144" i="1" s="1"/>
  <c r="V166" i="1"/>
  <c r="S166" i="1" s="1"/>
  <c r="T166" i="1" s="1"/>
  <c r="V277" i="1"/>
  <c r="S277" i="1" s="1"/>
  <c r="V281" i="1"/>
  <c r="S281" i="1" s="1"/>
  <c r="V331" i="1"/>
  <c r="S331" i="1" s="1"/>
  <c r="V154" i="1"/>
  <c r="S154" i="1" s="1"/>
  <c r="V122" i="1"/>
  <c r="S122" i="1" s="1"/>
  <c r="V324" i="1"/>
  <c r="S324" i="1" s="1"/>
  <c r="V112" i="1"/>
  <c r="S112" i="1" s="1"/>
  <c r="V117" i="1"/>
  <c r="S117" i="1" s="1"/>
  <c r="V234" i="1"/>
  <c r="S234" i="1" s="1"/>
  <c r="V160" i="1"/>
  <c r="S160" i="1" s="1"/>
  <c r="V263" i="1"/>
  <c r="S263" i="1" s="1"/>
  <c r="V78" i="1"/>
  <c r="S78" i="1" s="1"/>
  <c r="V207" i="1"/>
  <c r="S207" i="1" s="1"/>
  <c r="V182" i="1"/>
  <c r="S182" i="1" s="1"/>
  <c r="V48" i="1"/>
  <c r="S48" i="1" s="1"/>
  <c r="V4" i="1"/>
  <c r="S4" i="1" s="1"/>
  <c r="V16" i="1"/>
  <c r="S16" i="1" s="1"/>
  <c r="V63" i="1"/>
  <c r="S63" i="1" s="1"/>
  <c r="V13" i="1"/>
  <c r="S13" i="1" s="1"/>
  <c r="V221" i="1"/>
  <c r="S221" i="1" s="1"/>
  <c r="V295" i="1"/>
  <c r="S295" i="1" s="1"/>
  <c r="V190" i="1"/>
  <c r="S190" i="1" s="1"/>
  <c r="V109" i="1"/>
  <c r="S109" i="1" s="1"/>
  <c r="V164" i="1"/>
  <c r="S164" i="1" s="1"/>
  <c r="V261" i="1"/>
  <c r="S261" i="1" s="1"/>
  <c r="V132" i="1"/>
  <c r="S132" i="1" s="1"/>
  <c r="V6" i="1"/>
  <c r="S6" i="1" s="1"/>
  <c r="V327" i="1"/>
  <c r="S327" i="1" s="1"/>
  <c r="V116" i="1"/>
  <c r="S116" i="1" s="1"/>
  <c r="V37" i="1"/>
  <c r="S37" i="1" s="1"/>
  <c r="V177" i="1"/>
  <c r="S177" i="1" s="1"/>
  <c r="V246" i="1"/>
  <c r="S246" i="1" s="1"/>
  <c r="V14" i="1"/>
  <c r="S14" i="1" s="1"/>
  <c r="T14" i="1" s="1"/>
  <c r="V115" i="1"/>
  <c r="S115" i="1" s="1"/>
  <c r="V103" i="1"/>
  <c r="S103" i="1" s="1"/>
  <c r="V255" i="1"/>
  <c r="S255" i="1" s="1"/>
  <c r="V145" i="1"/>
  <c r="S145" i="1" s="1"/>
  <c r="V193" i="1"/>
  <c r="S193" i="1" s="1"/>
  <c r="V131" i="1"/>
  <c r="S131" i="1" s="1"/>
  <c r="V299" i="1"/>
  <c r="S299" i="1" s="1"/>
  <c r="V158" i="1"/>
  <c r="S158" i="1" s="1"/>
  <c r="V106" i="1"/>
  <c r="S106" i="1" s="1"/>
  <c r="V35" i="1"/>
  <c r="S35" i="1" s="1"/>
  <c r="V34" i="1"/>
  <c r="S34" i="1" s="1"/>
  <c r="V83" i="1"/>
  <c r="S83" i="1" s="1"/>
  <c r="V239" i="1"/>
  <c r="S239" i="1" s="1"/>
  <c r="V138" i="1"/>
  <c r="S138" i="1" s="1"/>
  <c r="V142" i="1"/>
  <c r="S142" i="1" s="1"/>
  <c r="V141" i="1"/>
  <c r="S141" i="1" s="1"/>
  <c r="V99" i="1"/>
  <c r="S99" i="1" s="1"/>
  <c r="V68" i="1"/>
  <c r="S68" i="1" s="1"/>
  <c r="V283" i="1"/>
  <c r="S283" i="1" s="1"/>
  <c r="V269" i="1"/>
  <c r="S269" i="1" s="1"/>
  <c r="V136" i="1"/>
  <c r="S136" i="1" s="1"/>
  <c r="V75" i="1"/>
  <c r="S75" i="1" s="1"/>
  <c r="V139" i="1"/>
  <c r="S139" i="1" s="1"/>
  <c r="V107" i="1"/>
  <c r="S107" i="1" s="1"/>
  <c r="V66" i="1"/>
  <c r="S66" i="1" s="1"/>
  <c r="V275" i="1"/>
  <c r="S275" i="1" s="1"/>
  <c r="V216" i="1"/>
  <c r="S216" i="1" s="1"/>
  <c r="V248" i="1"/>
  <c r="S248" i="1" s="1"/>
  <c r="V98" i="1"/>
  <c r="S98" i="1" s="1"/>
  <c r="V245" i="1"/>
  <c r="S245" i="1" s="1"/>
  <c r="V183" i="1"/>
  <c r="S183" i="1" s="1"/>
  <c r="V64" i="1"/>
  <c r="S64" i="1" s="1"/>
  <c r="V202" i="1"/>
  <c r="S202" i="1" s="1"/>
  <c r="T110" i="1" l="1"/>
  <c r="T302" i="1"/>
  <c r="T312" i="1"/>
  <c r="T214" i="1"/>
  <c r="T142" i="1"/>
  <c r="T246" i="1"/>
  <c r="T320" i="1"/>
  <c r="T54" i="1"/>
  <c r="T222" i="1"/>
  <c r="T126" i="1"/>
  <c r="T134" i="1"/>
  <c r="T78" i="1"/>
  <c r="T326" i="1"/>
  <c r="T86" i="1"/>
  <c r="T262" i="1"/>
  <c r="T254" i="1"/>
  <c r="T270" i="1"/>
  <c r="T38" i="1"/>
  <c r="T70" i="1"/>
  <c r="T306" i="1"/>
  <c r="T62" i="1"/>
  <c r="T230" i="1"/>
  <c r="T294" i="1"/>
  <c r="T30" i="1"/>
  <c r="T102" i="1"/>
  <c r="T22" i="1"/>
  <c r="T240" i="1"/>
  <c r="T118" i="1"/>
  <c r="T182" i="1"/>
  <c r="T307" i="1"/>
  <c r="T109" i="1"/>
  <c r="T108" i="1"/>
  <c r="T151" i="1"/>
  <c r="T323" i="1"/>
  <c r="T94" i="1"/>
  <c r="T161" i="1"/>
  <c r="T84" i="1"/>
  <c r="T137" i="1"/>
  <c r="T135" i="1"/>
  <c r="T93" i="1"/>
  <c r="T73" i="1"/>
  <c r="T157" i="1"/>
  <c r="T119" i="1"/>
  <c r="T211" i="1"/>
  <c r="T275" i="1"/>
  <c r="T244" i="1"/>
  <c r="T39" i="1"/>
  <c r="T67" i="1"/>
  <c r="T51" i="1"/>
  <c r="T69" i="1"/>
  <c r="T200" i="1"/>
  <c r="T31" i="1"/>
  <c r="T223" i="1"/>
  <c r="T232" i="1"/>
  <c r="T273" i="1"/>
  <c r="T145" i="1"/>
  <c r="T122" i="1"/>
  <c r="T189" i="1"/>
  <c r="T52" i="1"/>
  <c r="T9" i="1"/>
  <c r="T331" i="1"/>
  <c r="T198" i="1"/>
  <c r="T107" i="1"/>
  <c r="T138" i="1"/>
  <c r="T255" i="1"/>
  <c r="T207" i="1"/>
  <c r="T154" i="1"/>
  <c r="T165" i="1"/>
  <c r="T82" i="1"/>
  <c r="T278" i="1"/>
  <c r="T143" i="1"/>
  <c r="T168" i="1"/>
  <c r="T146" i="1"/>
  <c r="T301" i="1"/>
  <c r="T91" i="1"/>
  <c r="T101" i="1"/>
  <c r="T284" i="1"/>
  <c r="T149" i="1"/>
  <c r="T147" i="1"/>
  <c r="T66" i="1"/>
  <c r="T234" i="1"/>
  <c r="T57" i="1"/>
  <c r="T291" i="1"/>
  <c r="T260" i="1"/>
  <c r="T58" i="1"/>
  <c r="T253" i="1"/>
  <c r="T71" i="1"/>
  <c r="T305" i="1"/>
  <c r="T37" i="1"/>
  <c r="T227" i="1"/>
  <c r="T26" i="1"/>
  <c r="T210" i="1"/>
  <c r="T23" i="1"/>
  <c r="T24" i="1"/>
  <c r="T15" i="1"/>
  <c r="T212" i="1"/>
  <c r="T289" i="1"/>
  <c r="T233" i="1"/>
  <c r="T248" i="1"/>
  <c r="T204" i="1"/>
  <c r="T48" i="1"/>
  <c r="T61" i="1"/>
  <c r="T280" i="1"/>
  <c r="T276" i="1"/>
  <c r="T329" i="1"/>
  <c r="T293" i="1"/>
  <c r="T139" i="1"/>
  <c r="T239" i="1"/>
  <c r="T103" i="1"/>
  <c r="T281" i="1"/>
  <c r="T287" i="1"/>
  <c r="T155" i="1"/>
  <c r="T272" i="1"/>
  <c r="T92" i="1"/>
  <c r="T87" i="1"/>
  <c r="T170" i="1"/>
  <c r="T258" i="1"/>
  <c r="T314" i="1"/>
  <c r="T163" i="1"/>
  <c r="T172" i="1"/>
  <c r="T298" i="1"/>
  <c r="T283" i="1"/>
  <c r="T259" i="1"/>
  <c r="T45" i="1"/>
  <c r="T43" i="1"/>
  <c r="T218" i="1"/>
  <c r="T220" i="1"/>
  <c r="T59" i="1"/>
  <c r="T56" i="1"/>
  <c r="T32" i="1"/>
  <c r="T251" i="1"/>
  <c r="T241" i="1"/>
  <c r="T313" i="1"/>
  <c r="T203" i="1"/>
  <c r="T18" i="1"/>
  <c r="T196" i="1"/>
  <c r="T6" i="1"/>
  <c r="T184" i="1"/>
  <c r="T179" i="1"/>
  <c r="T75" i="1"/>
  <c r="T83" i="1"/>
  <c r="T115" i="1"/>
  <c r="T263" i="1"/>
  <c r="T277" i="1"/>
  <c r="T169" i="1"/>
  <c r="T290" i="1"/>
  <c r="T285" i="1"/>
  <c r="T113" i="1"/>
  <c r="T81" i="1"/>
  <c r="T76" i="1"/>
  <c r="T173" i="1"/>
  <c r="T242" i="1"/>
  <c r="T148" i="1"/>
  <c r="T271" i="1"/>
  <c r="T257" i="1"/>
  <c r="T127" i="1"/>
  <c r="T250" i="1"/>
  <c r="T74" i="1"/>
  <c r="T100" i="1"/>
  <c r="T68" i="1"/>
  <c r="T247" i="1"/>
  <c r="T49" i="1"/>
  <c r="T311" i="1"/>
  <c r="T50" i="1"/>
  <c r="T317" i="1"/>
  <c r="T268" i="1"/>
  <c r="T36" i="1"/>
  <c r="T28" i="1"/>
  <c r="T219" i="1"/>
  <c r="T238" i="1"/>
  <c r="T20" i="1"/>
  <c r="T21" i="1"/>
  <c r="T17" i="1"/>
  <c r="T256" i="1"/>
  <c r="T10" i="1"/>
  <c r="T236" i="1"/>
  <c r="T188" i="1"/>
  <c r="T309" i="1"/>
  <c r="T136" i="1"/>
  <c r="T106" i="1"/>
  <c r="T116" i="1"/>
  <c r="T160" i="1"/>
  <c r="T199" i="1"/>
  <c r="T152" i="1"/>
  <c r="T225" i="1"/>
  <c r="T80" i="1"/>
  <c r="T162" i="1"/>
  <c r="T213" i="1"/>
  <c r="T208" i="1"/>
  <c r="T129" i="1"/>
  <c r="T175" i="1"/>
  <c r="T292" i="1"/>
  <c r="T159" i="1"/>
  <c r="T140" i="1"/>
  <c r="T120" i="1"/>
  <c r="T194" i="1"/>
  <c r="T327" i="1"/>
  <c r="T321" i="1"/>
  <c r="T53" i="1"/>
  <c r="T267" i="1"/>
  <c r="T330" i="1"/>
  <c r="T205" i="1"/>
  <c r="T328" i="1"/>
  <c r="T316" i="1"/>
  <c r="T315" i="1"/>
  <c r="T282" i="1"/>
  <c r="T185" i="1"/>
  <c r="T249" i="1"/>
  <c r="T5" i="1"/>
  <c r="T2" i="1"/>
  <c r="T176" i="1"/>
  <c r="T202" i="1"/>
  <c r="T269" i="1"/>
  <c r="T158" i="1"/>
  <c r="T132" i="1"/>
  <c r="T117" i="1"/>
  <c r="T144" i="1"/>
  <c r="T104" i="1"/>
  <c r="T224" i="1"/>
  <c r="T319" i="1"/>
  <c r="T90" i="1"/>
  <c r="T77" i="1"/>
  <c r="T150" i="1"/>
  <c r="T111" i="1"/>
  <c r="T79" i="1"/>
  <c r="T133" i="1"/>
  <c r="T174" i="1"/>
  <c r="T197" i="1"/>
  <c r="T303" i="1"/>
  <c r="T114" i="1"/>
  <c r="T123" i="1"/>
  <c r="T167" i="1"/>
  <c r="T295" i="1"/>
  <c r="T65" i="1"/>
  <c r="T226" i="1"/>
  <c r="T215" i="1"/>
  <c r="T42" i="1"/>
  <c r="T237" i="1"/>
  <c r="T55" i="1"/>
  <c r="T46" i="1"/>
  <c r="T34" i="1"/>
  <c r="T201" i="1"/>
  <c r="T206" i="1"/>
  <c r="T318" i="1"/>
  <c r="T192" i="1"/>
  <c r="T19" i="1"/>
  <c r="T190" i="1"/>
  <c r="T304" i="1"/>
  <c r="T217" i="1"/>
  <c r="T186" i="1"/>
  <c r="T4" i="1"/>
  <c r="T183" i="1"/>
  <c r="T181" i="1"/>
  <c r="T245" i="1"/>
  <c r="T99" i="1"/>
  <c r="T131" i="1"/>
  <c r="T261" i="1"/>
  <c r="T112" i="1"/>
  <c r="T130" i="1"/>
  <c r="T153" i="1"/>
  <c r="T156" i="1"/>
  <c r="T125" i="1"/>
  <c r="T89" i="1"/>
  <c r="T95" i="1"/>
  <c r="T96" i="1"/>
  <c r="T191" i="1"/>
  <c r="T128" i="1"/>
  <c r="T266" i="1"/>
  <c r="T322" i="1"/>
  <c r="T180" i="1"/>
  <c r="T171" i="1"/>
  <c r="T64" i="1"/>
  <c r="T221" i="1"/>
  <c r="T60" i="1"/>
  <c r="T47" i="1"/>
  <c r="T265" i="1"/>
  <c r="T252" i="1"/>
  <c r="T325" i="1"/>
  <c r="T288" i="1"/>
  <c r="T264" i="1"/>
  <c r="T35" i="1"/>
  <c r="T33" i="1"/>
  <c r="T209" i="1"/>
  <c r="T27" i="1"/>
  <c r="T297" i="1"/>
  <c r="T16" i="1"/>
  <c r="T13" i="1"/>
  <c r="T12" i="1"/>
  <c r="T7" i="1"/>
  <c r="T3" i="1"/>
  <c r="T177" i="1"/>
  <c r="T178" i="1"/>
  <c r="T98" i="1"/>
  <c r="T141" i="1"/>
  <c r="T193" i="1"/>
  <c r="T164" i="1"/>
  <c r="T324" i="1"/>
  <c r="T187" i="1"/>
  <c r="T195" i="1"/>
  <c r="T235" i="1"/>
  <c r="T124" i="1"/>
  <c r="T296" i="1"/>
  <c r="T231" i="1"/>
  <c r="T97" i="1"/>
  <c r="T85" i="1"/>
  <c r="T88" i="1"/>
  <c r="T300" i="1"/>
  <c r="T105" i="1"/>
  <c r="T121" i="1"/>
  <c r="T216" i="1"/>
  <c r="T63" i="1"/>
  <c r="T40" i="1"/>
  <c r="T41" i="1"/>
  <c r="T72" i="1"/>
  <c r="T44" i="1"/>
  <c r="T229" i="1"/>
  <c r="T299" i="1"/>
  <c r="T29" i="1"/>
  <c r="T25" i="1"/>
  <c r="T243" i="1"/>
  <c r="T308" i="1"/>
  <c r="T279" i="1"/>
  <c r="T228" i="1"/>
  <c r="T274" i="1"/>
  <c r="T11" i="1"/>
  <c r="T8" i="1"/>
</calcChain>
</file>

<file path=xl/sharedStrings.xml><?xml version="1.0" encoding="utf-8"?>
<sst xmlns="http://schemas.openxmlformats.org/spreadsheetml/2006/main" count="1013" uniqueCount="608">
  <si>
    <t>first_name</t>
  </si>
  <si>
    <t>second_name</t>
  </si>
  <si>
    <t>goals_scored</t>
  </si>
  <si>
    <t>assists</t>
  </si>
  <si>
    <t>total_points</t>
  </si>
  <si>
    <t>minutes</t>
  </si>
  <si>
    <t>goals_conceded</t>
  </si>
  <si>
    <t>creativity</t>
  </si>
  <si>
    <t>influence</t>
  </si>
  <si>
    <t>threat</t>
  </si>
  <si>
    <t>bonus</t>
  </si>
  <si>
    <t>bps</t>
  </si>
  <si>
    <t>ict_index</t>
  </si>
  <si>
    <t>clean_sheets</t>
  </si>
  <si>
    <t>red_cards</t>
  </si>
  <si>
    <t>yellow_cards</t>
  </si>
  <si>
    <t>selected_by_percent</t>
  </si>
  <si>
    <t>now_cost</t>
  </si>
  <si>
    <t>element_type</t>
  </si>
  <si>
    <t>FWD</t>
  </si>
  <si>
    <t>DEF</t>
  </si>
  <si>
    <t>Mohamed</t>
  </si>
  <si>
    <t>MID</t>
  </si>
  <si>
    <t>FÃ¡bio</t>
  </si>
  <si>
    <t>Ferreira Vieira</t>
  </si>
  <si>
    <t>Gabriel</t>
  </si>
  <si>
    <t>dos Santos MagalhÃ£es</t>
  </si>
  <si>
    <t>Kai</t>
  </si>
  <si>
    <t>Havertz</t>
  </si>
  <si>
    <t>Rob</t>
  </si>
  <si>
    <t>Holding</t>
  </si>
  <si>
    <t>Fernando de Jesus</t>
  </si>
  <si>
    <t>Jorge Luiz</t>
  </si>
  <si>
    <t>Frello Filho</t>
  </si>
  <si>
    <t>Jakub</t>
  </si>
  <si>
    <t>Kiwior</t>
  </si>
  <si>
    <t>Marcus</t>
  </si>
  <si>
    <t>Martinelli Silva</t>
  </si>
  <si>
    <t>Eddie</t>
  </si>
  <si>
    <t>Nketiah</t>
  </si>
  <si>
    <t>Martin</t>
  </si>
  <si>
    <t>Ã˜degaard</t>
  </si>
  <si>
    <t>Thomas</t>
  </si>
  <si>
    <t>Partey</t>
  </si>
  <si>
    <t>Aaron</t>
  </si>
  <si>
    <t>Ramsdale</t>
  </si>
  <si>
    <t>GK</t>
  </si>
  <si>
    <t>Bukayo</t>
  </si>
  <si>
    <t>Saka</t>
  </si>
  <si>
    <t>William</t>
  </si>
  <si>
    <t>Saliba</t>
  </si>
  <si>
    <t>Albert</t>
  </si>
  <si>
    <t>Sambi Lokonga</t>
  </si>
  <si>
    <t>Kieran</t>
  </si>
  <si>
    <t>Tierney</t>
  </si>
  <si>
    <t>Takehiro</t>
  </si>
  <si>
    <t>Tomiyasu</t>
  </si>
  <si>
    <t>Leandro</t>
  </si>
  <si>
    <t>Trossard</t>
  </si>
  <si>
    <t>Matt</t>
  </si>
  <si>
    <t>Benjamin</t>
  </si>
  <si>
    <t>White</t>
  </si>
  <si>
    <t>Granit</t>
  </si>
  <si>
    <t>Xhaka</t>
  </si>
  <si>
    <t>Oleksandr</t>
  </si>
  <si>
    <t>Zinchenko</t>
  </si>
  <si>
    <t>Declan</t>
  </si>
  <si>
    <t>Rice</t>
  </si>
  <si>
    <t>Alexandre</t>
  </si>
  <si>
    <t>Moreno Lopera</t>
  </si>
  <si>
    <t>Leon</t>
  </si>
  <si>
    <t>Bailey</t>
  </si>
  <si>
    <t>Emiliano</t>
  </si>
  <si>
    <t>BuendÃ­a Stati</t>
  </si>
  <si>
    <t>Matty</t>
  </si>
  <si>
    <t>Cash</t>
  </si>
  <si>
    <t>Calum</t>
  </si>
  <si>
    <t>Chambers</t>
  </si>
  <si>
    <t>Philippe</t>
  </si>
  <si>
    <t>Coutinho Correia</t>
  </si>
  <si>
    <t>Leander</t>
  </si>
  <si>
    <t>Dendoncker</t>
  </si>
  <si>
    <t>Lucas</t>
  </si>
  <si>
    <t>Digne</t>
  </si>
  <si>
    <t>Douglas Luiz</t>
  </si>
  <si>
    <t>Soares de Paulo</t>
  </si>
  <si>
    <t>Tim</t>
  </si>
  <si>
    <t>Boubacar</t>
  </si>
  <si>
    <t>Kamara</t>
  </si>
  <si>
    <t>Ezri</t>
  </si>
  <si>
    <t>Konsa Ngoyo</t>
  </si>
  <si>
    <t>MartÃ­nez Romero</t>
  </si>
  <si>
    <t>John</t>
  </si>
  <si>
    <t>McGinn</t>
  </si>
  <si>
    <t>Tyrone</t>
  </si>
  <si>
    <t>Mings</t>
  </si>
  <si>
    <t>Jacob</t>
  </si>
  <si>
    <t>Ramsey</t>
  </si>
  <si>
    <t>Morgan</t>
  </si>
  <si>
    <t>Youri</t>
  </si>
  <si>
    <t>Tielemans</t>
  </si>
  <si>
    <t>TraorÃ©</t>
  </si>
  <si>
    <t>Ollie</t>
  </si>
  <si>
    <t>Watkins</t>
  </si>
  <si>
    <t>Wesley</t>
  </si>
  <si>
    <t>Moussa</t>
  </si>
  <si>
    <t>Jaidon</t>
  </si>
  <si>
    <t>Anthony</t>
  </si>
  <si>
    <t>Philip</t>
  </si>
  <si>
    <t>Billing</t>
  </si>
  <si>
    <t>David</t>
  </si>
  <si>
    <t>Ryan</t>
  </si>
  <si>
    <t>Christie</t>
  </si>
  <si>
    <t>Lewis</t>
  </si>
  <si>
    <t>Cook</t>
  </si>
  <si>
    <t>Fredericks</t>
  </si>
  <si>
    <t>James</t>
  </si>
  <si>
    <t>Lloyd</t>
  </si>
  <si>
    <t>Kelly</t>
  </si>
  <si>
    <t>Chris</t>
  </si>
  <si>
    <t>Mepham</t>
  </si>
  <si>
    <t>Kieffer</t>
  </si>
  <si>
    <t>Moore</t>
  </si>
  <si>
    <t>Norberto</t>
  </si>
  <si>
    <t>Murara Neto</t>
  </si>
  <si>
    <t>Dango</t>
  </si>
  <si>
    <t>Ouattara</t>
  </si>
  <si>
    <t>Ben</t>
  </si>
  <si>
    <t>Joe</t>
  </si>
  <si>
    <t>Rothwell</t>
  </si>
  <si>
    <t>Marcos</t>
  </si>
  <si>
    <t>Senesi</t>
  </si>
  <si>
    <t>Adam</t>
  </si>
  <si>
    <t>Smith</t>
  </si>
  <si>
    <t>Dominic</t>
  </si>
  <si>
    <t>Solanke</t>
  </si>
  <si>
    <t>Tavernier</t>
  </si>
  <si>
    <t>Hamed</t>
  </si>
  <si>
    <t>TraorÃ¨</t>
  </si>
  <si>
    <t>Mark</t>
  </si>
  <si>
    <t>Travers</t>
  </si>
  <si>
    <t>Kristoffer</t>
  </si>
  <si>
    <t>Ajer</t>
  </si>
  <si>
    <t>Shandon</t>
  </si>
  <si>
    <t>Baptiste</t>
  </si>
  <si>
    <t>Mads</t>
  </si>
  <si>
    <t>Nathan</t>
  </si>
  <si>
    <t>Collins</t>
  </si>
  <si>
    <t>Mikkel</t>
  </si>
  <si>
    <t>Damsgaard</t>
  </si>
  <si>
    <t>Josh</t>
  </si>
  <si>
    <t>Dasilva</t>
  </si>
  <si>
    <t>Rico</t>
  </si>
  <si>
    <t>Henry</t>
  </si>
  <si>
    <t>Hickey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</si>
  <si>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</si>
  <si>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</si>
  <si>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</si>
  <si>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</si>
  <si>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</si>
  <si>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</si>
  <si>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</si>
  <si>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</si>
  <si>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Mee</t>
  </si>
  <si>
    <t>Christian</t>
  </si>
  <si>
    <t>NÃ¸rgaard</t>
  </si>
  <si>
    <t>Frank</t>
  </si>
  <si>
    <t>Onyeka</t>
  </si>
  <si>
    <t>Ethan</t>
  </si>
  <si>
    <t>Pinnock</t>
  </si>
  <si>
    <t>Raya Martin</t>
  </si>
  <si>
    <t>Roerslev Rasmussen</t>
  </si>
  <si>
    <t>Kevin</t>
  </si>
  <si>
    <t>Schade</t>
  </si>
  <si>
    <t>Ivan</t>
  </si>
  <si>
    <t>Toney</t>
  </si>
  <si>
    <t>Yoane</t>
  </si>
  <si>
    <t>Wissa</t>
  </si>
  <si>
    <t>Jorgensen</t>
  </si>
  <si>
    <t>Facundo</t>
  </si>
  <si>
    <t>Buonanotte</t>
  </si>
  <si>
    <t>MoisÃ©s</t>
  </si>
  <si>
    <t>Caicedo Corozo</t>
  </si>
  <si>
    <t>Dunk</t>
  </si>
  <si>
    <t>Julio</t>
  </si>
  <si>
    <t>Enciso</t>
  </si>
  <si>
    <t>Pervis</t>
  </si>
  <si>
    <t>EstupiÃ±Ã¡n</t>
  </si>
  <si>
    <t>Evan</t>
  </si>
  <si>
    <t>Ferguson</t>
  </si>
  <si>
    <t>Billy</t>
  </si>
  <si>
    <t>Gilmour</t>
  </si>
  <si>
    <t>Pascal</t>
  </si>
  <si>
    <t>GroÃŸ</t>
  </si>
  <si>
    <t>Lallana</t>
  </si>
  <si>
    <t>Tariq</t>
  </si>
  <si>
    <t>Lamptey</t>
  </si>
  <si>
    <t>Solly</t>
  </si>
  <si>
    <t>March</t>
  </si>
  <si>
    <t>Tom</t>
  </si>
  <si>
    <t>Milner</t>
  </si>
  <si>
    <t>Kaoru</t>
  </si>
  <si>
    <t>Mitoma</t>
  </si>
  <si>
    <t>Robert</t>
  </si>
  <si>
    <t>SÃ¡nchez</t>
  </si>
  <si>
    <t>Jason</t>
  </si>
  <si>
    <t>Steele</t>
  </si>
  <si>
    <t>Deniz</t>
  </si>
  <si>
    <t>Undav</t>
  </si>
  <si>
    <t>JoÃ«l</t>
  </si>
  <si>
    <t>Veltman</t>
  </si>
  <si>
    <t>Webster</t>
  </si>
  <si>
    <t>Danny</t>
  </si>
  <si>
    <t>Welbeck</t>
  </si>
  <si>
    <t>Jordan</t>
  </si>
  <si>
    <t>Jack</t>
  </si>
  <si>
    <t>Luke</t>
  </si>
  <si>
    <t>Michael</t>
  </si>
  <si>
    <t>Bobby</t>
  </si>
  <si>
    <t>Scott</t>
  </si>
  <si>
    <t>Victor</t>
  </si>
  <si>
    <t>Wout</t>
  </si>
  <si>
    <t>Weghorst</t>
  </si>
  <si>
    <t>Kepa</t>
  </si>
  <si>
    <t>Arrizabalaga</t>
  </si>
  <si>
    <t>Pierre-Emerick</t>
  </si>
  <si>
    <t>Aubameyang</t>
  </si>
  <si>
    <t>CÃ©sar</t>
  </si>
  <si>
    <t>Azpilicueta</t>
  </si>
  <si>
    <t>BenoÃ®t</t>
  </si>
  <si>
    <t>Badiashile</t>
  </si>
  <si>
    <t>Trevoh</t>
  </si>
  <si>
    <t>Chalobah</t>
  </si>
  <si>
    <t>Chilwell</t>
  </si>
  <si>
    <t>Carney</t>
  </si>
  <si>
    <t>Chukwuemeka</t>
  </si>
  <si>
    <t>Levi</t>
  </si>
  <si>
    <t>Colwill</t>
  </si>
  <si>
    <t>Marc</t>
  </si>
  <si>
    <t>Cucurella Saseta</t>
  </si>
  <si>
    <t>Enzo</t>
  </si>
  <si>
    <t>FernÃ¡ndez</t>
  </si>
  <si>
    <t>Fofana</t>
  </si>
  <si>
    <t>Conor</t>
  </si>
  <si>
    <t>Gallagher</t>
  </si>
  <si>
    <t>Hall</t>
  </si>
  <si>
    <t>Callum</t>
  </si>
  <si>
    <t>Reece</t>
  </si>
  <si>
    <t>Noni</t>
  </si>
  <si>
    <t>Madueke</t>
  </si>
  <si>
    <t>Mykhailo</t>
  </si>
  <si>
    <t>Mudryk</t>
  </si>
  <si>
    <t>Pulisic</t>
  </si>
  <si>
    <t>Raheem</t>
  </si>
  <si>
    <t>Sterling</t>
  </si>
  <si>
    <t>Thiago</t>
  </si>
  <si>
    <t>Emiliano da Silva</t>
  </si>
  <si>
    <t>Hakim</t>
  </si>
  <si>
    <t>Ziyech</t>
  </si>
  <si>
    <t>Joachim</t>
  </si>
  <si>
    <t>Andersen</t>
  </si>
  <si>
    <t>Ayew</t>
  </si>
  <si>
    <t>Nathaniel</t>
  </si>
  <si>
    <t>Clyne</t>
  </si>
  <si>
    <t>Cheick</t>
  </si>
  <si>
    <t>DoucourÃ©</t>
  </si>
  <si>
    <t>Odsonne</t>
  </si>
  <si>
    <t>Edouard</t>
  </si>
  <si>
    <t>Eberechi</t>
  </si>
  <si>
    <t>Eze</t>
  </si>
  <si>
    <t>Vicente</t>
  </si>
  <si>
    <t>Guaita</t>
  </si>
  <si>
    <t>GuÃ©hi</t>
  </si>
  <si>
    <t>Will</t>
  </si>
  <si>
    <t>Hughes</t>
  </si>
  <si>
    <t>Sam</t>
  </si>
  <si>
    <t>Johnstone</t>
  </si>
  <si>
    <t>Jefferson</t>
  </si>
  <si>
    <t>Lerma SolÃ­s</t>
  </si>
  <si>
    <t>Jean-Philippe</t>
  </si>
  <si>
    <t>Mateta</t>
  </si>
  <si>
    <t>Tyrick</t>
  </si>
  <si>
    <t>Mitchell</t>
  </si>
  <si>
    <t>O'Brien</t>
  </si>
  <si>
    <t>Olise</t>
  </si>
  <si>
    <t>Richards</t>
  </si>
  <si>
    <t>Jeffrey</t>
  </si>
  <si>
    <t>Schlupp</t>
  </si>
  <si>
    <t>Tomkins</t>
  </si>
  <si>
    <t>Joel</t>
  </si>
  <si>
    <t>Ward</t>
  </si>
  <si>
    <t>Calvert-Lewin</t>
  </si>
  <si>
    <t>Seamus</t>
  </si>
  <si>
    <t>Coleman</t>
  </si>
  <si>
    <t>Abdoulaye</t>
  </si>
  <si>
    <t>Garner</t>
  </si>
  <si>
    <t>Godfrey</t>
  </si>
  <si>
    <t>Demarai</t>
  </si>
  <si>
    <t>Gray</t>
  </si>
  <si>
    <t>Idrissa</t>
  </si>
  <si>
    <t>Gueye</t>
  </si>
  <si>
    <t>Mason</t>
  </si>
  <si>
    <t>Holgate</t>
  </si>
  <si>
    <t>Alex</t>
  </si>
  <si>
    <t>Iwobi</t>
  </si>
  <si>
    <t>Neal</t>
  </si>
  <si>
    <t>Maupay</t>
  </si>
  <si>
    <t>Dwight</t>
  </si>
  <si>
    <t>McNeil</t>
  </si>
  <si>
    <t>Vitalii</t>
  </si>
  <si>
    <t>Mykolenko</t>
  </si>
  <si>
    <t>Amadou</t>
  </si>
  <si>
    <t>Onana</t>
  </si>
  <si>
    <t>Patterson</t>
  </si>
  <si>
    <t>Pickford</t>
  </si>
  <si>
    <t>Tarkowski</t>
  </si>
  <si>
    <t>JoÃ£o</t>
  </si>
  <si>
    <t>Ashley</t>
  </si>
  <si>
    <t>Young</t>
  </si>
  <si>
    <t>Andreas</t>
  </si>
  <si>
    <t>Hoelgebaum Pereira</t>
  </si>
  <si>
    <t>Cairney</t>
  </si>
  <si>
    <t>De Cordova-Reid</t>
  </si>
  <si>
    <t>Issa</t>
  </si>
  <si>
    <t>Diop</t>
  </si>
  <si>
    <t>Bernd</t>
  </si>
  <si>
    <t>Leno</t>
  </si>
  <si>
    <t>SaÅ¡a</t>
  </si>
  <si>
    <t>LukiÄ‡</t>
  </si>
  <si>
    <t>Aleksandar</t>
  </si>
  <si>
    <t>MitroviÄ‡</t>
  </si>
  <si>
    <t>Rodrigo</t>
  </si>
  <si>
    <t>Palhinha GonÃ§alves</t>
  </si>
  <si>
    <t>Ream</t>
  </si>
  <si>
    <t>Harrison</t>
  </si>
  <si>
    <t>Reed</t>
  </si>
  <si>
    <t>Antonee</t>
  </si>
  <si>
    <t>Robinson</t>
  </si>
  <si>
    <t>Kenny</t>
  </si>
  <si>
    <t>Tete</t>
  </si>
  <si>
    <t>Tosin</t>
  </si>
  <si>
    <t>Adarabioyo</t>
  </si>
  <si>
    <t>Carlos VinÃ­cius</t>
  </si>
  <si>
    <t>Alves Morais</t>
  </si>
  <si>
    <t>Harry</t>
  </si>
  <si>
    <t>Wilson</t>
  </si>
  <si>
    <t>RaÃºl</t>
  </si>
  <si>
    <t>JimÃ©nez</t>
  </si>
  <si>
    <t>Willian</t>
  </si>
  <si>
    <t>Borges da Silva</t>
  </si>
  <si>
    <t>Trent</t>
  </si>
  <si>
    <t>Alexander-Arnold</t>
  </si>
  <si>
    <t>Alisson</t>
  </si>
  <si>
    <t>Ramses Becker</t>
  </si>
  <si>
    <t>Stefan</t>
  </si>
  <si>
    <t>Bajcetic</t>
  </si>
  <si>
    <t>Darwin</t>
  </si>
  <si>
    <t>NÃºÃ±ez Ribeiro</t>
  </si>
  <si>
    <t>Diogo</t>
  </si>
  <si>
    <t>Teixeira da Silva</t>
  </si>
  <si>
    <t>Harvey</t>
  </si>
  <si>
    <t>Elliott</t>
  </si>
  <si>
    <t>Fabio Henrique</t>
  </si>
  <si>
    <t>Tavares</t>
  </si>
  <si>
    <t>Cody</t>
  </si>
  <si>
    <t>Gakpo</t>
  </si>
  <si>
    <t>Gomez</t>
  </si>
  <si>
    <t>Henderson</t>
  </si>
  <si>
    <t>Curtis</t>
  </si>
  <si>
    <t>Jones</t>
  </si>
  <si>
    <t>Ibrahima</t>
  </si>
  <si>
    <t>KonatÃ©</t>
  </si>
  <si>
    <t>Luis</t>
  </si>
  <si>
    <t>DÃ­az</t>
  </si>
  <si>
    <t>Alexis</t>
  </si>
  <si>
    <t>Mac Allister</t>
  </si>
  <si>
    <t>Matip</t>
  </si>
  <si>
    <t>Andrew</t>
  </si>
  <si>
    <t>Robertson</t>
  </si>
  <si>
    <t>Salah</t>
  </si>
  <si>
    <t>AlcÃ¡ntara do Nascimento</t>
  </si>
  <si>
    <t>Konstantinos</t>
  </si>
  <si>
    <t>Tsimikas</t>
  </si>
  <si>
    <t>Virgil</t>
  </si>
  <si>
    <t>van Dijk</t>
  </si>
  <si>
    <t>Allan</t>
  </si>
  <si>
    <t>Dan</t>
  </si>
  <si>
    <t>Elliot</t>
  </si>
  <si>
    <t>Manuel</t>
  </si>
  <si>
    <t>Akanji</t>
  </si>
  <si>
    <t>AkÃ©</t>
  </si>
  <si>
    <t>JuliÃ¡n</t>
  </si>
  <si>
    <t>Ãlvarez</t>
  </si>
  <si>
    <t>Bernardo</t>
  </si>
  <si>
    <t>Veiga de Carvalho e Silva</t>
  </si>
  <si>
    <t>Cancelo</t>
  </si>
  <si>
    <t>De Bruyne</t>
  </si>
  <si>
    <t>RÃºben</t>
  </si>
  <si>
    <t>Gato Alves Dias</t>
  </si>
  <si>
    <t>Ederson</t>
  </si>
  <si>
    <t>Santana de Moraes</t>
  </si>
  <si>
    <t>Phil</t>
  </si>
  <si>
    <t>Foden</t>
  </si>
  <si>
    <t>Grealish</t>
  </si>
  <si>
    <t>Erling</t>
  </si>
  <si>
    <t>Haaland</t>
  </si>
  <si>
    <t>Mateo</t>
  </si>
  <si>
    <t>KovaÄiÄ‡</t>
  </si>
  <si>
    <t>Aymeric</t>
  </si>
  <si>
    <t>Laporte</t>
  </si>
  <si>
    <t>Riyad</t>
  </si>
  <si>
    <t>Mahrez</t>
  </si>
  <si>
    <t>Cole</t>
  </si>
  <si>
    <t>Palmer</t>
  </si>
  <si>
    <t>Hernandez</t>
  </si>
  <si>
    <t>Sergio</t>
  </si>
  <si>
    <t>GÃ³mez</t>
  </si>
  <si>
    <t>Stones</t>
  </si>
  <si>
    <t>Kyle</t>
  </si>
  <si>
    <t>Walker</t>
  </si>
  <si>
    <t>Mount</t>
  </si>
  <si>
    <t>Antony Matheus</t>
  </si>
  <si>
    <t>dos Santos</t>
  </si>
  <si>
    <t>Bruno</t>
  </si>
  <si>
    <t>Borges Fernandes</t>
  </si>
  <si>
    <t>Williams</t>
  </si>
  <si>
    <t>Eric</t>
  </si>
  <si>
    <t>Carlos Henrique</t>
  </si>
  <si>
    <t>Casimiro</t>
  </si>
  <si>
    <t>Dalot Teixeira</t>
  </si>
  <si>
    <t>Eriksen</t>
  </si>
  <si>
    <t>Frederico</t>
  </si>
  <si>
    <t>Rodrigues de Paula Santos</t>
  </si>
  <si>
    <t>Alejandro</t>
  </si>
  <si>
    <t>Garnacho</t>
  </si>
  <si>
    <t>Dean</t>
  </si>
  <si>
    <t>LindelÃ¶f</t>
  </si>
  <si>
    <t>Maguire</t>
  </si>
  <si>
    <t>Tyrell</t>
  </si>
  <si>
    <t>Malacia</t>
  </si>
  <si>
    <t>Martial</t>
  </si>
  <si>
    <t>Lisandro</t>
  </si>
  <si>
    <t>MartÃ­nez</t>
  </si>
  <si>
    <t>McTominay</t>
  </si>
  <si>
    <t>RaphaÃ«l</t>
  </si>
  <si>
    <t>Varane</t>
  </si>
  <si>
    <t>Rashford</t>
  </si>
  <si>
    <t>Jadon</t>
  </si>
  <si>
    <t>Sancho</t>
  </si>
  <si>
    <t>Shaw</t>
  </si>
  <si>
    <t>Wan-Bissaka</t>
  </si>
  <si>
    <t>Miguel</t>
  </si>
  <si>
    <t>AlmirÃ³n Rejala</t>
  </si>
  <si>
    <t>Anderson</t>
  </si>
  <si>
    <t>Sven</t>
  </si>
  <si>
    <t>Botman</t>
  </si>
  <si>
    <t>GuimarÃ£es Rodriguez Moura</t>
  </si>
  <si>
    <t>Burn</t>
  </si>
  <si>
    <t>Fraser</t>
  </si>
  <si>
    <t>Gordon</t>
  </si>
  <si>
    <t>Alexander</t>
  </si>
  <si>
    <t>Isak</t>
  </si>
  <si>
    <t>Joelinton CÃ¡ssio</t>
  </si>
  <si>
    <t>ApolinÃ¡rio de Lira</t>
  </si>
  <si>
    <t>Sean</t>
  </si>
  <si>
    <t>Longstaff</t>
  </si>
  <si>
    <t>Murphy</t>
  </si>
  <si>
    <t>Nick</t>
  </si>
  <si>
    <t>Pope</t>
  </si>
  <si>
    <t>Saint-Maximin</t>
  </si>
  <si>
    <t>Fabian</t>
  </si>
  <si>
    <t>SchÃ¤r</t>
  </si>
  <si>
    <t>Targett</t>
  </si>
  <si>
    <t>Trippier</t>
  </si>
  <si>
    <t>Willock</t>
  </si>
  <si>
    <t>Barnes</t>
  </si>
  <si>
    <t>Elanga</t>
  </si>
  <si>
    <t>Serge</t>
  </si>
  <si>
    <t>Aurier</t>
  </si>
  <si>
    <t>Taiwo</t>
  </si>
  <si>
    <t>Awoniyi</t>
  </si>
  <si>
    <t>Willy</t>
  </si>
  <si>
    <t>Boly</t>
  </si>
  <si>
    <t>Steve</t>
  </si>
  <si>
    <t>Danilo</t>
  </si>
  <si>
    <t>dos Santos de Oliveira</t>
  </si>
  <si>
    <t>Emmanuel</t>
  </si>
  <si>
    <t>Dennis</t>
  </si>
  <si>
    <t>Felipe Augusto</t>
  </si>
  <si>
    <t>de Almeida Monteiro</t>
  </si>
  <si>
    <t>Remo</t>
  </si>
  <si>
    <t>Freuler</t>
  </si>
  <si>
    <t>Gibbs-White</t>
  </si>
  <si>
    <t>Brennan</t>
  </si>
  <si>
    <t>Johnson</t>
  </si>
  <si>
    <t>Cheikhou</t>
  </si>
  <si>
    <t>KouyatÃ©</t>
  </si>
  <si>
    <t>Orel</t>
  </si>
  <si>
    <t>Mangala</t>
  </si>
  <si>
    <t>McKenna</t>
  </si>
  <si>
    <t>NiakhatÃ©</t>
  </si>
  <si>
    <t>Jonathan</t>
  </si>
  <si>
    <t>Jonjo</t>
  </si>
  <si>
    <t>Shelvey</t>
  </si>
  <si>
    <t>Surridge</t>
  </si>
  <si>
    <t>Toffolo</t>
  </si>
  <si>
    <t>Hwang</t>
  </si>
  <si>
    <t>Neco</t>
  </si>
  <si>
    <t>Wood</t>
  </si>
  <si>
    <t>Worrall</t>
  </si>
  <si>
    <t>Yates</t>
  </si>
  <si>
    <t>Davies</t>
  </si>
  <si>
    <t>Daniel</t>
  </si>
  <si>
    <t>Max</t>
  </si>
  <si>
    <t>Oliver</t>
  </si>
  <si>
    <t>Bentancur</t>
  </si>
  <si>
    <t>Yves</t>
  </si>
  <si>
    <t>Bissouma</t>
  </si>
  <si>
    <t>Dier</t>
  </si>
  <si>
    <t>Emerson</t>
  </si>
  <si>
    <t>Leite de Souza Junior</t>
  </si>
  <si>
    <t>Forster</t>
  </si>
  <si>
    <t>Pierre-Emile</t>
  </si>
  <si>
    <t>HÃ¸jbjerg</t>
  </si>
  <si>
    <t>Kane</t>
  </si>
  <si>
    <t>Dejan</t>
  </si>
  <si>
    <t>Kulusevski</t>
  </si>
  <si>
    <t>Hugo</t>
  </si>
  <si>
    <t>Lloris</t>
  </si>
  <si>
    <t>Maddison</t>
  </si>
  <si>
    <t>Pedro</t>
  </si>
  <si>
    <t>Porro</t>
  </si>
  <si>
    <t>PeriÅ¡iÄ‡</t>
  </si>
  <si>
    <t>Richarlison</t>
  </si>
  <si>
    <t>de Andrade</t>
  </si>
  <si>
    <t>Cristian</t>
  </si>
  <si>
    <t>Romero</t>
  </si>
  <si>
    <t>Davinson</t>
  </si>
  <si>
    <t>Sessegnon</t>
  </si>
  <si>
    <t>Skipp</t>
  </si>
  <si>
    <t>Son</t>
  </si>
  <si>
    <t>Heung-min</t>
  </si>
  <si>
    <t>Manor</t>
  </si>
  <si>
    <t>Solomon</t>
  </si>
  <si>
    <t>Nayef</t>
  </si>
  <si>
    <t>Aguerd</t>
  </si>
  <si>
    <t>Michail</t>
  </si>
  <si>
    <t>Antonio</t>
  </si>
  <si>
    <t>Alphonse</t>
  </si>
  <si>
    <t>Areola</t>
  </si>
  <si>
    <t>SaÃ¯d</t>
  </si>
  <si>
    <t>Benrahma</t>
  </si>
  <si>
    <t>Jarrod</t>
  </si>
  <si>
    <t>Bowen</t>
  </si>
  <si>
    <t>VladimÃ­r</t>
  </si>
  <si>
    <t>Coufal</t>
  </si>
  <si>
    <t>Cresswell</t>
  </si>
  <si>
    <t>Flynn</t>
  </si>
  <si>
    <t>Downes</t>
  </si>
  <si>
    <t>Palmieri dos Santos</t>
  </si>
  <si>
    <t>Lukasz</t>
  </si>
  <si>
    <t>Fabianski</t>
  </si>
  <si>
    <t>Pablo</t>
  </si>
  <si>
    <t>Fornals Malla</t>
  </si>
  <si>
    <t>Ings</t>
  </si>
  <si>
    <t>Thilo</t>
  </si>
  <si>
    <t>Kehrer</t>
  </si>
  <si>
    <t>Tolentino Coelho de Lima</t>
  </si>
  <si>
    <t>Gianluca</t>
  </si>
  <si>
    <t>Scamacca</t>
  </si>
  <si>
    <t>TomÃ¡Å¡</t>
  </si>
  <si>
    <t>SouÄek</t>
  </si>
  <si>
    <t>Kurt</t>
  </si>
  <si>
    <t>Zouma</t>
  </si>
  <si>
    <t>Angelo</t>
  </si>
  <si>
    <t>Ogbonna</t>
  </si>
  <si>
    <t>Rayan</t>
  </si>
  <si>
    <t>AÃ¯t-Nouri</t>
  </si>
  <si>
    <t>Bueno LÃ³pez</t>
  </si>
  <si>
    <t>Craig</t>
  </si>
  <si>
    <t>Dawson</t>
  </si>
  <si>
    <t>GonÃ§alo Manuel</t>
  </si>
  <si>
    <t>Ganchinho Guedes</t>
  </si>
  <si>
    <t>Hee-chan</t>
  </si>
  <si>
    <t>JoÃ£o Victor</t>
  </si>
  <si>
    <t>Gomes da Silva</t>
  </si>
  <si>
    <t>Castro Otto</t>
  </si>
  <si>
    <t>Kilman</t>
  </si>
  <si>
    <t>Mario</t>
  </si>
  <si>
    <t>Lemina</t>
  </si>
  <si>
    <t>Matheus Luiz</t>
  </si>
  <si>
    <t>Nunes</t>
  </si>
  <si>
    <t>Lomba Neto</t>
  </si>
  <si>
    <t>Castelo Podence</t>
  </si>
  <si>
    <t>JosÃ©</t>
  </si>
  <si>
    <t>Malheiro de SÃ¡</t>
  </si>
  <si>
    <t>Sarabia</t>
  </si>
  <si>
    <t>NÃ©lson</t>
  </si>
  <si>
    <t>Cabral Semedo</t>
  </si>
  <si>
    <t>Toti AntÃ³nio</t>
  </si>
  <si>
    <t>Gomes</t>
  </si>
  <si>
    <t>Matheus</t>
  </si>
  <si>
    <t>Santos Carneiro Da Cunha</t>
  </si>
  <si>
    <t>Doherty</t>
  </si>
  <si>
    <t>base_cost</t>
  </si>
  <si>
    <t>points per 90</t>
  </si>
  <si>
    <t>expected_points</t>
  </si>
  <si>
    <t>point_difference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</si>
</sst>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 of base cost over last season performance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'22_23_cleaned_players'!$V$2:$V$331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'22_23_cleaned_players'!$R$2:$R$331</c:f>
              <c:numCache>
                <c:formatCode>General</c:formatCode>
                <c:ptCount val="10"/>
                <c:pt idx="0">
                  <c:v>3.3577405857740588</c:v>
                </c:pt>
                <c:pt idx="1">
                  <c:v>3.3293556085918854</c:v>
                </c:pt>
                <c:pt idx="2">
                  <c:v>3.2017075773745995</c:v>
                </c:pt>
                <c:pt idx="3">
                  <c:v>3.168512658227848</c:v>
                </c:pt>
                <c:pt idx="4">
                  <c:v>2.7952029520295203</c:v>
                </c:pt>
                <c:pt idx="5">
                  <c:v>2.4043321299638989</c:v>
                </c:pt>
                <c:pt idx="6">
                  <c:v>2.4034749034749034</c:v>
                </c:pt>
                <c:pt idx="7">
                  <c:v>2.3630907726931731</c:v>
                </c:pt>
                <c:pt idx="8">
                  <c:v>2.3050058207217692</c:v>
                </c:pt>
                <c:pt idx="9">
                  <c:v>2.2657743785850859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D-4978-AE53-C0E5EACC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41295"/>
        <c:axId val="1754520367"/>
      </c:scatterChart>
      <c:valAx>
        <c:axId val="17616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20367"/>
        <c:crosses val="autoZero"/>
        <c:crossBetween val="midCat"/>
      </c:valAx>
      <c:valAx>
        <c:axId val="1754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358140</xdr:colOff>
      <xdr:row>7</xdr:row>
      <xdr:rowOff>140970</xdr:rowOff>
    </xdr:from>
    <xdr:to>
      <xdr:col>31</xdr:col>
      <xdr:colOff>53340</xdr:colOff>
      <xdr:row>22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D2F0F-B582-902F-27C9-47E4D09F4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331"/>
  <sheetViews>
    <sheetView tabSelected="1" zoomScaleNormal="100" workbookViewId="0">
      <selection activeCell="B83" sqref="B83"/>
    </sheetView>
  </sheetViews>
  <sheetFormatPr defaultRowHeight="14.4" x14ac:dyDescent="0.3"/>
  <cols>
    <col min="1" max="1" width="15.6640625" bestFit="1" customWidth="1"/>
    <col min="2" max="2" width="25.5546875" bestFit="1" customWidth="1"/>
    <col min="3" max="3" width="13.88671875" hidden="1" customWidth="1"/>
    <col min="4" max="4" width="8.44140625" hidden="1" customWidth="1"/>
    <col min="5" max="5" width="13.109375" bestFit="1" customWidth="1"/>
    <col min="6" max="6" width="9.6640625" bestFit="1" customWidth="1"/>
    <col min="7" max="7" width="16.44140625" customWidth="1"/>
    <col min="8" max="8" width="10.77734375" customWidth="1"/>
    <col min="9" max="9" width="10.6640625" customWidth="1"/>
    <col min="10" max="10" width="8.21875" customWidth="1"/>
    <col min="11" max="11" width="8.109375" customWidth="1"/>
    <col min="12" max="12" width="6" customWidth="1"/>
    <col min="13" max="13" width="10.5546875" customWidth="1"/>
    <col min="14" max="14" width="13.77734375" customWidth="1"/>
    <col min="15" max="15" width="11.21875" customWidth="1"/>
    <col min="16" max="16" width="13.88671875" customWidth="1"/>
    <col min="17" max="17" width="20.33203125" customWidth="1"/>
    <col min="18" max="18" width="13.77734375" bestFit="1" customWidth="1"/>
    <col min="19" max="19" width="16.77734375" bestFit="1" customWidth="1"/>
    <col min="20" max="20" width="16.77734375" customWidth="1"/>
    <col min="21" max="21" width="11.21875" bestFit="1" customWidth="1"/>
    <col min="22" max="22" width="11.44140625" bestFit="1" customWidth="1"/>
    <col min="23" max="23" width="14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605</v>
      </c>
      <c r="S1" t="s">
        <v>606</v>
      </c>
      <c r="T1" t="s">
        <v>607</v>
      </c>
      <c r="U1" t="s">
        <v>17</v>
      </c>
      <c r="V1" t="s">
        <v>604</v>
      </c>
      <c r="W1" t="s">
        <v>18</v>
      </c>
    </row>
    <row r="2" spans="1:23" hidden="1" x14ac:dyDescent="0.3">
      <c r="A2" t="s">
        <v>404</v>
      </c>
      <c r="B2" t="s">
        <v>405</v>
      </c>
      <c r="C2">
        <v>36</v>
      </c>
      <c r="D2">
        <v>9</v>
      </c>
      <c r="E2">
        <v>272</v>
      </c>
      <c r="F2">
        <v>2767</v>
      </c>
      <c r="G2">
        <v>26</v>
      </c>
      <c r="H2">
        <v>371</v>
      </c>
      <c r="I2">
        <v>1390</v>
      </c>
      <c r="J2">
        <v>1825</v>
      </c>
      <c r="K2">
        <v>40</v>
      </c>
      <c r="L2">
        <v>1040</v>
      </c>
      <c r="M2">
        <v>358.1</v>
      </c>
      <c r="N2">
        <v>13</v>
      </c>
      <c r="O2">
        <v>0</v>
      </c>
      <c r="P2">
        <v>5</v>
      </c>
      <c r="Q2">
        <v>86.3</v>
      </c>
      <c r="R2">
        <f t="shared" ref="R2:R65" si="0">IF(F2=0,0,(E2/F2)*90)</f>
        <v>8.8471268521864843</v>
      </c>
      <c r="S2">
        <f t="shared" ref="S2:S65" si="1">V2*0.6116+3.2886</f>
        <v>9.0988000000000007</v>
      </c>
      <c r="T2">
        <f>R2-S2</f>
        <v>-0.25167314781351635</v>
      </c>
      <c r="U2">
        <v>140</v>
      </c>
      <c r="V2">
        <f t="shared" ref="V2:V65" si="2">IF(W2="FWD",U2-45,IF(W2="MID",U2-45,IF(W2="DEF",U2-40,IF(W2="GK",U2-40,0))))/10</f>
        <v>9.5</v>
      </c>
      <c r="W2" t="s">
        <v>19</v>
      </c>
    </row>
    <row r="3" spans="1:23" hidden="1" x14ac:dyDescent="0.3">
      <c r="A3" t="s">
        <v>21</v>
      </c>
      <c r="B3" t="s">
        <v>379</v>
      </c>
      <c r="C3">
        <v>19</v>
      </c>
      <c r="D3">
        <v>13</v>
      </c>
      <c r="E3">
        <v>239</v>
      </c>
      <c r="F3">
        <v>3290</v>
      </c>
      <c r="G3">
        <v>45</v>
      </c>
      <c r="H3">
        <v>899.2</v>
      </c>
      <c r="I3">
        <v>1067.4000000000001</v>
      </c>
      <c r="J3">
        <v>1688</v>
      </c>
      <c r="K3">
        <v>23</v>
      </c>
      <c r="L3">
        <v>651</v>
      </c>
      <c r="M3">
        <v>365.6</v>
      </c>
      <c r="N3">
        <v>13</v>
      </c>
      <c r="O3">
        <v>0</v>
      </c>
      <c r="P3">
        <v>2</v>
      </c>
      <c r="Q3">
        <v>24.3</v>
      </c>
      <c r="R3">
        <f t="shared" si="0"/>
        <v>6.5379939209726441</v>
      </c>
      <c r="S3">
        <f t="shared" si="1"/>
        <v>8.1814</v>
      </c>
      <c r="T3">
        <f t="shared" ref="T3:T66" si="3">R3-S3</f>
        <v>-1.6434060790273559</v>
      </c>
      <c r="U3">
        <v>125</v>
      </c>
      <c r="V3">
        <f t="shared" si="2"/>
        <v>8</v>
      </c>
      <c r="W3" t="s">
        <v>22</v>
      </c>
    </row>
    <row r="4" spans="1:23" hidden="1" x14ac:dyDescent="0.3">
      <c r="A4" t="s">
        <v>344</v>
      </c>
      <c r="B4" t="s">
        <v>524</v>
      </c>
      <c r="C4">
        <v>30</v>
      </c>
      <c r="D4">
        <v>9</v>
      </c>
      <c r="E4">
        <v>263</v>
      </c>
      <c r="F4">
        <v>3406</v>
      </c>
      <c r="G4">
        <v>62</v>
      </c>
      <c r="H4">
        <v>759.6</v>
      </c>
      <c r="I4">
        <v>1342</v>
      </c>
      <c r="J4">
        <v>1760</v>
      </c>
      <c r="K4">
        <v>48</v>
      </c>
      <c r="L4">
        <v>1008</v>
      </c>
      <c r="M4">
        <v>386.3</v>
      </c>
      <c r="N4">
        <v>11</v>
      </c>
      <c r="O4">
        <v>0</v>
      </c>
      <c r="P4">
        <v>6</v>
      </c>
      <c r="Q4">
        <v>12.7</v>
      </c>
      <c r="R4">
        <f t="shared" si="0"/>
        <v>6.949500880798591</v>
      </c>
      <c r="S4">
        <f t="shared" si="1"/>
        <v>8.1814</v>
      </c>
      <c r="T4">
        <f t="shared" si="3"/>
        <v>-1.231899119201409</v>
      </c>
      <c r="U4">
        <v>125</v>
      </c>
      <c r="V4">
        <f t="shared" si="2"/>
        <v>8</v>
      </c>
      <c r="W4" t="s">
        <v>19</v>
      </c>
    </row>
    <row r="5" spans="1:23" hidden="1" x14ac:dyDescent="0.3">
      <c r="A5" t="s">
        <v>172</v>
      </c>
      <c r="B5" t="s">
        <v>396</v>
      </c>
      <c r="C5">
        <v>7</v>
      </c>
      <c r="D5">
        <v>18</v>
      </c>
      <c r="E5">
        <v>183</v>
      </c>
      <c r="F5">
        <v>2413</v>
      </c>
      <c r="G5">
        <v>23</v>
      </c>
      <c r="H5">
        <v>1476.7</v>
      </c>
      <c r="I5">
        <v>897.8</v>
      </c>
      <c r="J5">
        <v>598</v>
      </c>
      <c r="K5">
        <v>26</v>
      </c>
      <c r="L5">
        <v>742</v>
      </c>
      <c r="M5">
        <v>297.60000000000002</v>
      </c>
      <c r="N5">
        <v>10</v>
      </c>
      <c r="O5">
        <v>0</v>
      </c>
      <c r="P5">
        <v>1</v>
      </c>
      <c r="Q5">
        <v>9</v>
      </c>
      <c r="R5">
        <f t="shared" si="0"/>
        <v>6.8255283878988813</v>
      </c>
      <c r="S5">
        <f t="shared" si="1"/>
        <v>6.9581999999999997</v>
      </c>
      <c r="T5">
        <f t="shared" si="3"/>
        <v>-0.13267161210111844</v>
      </c>
      <c r="U5">
        <v>105</v>
      </c>
      <c r="V5">
        <f t="shared" si="2"/>
        <v>6</v>
      </c>
      <c r="W5" t="s">
        <v>22</v>
      </c>
    </row>
    <row r="6" spans="1:23" hidden="1" x14ac:dyDescent="0.3">
      <c r="A6" t="s">
        <v>540</v>
      </c>
      <c r="B6" t="s">
        <v>541</v>
      </c>
      <c r="C6">
        <v>10</v>
      </c>
      <c r="D6">
        <v>6</v>
      </c>
      <c r="E6">
        <v>152</v>
      </c>
      <c r="F6">
        <v>2886</v>
      </c>
      <c r="G6">
        <v>55</v>
      </c>
      <c r="H6">
        <v>852</v>
      </c>
      <c r="I6">
        <v>732.6</v>
      </c>
      <c r="J6">
        <v>919</v>
      </c>
      <c r="K6">
        <v>8</v>
      </c>
      <c r="L6">
        <v>471</v>
      </c>
      <c r="M6">
        <v>250.2</v>
      </c>
      <c r="N6">
        <v>9</v>
      </c>
      <c r="O6">
        <v>0</v>
      </c>
      <c r="P6">
        <v>2</v>
      </c>
      <c r="Q6">
        <v>5.0999999999999996</v>
      </c>
      <c r="R6">
        <f t="shared" si="0"/>
        <v>4.7401247401247399</v>
      </c>
      <c r="S6">
        <f t="shared" si="1"/>
        <v>6.0408000000000008</v>
      </c>
      <c r="T6">
        <f t="shared" si="3"/>
        <v>-1.3006752598752609</v>
      </c>
      <c r="U6">
        <v>90</v>
      </c>
      <c r="V6">
        <f t="shared" si="2"/>
        <v>4.5</v>
      </c>
      <c r="W6" t="s">
        <v>22</v>
      </c>
    </row>
    <row r="7" spans="1:23" hidden="1" x14ac:dyDescent="0.3">
      <c r="A7" t="s">
        <v>423</v>
      </c>
      <c r="B7" t="s">
        <v>424</v>
      </c>
      <c r="C7">
        <v>8</v>
      </c>
      <c r="D7">
        <v>9</v>
      </c>
      <c r="E7">
        <v>176</v>
      </c>
      <c r="F7">
        <v>3317</v>
      </c>
      <c r="G7">
        <v>39</v>
      </c>
      <c r="H7">
        <v>1603.7</v>
      </c>
      <c r="I7">
        <v>1004.2</v>
      </c>
      <c r="J7">
        <v>982</v>
      </c>
      <c r="K7">
        <v>23</v>
      </c>
      <c r="L7">
        <v>748</v>
      </c>
      <c r="M7">
        <v>359.3</v>
      </c>
      <c r="N7">
        <v>18</v>
      </c>
      <c r="O7">
        <v>0</v>
      </c>
      <c r="P7">
        <v>6</v>
      </c>
      <c r="Q7">
        <v>25.7</v>
      </c>
      <c r="R7">
        <f t="shared" si="0"/>
        <v>4.7753994573409706</v>
      </c>
      <c r="S7">
        <f t="shared" si="1"/>
        <v>5.7350000000000003</v>
      </c>
      <c r="T7">
        <f t="shared" si="3"/>
        <v>-0.95960054265902972</v>
      </c>
      <c r="U7">
        <v>85</v>
      </c>
      <c r="V7">
        <f t="shared" si="2"/>
        <v>4</v>
      </c>
      <c r="W7" t="s">
        <v>22</v>
      </c>
    </row>
    <row r="8" spans="1:23" hidden="1" x14ac:dyDescent="0.3">
      <c r="A8" t="s">
        <v>350</v>
      </c>
      <c r="B8" t="s">
        <v>351</v>
      </c>
      <c r="C8">
        <v>2</v>
      </c>
      <c r="D8">
        <v>11</v>
      </c>
      <c r="E8">
        <v>156</v>
      </c>
      <c r="F8">
        <v>2922</v>
      </c>
      <c r="G8">
        <v>44</v>
      </c>
      <c r="H8">
        <v>1236.9000000000001</v>
      </c>
      <c r="I8">
        <v>821.4</v>
      </c>
      <c r="J8">
        <v>262</v>
      </c>
      <c r="K8">
        <v>21</v>
      </c>
      <c r="L8">
        <v>824</v>
      </c>
      <c r="M8">
        <v>232.2</v>
      </c>
      <c r="N8">
        <v>10</v>
      </c>
      <c r="O8">
        <v>0</v>
      </c>
      <c r="P8">
        <v>5</v>
      </c>
      <c r="Q8">
        <v>28.7</v>
      </c>
      <c r="R8">
        <f t="shared" si="0"/>
        <v>4.8049281314168377</v>
      </c>
      <c r="S8">
        <f t="shared" si="1"/>
        <v>5.7350000000000003</v>
      </c>
      <c r="T8">
        <f t="shared" si="3"/>
        <v>-0.9300718685831626</v>
      </c>
      <c r="U8">
        <v>80</v>
      </c>
      <c r="V8">
        <f t="shared" si="2"/>
        <v>4</v>
      </c>
      <c r="W8" t="s">
        <v>20</v>
      </c>
    </row>
    <row r="9" spans="1:23" hidden="1" x14ac:dyDescent="0.3">
      <c r="A9" t="s">
        <v>47</v>
      </c>
      <c r="B9" t="s">
        <v>48</v>
      </c>
      <c r="C9">
        <v>14</v>
      </c>
      <c r="D9">
        <v>12</v>
      </c>
      <c r="E9">
        <v>202</v>
      </c>
      <c r="F9">
        <v>3183</v>
      </c>
      <c r="G9">
        <v>42</v>
      </c>
      <c r="H9">
        <v>1106.0999999999999</v>
      </c>
      <c r="I9">
        <v>1014.2</v>
      </c>
      <c r="J9">
        <v>1214</v>
      </c>
      <c r="K9">
        <v>19</v>
      </c>
      <c r="L9">
        <v>678</v>
      </c>
      <c r="M9">
        <v>333.4</v>
      </c>
      <c r="N9">
        <v>12</v>
      </c>
      <c r="O9">
        <v>0</v>
      </c>
      <c r="P9">
        <v>6</v>
      </c>
      <c r="Q9">
        <v>54.5</v>
      </c>
      <c r="R9">
        <f t="shared" si="0"/>
        <v>5.7115928369462772</v>
      </c>
      <c r="S9">
        <f t="shared" si="1"/>
        <v>5.7350000000000003</v>
      </c>
      <c r="T9">
        <f t="shared" si="3"/>
        <v>-2.3407163053723146E-2</v>
      </c>
      <c r="U9">
        <v>85</v>
      </c>
      <c r="V9">
        <f t="shared" si="2"/>
        <v>4</v>
      </c>
      <c r="W9" t="s">
        <v>22</v>
      </c>
    </row>
    <row r="10" spans="1:23" hidden="1" x14ac:dyDescent="0.3">
      <c r="A10" t="s">
        <v>102</v>
      </c>
      <c r="B10" t="s">
        <v>103</v>
      </c>
      <c r="C10">
        <v>15</v>
      </c>
      <c r="D10">
        <v>8</v>
      </c>
      <c r="E10">
        <v>175</v>
      </c>
      <c r="F10">
        <v>3129</v>
      </c>
      <c r="G10">
        <v>40</v>
      </c>
      <c r="H10">
        <v>420.3</v>
      </c>
      <c r="I10">
        <v>837.6</v>
      </c>
      <c r="J10">
        <v>1308</v>
      </c>
      <c r="K10">
        <v>25</v>
      </c>
      <c r="L10">
        <v>550</v>
      </c>
      <c r="M10">
        <v>256.7</v>
      </c>
      <c r="N10">
        <v>13</v>
      </c>
      <c r="O10">
        <v>0</v>
      </c>
      <c r="P10">
        <v>4</v>
      </c>
      <c r="Q10">
        <v>14.5</v>
      </c>
      <c r="R10">
        <f t="shared" si="0"/>
        <v>5.0335570469798654</v>
      </c>
      <c r="S10">
        <f t="shared" si="1"/>
        <v>5.4291999999999998</v>
      </c>
      <c r="T10">
        <f t="shared" si="3"/>
        <v>-0.39564295302013441</v>
      </c>
      <c r="U10">
        <v>80</v>
      </c>
      <c r="V10">
        <f t="shared" si="2"/>
        <v>3.5</v>
      </c>
      <c r="W10" t="s">
        <v>19</v>
      </c>
    </row>
    <row r="11" spans="1:23" hidden="1" x14ac:dyDescent="0.3">
      <c r="A11" t="s">
        <v>27</v>
      </c>
      <c r="B11" t="s">
        <v>28</v>
      </c>
      <c r="C11">
        <v>7</v>
      </c>
      <c r="D11">
        <v>1</v>
      </c>
      <c r="E11">
        <v>102</v>
      </c>
      <c r="F11">
        <v>2565</v>
      </c>
      <c r="G11">
        <v>31</v>
      </c>
      <c r="H11">
        <v>536.6</v>
      </c>
      <c r="I11">
        <v>476.4</v>
      </c>
      <c r="J11">
        <v>1014</v>
      </c>
      <c r="K11">
        <v>13</v>
      </c>
      <c r="L11">
        <v>301</v>
      </c>
      <c r="M11">
        <v>202.5</v>
      </c>
      <c r="N11">
        <v>9</v>
      </c>
      <c r="O11">
        <v>0</v>
      </c>
      <c r="P11">
        <v>5</v>
      </c>
      <c r="Q11">
        <v>5.0999999999999996</v>
      </c>
      <c r="R11">
        <f t="shared" si="0"/>
        <v>3.5789473684210531</v>
      </c>
      <c r="S11">
        <f t="shared" si="1"/>
        <v>5.1234000000000002</v>
      </c>
      <c r="T11">
        <f t="shared" si="3"/>
        <v>-1.5444526315789471</v>
      </c>
      <c r="U11">
        <v>75</v>
      </c>
      <c r="V11">
        <f t="shared" si="2"/>
        <v>3</v>
      </c>
      <c r="W11" t="s">
        <v>22</v>
      </c>
    </row>
    <row r="12" spans="1:23" hidden="1" x14ac:dyDescent="0.3">
      <c r="A12" t="s">
        <v>329</v>
      </c>
      <c r="B12" t="s">
        <v>330</v>
      </c>
      <c r="C12">
        <v>14</v>
      </c>
      <c r="D12">
        <v>2</v>
      </c>
      <c r="E12">
        <v>107</v>
      </c>
      <c r="F12">
        <v>2010</v>
      </c>
      <c r="G12">
        <v>30</v>
      </c>
      <c r="H12">
        <v>228.3</v>
      </c>
      <c r="I12">
        <v>584.79999999999995</v>
      </c>
      <c r="J12">
        <v>1171</v>
      </c>
      <c r="K12">
        <v>14</v>
      </c>
      <c r="L12">
        <v>324</v>
      </c>
      <c r="M12">
        <v>197.1</v>
      </c>
      <c r="N12">
        <v>7</v>
      </c>
      <c r="O12">
        <v>0</v>
      </c>
      <c r="P12">
        <v>7</v>
      </c>
      <c r="Q12">
        <v>3.4</v>
      </c>
      <c r="R12">
        <f t="shared" si="0"/>
        <v>4.7910447761194028</v>
      </c>
      <c r="S12">
        <f t="shared" si="1"/>
        <v>5.1234000000000002</v>
      </c>
      <c r="T12">
        <f t="shared" si="3"/>
        <v>-0.33235522388059735</v>
      </c>
      <c r="U12">
        <v>75</v>
      </c>
      <c r="V12">
        <f t="shared" si="2"/>
        <v>3</v>
      </c>
      <c r="W12" t="s">
        <v>19</v>
      </c>
    </row>
    <row r="13" spans="1:23" hidden="1" x14ac:dyDescent="0.3">
      <c r="A13" t="s">
        <v>116</v>
      </c>
      <c r="B13" t="s">
        <v>529</v>
      </c>
      <c r="C13">
        <v>10</v>
      </c>
      <c r="D13">
        <v>9</v>
      </c>
      <c r="E13">
        <v>135</v>
      </c>
      <c r="F13">
        <v>2479</v>
      </c>
      <c r="G13">
        <v>54</v>
      </c>
      <c r="H13">
        <v>984.9</v>
      </c>
      <c r="I13">
        <v>802.4</v>
      </c>
      <c r="J13">
        <v>805</v>
      </c>
      <c r="K13">
        <v>9</v>
      </c>
      <c r="L13">
        <v>520</v>
      </c>
      <c r="M13">
        <v>259.7</v>
      </c>
      <c r="N13">
        <v>4</v>
      </c>
      <c r="O13">
        <v>0</v>
      </c>
      <c r="P13">
        <v>10</v>
      </c>
      <c r="Q13">
        <v>13.3</v>
      </c>
      <c r="R13">
        <f t="shared" si="0"/>
        <v>4.9011698265429606</v>
      </c>
      <c r="S13">
        <f t="shared" si="1"/>
        <v>5.1234000000000002</v>
      </c>
      <c r="T13">
        <f t="shared" si="3"/>
        <v>-0.22223017345703955</v>
      </c>
      <c r="U13">
        <v>75</v>
      </c>
      <c r="V13">
        <f t="shared" si="2"/>
        <v>3</v>
      </c>
      <c r="W13" t="s">
        <v>22</v>
      </c>
    </row>
    <row r="14" spans="1:23" hidden="1" x14ac:dyDescent="0.3">
      <c r="A14" t="s">
        <v>552</v>
      </c>
      <c r="B14" t="s">
        <v>553</v>
      </c>
      <c r="C14">
        <v>6</v>
      </c>
      <c r="D14">
        <v>9</v>
      </c>
      <c r="E14">
        <v>145</v>
      </c>
      <c r="F14">
        <v>3232</v>
      </c>
      <c r="G14">
        <v>50</v>
      </c>
      <c r="H14">
        <v>686.4</v>
      </c>
      <c r="I14">
        <v>630.20000000000005</v>
      </c>
      <c r="J14">
        <v>1099</v>
      </c>
      <c r="K14">
        <v>9</v>
      </c>
      <c r="L14">
        <v>431</v>
      </c>
      <c r="M14">
        <v>241.8</v>
      </c>
      <c r="N14">
        <v>9</v>
      </c>
      <c r="O14">
        <v>0</v>
      </c>
      <c r="P14">
        <v>2</v>
      </c>
      <c r="Q14">
        <v>5.6</v>
      </c>
      <c r="R14">
        <f t="shared" si="0"/>
        <v>4.0377475247524748</v>
      </c>
      <c r="S14">
        <f t="shared" si="1"/>
        <v>4.8176000000000005</v>
      </c>
      <c r="T14">
        <f t="shared" si="3"/>
        <v>-0.77985247524752577</v>
      </c>
      <c r="U14">
        <v>70</v>
      </c>
      <c r="V14">
        <f t="shared" si="2"/>
        <v>2.5</v>
      </c>
      <c r="W14" t="s">
        <v>22</v>
      </c>
    </row>
    <row r="15" spans="1:23" hidden="1" x14ac:dyDescent="0.3">
      <c r="A15" t="s">
        <v>421</v>
      </c>
      <c r="B15" t="s">
        <v>422</v>
      </c>
      <c r="C15">
        <v>4</v>
      </c>
      <c r="D15">
        <v>2</v>
      </c>
      <c r="E15">
        <v>82</v>
      </c>
      <c r="F15">
        <v>1803</v>
      </c>
      <c r="G15">
        <v>21</v>
      </c>
      <c r="H15">
        <v>421</v>
      </c>
      <c r="I15">
        <v>322</v>
      </c>
      <c r="J15">
        <v>633</v>
      </c>
      <c r="K15">
        <v>4</v>
      </c>
      <c r="L15">
        <v>262</v>
      </c>
      <c r="M15">
        <v>137.1</v>
      </c>
      <c r="N15">
        <v>12</v>
      </c>
      <c r="O15">
        <v>0</v>
      </c>
      <c r="P15">
        <v>5</v>
      </c>
      <c r="Q15">
        <v>1.7</v>
      </c>
      <c r="R15">
        <f t="shared" si="0"/>
        <v>4.0931780366056572</v>
      </c>
      <c r="S15">
        <f t="shared" si="1"/>
        <v>4.8176000000000005</v>
      </c>
      <c r="T15">
        <f t="shared" si="3"/>
        <v>-0.72442196339434339</v>
      </c>
      <c r="U15">
        <v>70</v>
      </c>
      <c r="V15">
        <f t="shared" si="2"/>
        <v>2.5</v>
      </c>
      <c r="W15" t="s">
        <v>22</v>
      </c>
    </row>
    <row r="16" spans="1:23" hidden="1" x14ac:dyDescent="0.3">
      <c r="A16" t="s">
        <v>525</v>
      </c>
      <c r="B16" t="s">
        <v>526</v>
      </c>
      <c r="C16">
        <v>2</v>
      </c>
      <c r="D16">
        <v>7</v>
      </c>
      <c r="E16">
        <v>96</v>
      </c>
      <c r="F16">
        <v>2062</v>
      </c>
      <c r="G16">
        <v>40</v>
      </c>
      <c r="H16">
        <v>639.4</v>
      </c>
      <c r="I16">
        <v>410.8</v>
      </c>
      <c r="J16">
        <v>514</v>
      </c>
      <c r="K16">
        <v>5</v>
      </c>
      <c r="L16">
        <v>310</v>
      </c>
      <c r="M16">
        <v>156</v>
      </c>
      <c r="N16">
        <v>8</v>
      </c>
      <c r="O16">
        <v>0</v>
      </c>
      <c r="P16">
        <v>2</v>
      </c>
      <c r="Q16">
        <v>1.9</v>
      </c>
      <c r="R16">
        <f t="shared" si="0"/>
        <v>4.1901066925315229</v>
      </c>
      <c r="S16">
        <f t="shared" si="1"/>
        <v>4.8176000000000005</v>
      </c>
      <c r="T16">
        <f t="shared" si="3"/>
        <v>-0.62749330746847765</v>
      </c>
      <c r="U16">
        <v>70</v>
      </c>
      <c r="V16">
        <f t="shared" si="2"/>
        <v>2.5</v>
      </c>
      <c r="W16" t="s">
        <v>22</v>
      </c>
    </row>
    <row r="17" spans="1:23" hidden="1" x14ac:dyDescent="0.3">
      <c r="A17" t="s">
        <v>377</v>
      </c>
      <c r="B17" t="s">
        <v>378</v>
      </c>
      <c r="C17">
        <v>0</v>
      </c>
      <c r="D17">
        <v>8</v>
      </c>
      <c r="E17">
        <v>121</v>
      </c>
      <c r="F17">
        <v>2579</v>
      </c>
      <c r="G17">
        <v>34</v>
      </c>
      <c r="H17">
        <v>862.1</v>
      </c>
      <c r="I17">
        <v>549.20000000000005</v>
      </c>
      <c r="J17">
        <v>211</v>
      </c>
      <c r="K17">
        <v>10</v>
      </c>
      <c r="L17">
        <v>633</v>
      </c>
      <c r="M17">
        <v>162.30000000000001</v>
      </c>
      <c r="N17">
        <v>9</v>
      </c>
      <c r="O17">
        <v>0</v>
      </c>
      <c r="P17">
        <v>3</v>
      </c>
      <c r="Q17">
        <v>3.8</v>
      </c>
      <c r="R17">
        <f t="shared" si="0"/>
        <v>4.2225668863900738</v>
      </c>
      <c r="S17">
        <f t="shared" si="1"/>
        <v>4.8176000000000005</v>
      </c>
      <c r="T17">
        <f t="shared" si="3"/>
        <v>-0.59503311360992672</v>
      </c>
      <c r="U17">
        <v>65</v>
      </c>
      <c r="V17">
        <f t="shared" si="2"/>
        <v>2.5</v>
      </c>
      <c r="W17" t="s">
        <v>20</v>
      </c>
    </row>
    <row r="18" spans="1:23" hidden="1" x14ac:dyDescent="0.3">
      <c r="A18" t="s">
        <v>301</v>
      </c>
      <c r="B18" t="s">
        <v>420</v>
      </c>
      <c r="C18">
        <v>3</v>
      </c>
      <c r="D18">
        <v>4</v>
      </c>
      <c r="E18">
        <v>82</v>
      </c>
      <c r="F18">
        <v>1644</v>
      </c>
      <c r="G18">
        <v>21</v>
      </c>
      <c r="H18">
        <v>463.1</v>
      </c>
      <c r="I18">
        <v>331.4</v>
      </c>
      <c r="J18">
        <v>376</v>
      </c>
      <c r="K18">
        <v>8</v>
      </c>
      <c r="L18">
        <v>277</v>
      </c>
      <c r="M18">
        <v>117.2</v>
      </c>
      <c r="N18">
        <v>8</v>
      </c>
      <c r="O18">
        <v>0</v>
      </c>
      <c r="P18">
        <v>4</v>
      </c>
      <c r="Q18">
        <v>6.7</v>
      </c>
      <c r="R18">
        <f t="shared" si="0"/>
        <v>4.4890510948905114</v>
      </c>
      <c r="S18">
        <f t="shared" si="1"/>
        <v>4.8176000000000005</v>
      </c>
      <c r="T18">
        <f t="shared" si="3"/>
        <v>-0.3285489051094892</v>
      </c>
      <c r="U18">
        <v>70</v>
      </c>
      <c r="V18">
        <f t="shared" si="2"/>
        <v>2.5</v>
      </c>
      <c r="W18" t="s">
        <v>22</v>
      </c>
    </row>
    <row r="19" spans="1:23" hidden="1" x14ac:dyDescent="0.3">
      <c r="A19" t="s">
        <v>250</v>
      </c>
      <c r="B19" t="s">
        <v>251</v>
      </c>
      <c r="C19">
        <v>0</v>
      </c>
      <c r="D19">
        <v>2</v>
      </c>
      <c r="E19">
        <v>25</v>
      </c>
      <c r="F19">
        <v>650</v>
      </c>
      <c r="G19">
        <v>10</v>
      </c>
      <c r="H19">
        <v>146.4</v>
      </c>
      <c r="I19">
        <v>100.8</v>
      </c>
      <c r="J19">
        <v>140</v>
      </c>
      <c r="K19">
        <v>0</v>
      </c>
      <c r="L19">
        <v>73</v>
      </c>
      <c r="M19">
        <v>38.200000000000003</v>
      </c>
      <c r="N19">
        <v>0</v>
      </c>
      <c r="O19">
        <v>0</v>
      </c>
      <c r="P19">
        <v>1</v>
      </c>
      <c r="Q19">
        <v>2.7</v>
      </c>
      <c r="R19">
        <f t="shared" si="0"/>
        <v>3.4615384615384617</v>
      </c>
      <c r="S19">
        <f t="shared" si="1"/>
        <v>4.5118</v>
      </c>
      <c r="T19">
        <f t="shared" si="3"/>
        <v>-1.0502615384615384</v>
      </c>
      <c r="U19">
        <v>65</v>
      </c>
      <c r="V19">
        <f t="shared" si="2"/>
        <v>2</v>
      </c>
      <c r="W19" t="s">
        <v>22</v>
      </c>
    </row>
    <row r="20" spans="1:23" hidden="1" x14ac:dyDescent="0.3">
      <c r="A20" t="s">
        <v>383</v>
      </c>
      <c r="B20" t="s">
        <v>384</v>
      </c>
      <c r="C20">
        <v>3</v>
      </c>
      <c r="D20">
        <v>1</v>
      </c>
      <c r="E20">
        <v>127</v>
      </c>
      <c r="F20">
        <v>2835</v>
      </c>
      <c r="G20">
        <v>36</v>
      </c>
      <c r="H20">
        <v>121</v>
      </c>
      <c r="I20">
        <v>743.2</v>
      </c>
      <c r="J20">
        <v>389</v>
      </c>
      <c r="K20">
        <v>13</v>
      </c>
      <c r="L20">
        <v>636</v>
      </c>
      <c r="M20">
        <v>125.4</v>
      </c>
      <c r="N20">
        <v>11</v>
      </c>
      <c r="O20">
        <v>0</v>
      </c>
      <c r="P20">
        <v>3</v>
      </c>
      <c r="Q20">
        <v>8.6999999999999993</v>
      </c>
      <c r="R20">
        <f t="shared" si="0"/>
        <v>4.0317460317460316</v>
      </c>
      <c r="S20">
        <f t="shared" si="1"/>
        <v>4.5118</v>
      </c>
      <c r="T20">
        <f t="shared" si="3"/>
        <v>-0.4800539682539684</v>
      </c>
      <c r="U20">
        <v>60</v>
      </c>
      <c r="V20">
        <f t="shared" si="2"/>
        <v>2</v>
      </c>
      <c r="W20" t="s">
        <v>20</v>
      </c>
    </row>
    <row r="21" spans="1:23" hidden="1" x14ac:dyDescent="0.3">
      <c r="A21" t="s">
        <v>134</v>
      </c>
      <c r="B21" t="s">
        <v>135</v>
      </c>
      <c r="C21">
        <v>6</v>
      </c>
      <c r="D21">
        <v>10</v>
      </c>
      <c r="E21">
        <v>130</v>
      </c>
      <c r="F21">
        <v>2865</v>
      </c>
      <c r="G21">
        <v>52</v>
      </c>
      <c r="H21">
        <v>282.10000000000002</v>
      </c>
      <c r="I21">
        <v>528.79999999999995</v>
      </c>
      <c r="J21">
        <v>1053</v>
      </c>
      <c r="K21">
        <v>14</v>
      </c>
      <c r="L21">
        <v>339</v>
      </c>
      <c r="M21">
        <v>185.7</v>
      </c>
      <c r="N21">
        <v>8</v>
      </c>
      <c r="O21">
        <v>0</v>
      </c>
      <c r="P21">
        <v>2</v>
      </c>
      <c r="Q21">
        <v>2.6</v>
      </c>
      <c r="R21">
        <f t="shared" si="0"/>
        <v>4.0837696335078535</v>
      </c>
      <c r="S21">
        <f t="shared" si="1"/>
        <v>4.5118</v>
      </c>
      <c r="T21">
        <f t="shared" si="3"/>
        <v>-0.42803036649214654</v>
      </c>
      <c r="U21">
        <v>65</v>
      </c>
      <c r="V21">
        <f t="shared" si="2"/>
        <v>2</v>
      </c>
      <c r="W21" t="s">
        <v>19</v>
      </c>
    </row>
    <row r="22" spans="1:23" hidden="1" x14ac:dyDescent="0.3">
      <c r="A22" t="s">
        <v>225</v>
      </c>
      <c r="B22" t="s">
        <v>226</v>
      </c>
      <c r="C22">
        <v>1</v>
      </c>
      <c r="D22">
        <v>0</v>
      </c>
      <c r="E22">
        <v>25</v>
      </c>
      <c r="F22">
        <v>546</v>
      </c>
      <c r="G22">
        <v>8</v>
      </c>
      <c r="H22">
        <v>59.4</v>
      </c>
      <c r="I22">
        <v>55</v>
      </c>
      <c r="J22">
        <v>177</v>
      </c>
      <c r="K22">
        <v>3</v>
      </c>
      <c r="L22">
        <v>61</v>
      </c>
      <c r="M22">
        <v>28.5</v>
      </c>
      <c r="N22">
        <v>1</v>
      </c>
      <c r="O22">
        <v>0</v>
      </c>
      <c r="P22">
        <v>1</v>
      </c>
      <c r="Q22">
        <v>0.2</v>
      </c>
      <c r="R22">
        <f t="shared" si="0"/>
        <v>4.1208791208791204</v>
      </c>
      <c r="S22">
        <f t="shared" si="1"/>
        <v>4.5118</v>
      </c>
      <c r="T22">
        <f t="shared" si="3"/>
        <v>-0.39092087912087958</v>
      </c>
      <c r="U22">
        <v>65</v>
      </c>
      <c r="V22">
        <f t="shared" si="2"/>
        <v>2</v>
      </c>
      <c r="W22" t="s">
        <v>19</v>
      </c>
    </row>
    <row r="23" spans="1:23" hidden="1" x14ac:dyDescent="0.3">
      <c r="A23" t="s">
        <v>393</v>
      </c>
      <c r="B23" t="s">
        <v>394</v>
      </c>
      <c r="C23">
        <v>4</v>
      </c>
      <c r="D23">
        <v>6</v>
      </c>
      <c r="E23">
        <v>106</v>
      </c>
      <c r="F23">
        <v>2196</v>
      </c>
      <c r="G23">
        <v>24</v>
      </c>
      <c r="H23">
        <v>515</v>
      </c>
      <c r="I23">
        <v>492</v>
      </c>
      <c r="J23">
        <v>424</v>
      </c>
      <c r="K23">
        <v>9</v>
      </c>
      <c r="L23">
        <v>427</v>
      </c>
      <c r="M23">
        <v>143.1</v>
      </c>
      <c r="N23">
        <v>7</v>
      </c>
      <c r="O23">
        <v>0</v>
      </c>
      <c r="P23">
        <v>5</v>
      </c>
      <c r="Q23">
        <v>3.6</v>
      </c>
      <c r="R23">
        <f t="shared" si="0"/>
        <v>4.3442622950819674</v>
      </c>
      <c r="S23">
        <f t="shared" si="1"/>
        <v>4.5118</v>
      </c>
      <c r="T23">
        <f t="shared" si="3"/>
        <v>-0.16753770491803266</v>
      </c>
      <c r="U23">
        <v>65</v>
      </c>
      <c r="V23">
        <f t="shared" si="2"/>
        <v>2</v>
      </c>
      <c r="W23" t="s">
        <v>22</v>
      </c>
    </row>
    <row r="24" spans="1:23" hidden="1" x14ac:dyDescent="0.3">
      <c r="A24" t="s">
        <v>192</v>
      </c>
      <c r="B24" t="s">
        <v>193</v>
      </c>
      <c r="C24">
        <v>9</v>
      </c>
      <c r="D24">
        <v>8</v>
      </c>
      <c r="E24">
        <v>159</v>
      </c>
      <c r="F24">
        <v>3240</v>
      </c>
      <c r="G24">
        <v>51</v>
      </c>
      <c r="H24">
        <v>1227.5</v>
      </c>
      <c r="I24">
        <v>918.6</v>
      </c>
      <c r="J24">
        <v>582</v>
      </c>
      <c r="K24">
        <v>14</v>
      </c>
      <c r="L24">
        <v>748</v>
      </c>
      <c r="M24">
        <v>273.2</v>
      </c>
      <c r="N24">
        <v>11</v>
      </c>
      <c r="O24">
        <v>0</v>
      </c>
      <c r="P24">
        <v>7</v>
      </c>
      <c r="Q24">
        <v>4.5999999999999996</v>
      </c>
      <c r="R24">
        <f t="shared" si="0"/>
        <v>4.416666666666667</v>
      </c>
      <c r="S24">
        <f t="shared" si="1"/>
        <v>4.5118</v>
      </c>
      <c r="T24">
        <f t="shared" si="3"/>
        <v>-9.513333333333307E-2</v>
      </c>
      <c r="U24">
        <v>65</v>
      </c>
      <c r="V24">
        <f t="shared" si="2"/>
        <v>2</v>
      </c>
      <c r="W24" t="s">
        <v>22</v>
      </c>
    </row>
    <row r="25" spans="1:23" hidden="1" x14ac:dyDescent="0.3">
      <c r="A25" t="s">
        <v>134</v>
      </c>
      <c r="B25" t="s">
        <v>291</v>
      </c>
      <c r="C25">
        <v>2</v>
      </c>
      <c r="D25">
        <v>1</v>
      </c>
      <c r="E25">
        <v>40</v>
      </c>
      <c r="F25">
        <v>1166</v>
      </c>
      <c r="G25">
        <v>22</v>
      </c>
      <c r="H25">
        <v>122.4</v>
      </c>
      <c r="I25">
        <v>138.4</v>
      </c>
      <c r="J25">
        <v>409</v>
      </c>
      <c r="K25">
        <v>2</v>
      </c>
      <c r="L25">
        <v>89</v>
      </c>
      <c r="M25">
        <v>66.400000000000006</v>
      </c>
      <c r="N25">
        <v>4</v>
      </c>
      <c r="O25">
        <v>0</v>
      </c>
      <c r="P25">
        <v>3</v>
      </c>
      <c r="Q25">
        <v>2.4</v>
      </c>
      <c r="R25">
        <f t="shared" si="0"/>
        <v>3.0874785591766725</v>
      </c>
      <c r="S25">
        <f t="shared" si="1"/>
        <v>4.2060000000000004</v>
      </c>
      <c r="T25">
        <f t="shared" si="3"/>
        <v>-1.1185214408233279</v>
      </c>
      <c r="U25">
        <v>60</v>
      </c>
      <c r="V25">
        <f t="shared" si="2"/>
        <v>1.5</v>
      </c>
      <c r="W25" t="s">
        <v>19</v>
      </c>
    </row>
    <row r="26" spans="1:23" hidden="1" x14ac:dyDescent="0.3">
      <c r="A26" t="s">
        <v>247</v>
      </c>
      <c r="B26" t="s">
        <v>116</v>
      </c>
      <c r="C26">
        <v>1</v>
      </c>
      <c r="D26">
        <v>2</v>
      </c>
      <c r="E26">
        <v>44</v>
      </c>
      <c r="F26">
        <v>1242</v>
      </c>
      <c r="G26">
        <v>17</v>
      </c>
      <c r="H26">
        <v>358.2</v>
      </c>
      <c r="I26">
        <v>292.2</v>
      </c>
      <c r="J26">
        <v>153</v>
      </c>
      <c r="K26">
        <v>5</v>
      </c>
      <c r="L26">
        <v>286</v>
      </c>
      <c r="M26">
        <v>80.400000000000006</v>
      </c>
      <c r="N26">
        <v>2</v>
      </c>
      <c r="O26">
        <v>0</v>
      </c>
      <c r="P26">
        <v>4</v>
      </c>
      <c r="Q26">
        <v>15.2</v>
      </c>
      <c r="R26">
        <f t="shared" si="0"/>
        <v>3.1884057971014492</v>
      </c>
      <c r="S26">
        <f t="shared" si="1"/>
        <v>4.2060000000000004</v>
      </c>
      <c r="T26">
        <f t="shared" si="3"/>
        <v>-1.0175942028985512</v>
      </c>
      <c r="U26">
        <v>55</v>
      </c>
      <c r="V26">
        <f t="shared" si="2"/>
        <v>1.5</v>
      </c>
      <c r="W26" t="s">
        <v>20</v>
      </c>
    </row>
    <row r="27" spans="1:23" hidden="1" x14ac:dyDescent="0.3">
      <c r="A27" t="s">
        <v>99</v>
      </c>
      <c r="B27" t="s">
        <v>100</v>
      </c>
      <c r="C27">
        <v>3</v>
      </c>
      <c r="D27">
        <v>3</v>
      </c>
      <c r="E27">
        <v>86</v>
      </c>
      <c r="F27">
        <v>2341</v>
      </c>
      <c r="G27">
        <v>49</v>
      </c>
      <c r="H27">
        <v>486.9</v>
      </c>
      <c r="I27">
        <v>541.79999999999995</v>
      </c>
      <c r="J27">
        <v>191</v>
      </c>
      <c r="K27">
        <v>6</v>
      </c>
      <c r="L27">
        <v>461</v>
      </c>
      <c r="M27">
        <v>122.1</v>
      </c>
      <c r="N27">
        <v>6</v>
      </c>
      <c r="O27">
        <v>0</v>
      </c>
      <c r="P27">
        <v>4</v>
      </c>
      <c r="Q27">
        <v>1.2</v>
      </c>
      <c r="R27">
        <f t="shared" si="0"/>
        <v>3.3062793677915421</v>
      </c>
      <c r="S27">
        <f t="shared" si="1"/>
        <v>4.2060000000000004</v>
      </c>
      <c r="T27">
        <f t="shared" si="3"/>
        <v>-0.89972063220845833</v>
      </c>
      <c r="U27">
        <v>60</v>
      </c>
      <c r="V27">
        <f t="shared" si="2"/>
        <v>1.5</v>
      </c>
      <c r="W27" t="s">
        <v>22</v>
      </c>
    </row>
    <row r="28" spans="1:23" hidden="1" x14ac:dyDescent="0.3">
      <c r="A28" t="s">
        <v>399</v>
      </c>
      <c r="B28" t="s">
        <v>400</v>
      </c>
      <c r="C28">
        <v>0</v>
      </c>
      <c r="D28">
        <v>1</v>
      </c>
      <c r="E28">
        <v>121</v>
      </c>
      <c r="F28">
        <v>3150</v>
      </c>
      <c r="G28">
        <v>32</v>
      </c>
      <c r="H28">
        <v>13.1</v>
      </c>
      <c r="I28">
        <v>508.4</v>
      </c>
      <c r="J28">
        <v>0</v>
      </c>
      <c r="K28">
        <v>8</v>
      </c>
      <c r="L28">
        <v>581</v>
      </c>
      <c r="M28">
        <v>52.1</v>
      </c>
      <c r="N28">
        <v>11</v>
      </c>
      <c r="O28">
        <v>0</v>
      </c>
      <c r="P28">
        <v>3</v>
      </c>
      <c r="Q28">
        <v>13.5</v>
      </c>
      <c r="R28">
        <f t="shared" si="0"/>
        <v>3.4571428571428573</v>
      </c>
      <c r="S28">
        <f t="shared" si="1"/>
        <v>4.2060000000000004</v>
      </c>
      <c r="T28">
        <f t="shared" si="3"/>
        <v>-0.74885714285714311</v>
      </c>
      <c r="U28">
        <v>55</v>
      </c>
      <c r="V28">
        <f t="shared" si="2"/>
        <v>1.5</v>
      </c>
      <c r="W28" t="s">
        <v>46</v>
      </c>
    </row>
    <row r="29" spans="1:23" hidden="1" x14ac:dyDescent="0.3">
      <c r="A29" t="s">
        <v>423</v>
      </c>
      <c r="B29" t="s">
        <v>456</v>
      </c>
      <c r="C29">
        <v>4</v>
      </c>
      <c r="D29">
        <v>5</v>
      </c>
      <c r="E29">
        <v>107</v>
      </c>
      <c r="F29">
        <v>2727</v>
      </c>
      <c r="G29">
        <v>25</v>
      </c>
      <c r="H29">
        <v>646.1</v>
      </c>
      <c r="I29">
        <v>630.79999999999995</v>
      </c>
      <c r="J29">
        <v>286</v>
      </c>
      <c r="K29">
        <v>5</v>
      </c>
      <c r="L29">
        <v>438</v>
      </c>
      <c r="M29">
        <v>156.6</v>
      </c>
      <c r="N29">
        <v>12</v>
      </c>
      <c r="O29">
        <v>0</v>
      </c>
      <c r="P29">
        <v>7</v>
      </c>
      <c r="Q29">
        <v>3.6</v>
      </c>
      <c r="R29">
        <f t="shared" si="0"/>
        <v>3.5313531353135312</v>
      </c>
      <c r="S29">
        <f t="shared" si="1"/>
        <v>4.2060000000000004</v>
      </c>
      <c r="T29">
        <f t="shared" si="3"/>
        <v>-0.67464686468646917</v>
      </c>
      <c r="U29">
        <v>60</v>
      </c>
      <c r="V29">
        <f t="shared" si="2"/>
        <v>1.5</v>
      </c>
      <c r="W29" t="s">
        <v>22</v>
      </c>
    </row>
    <row r="30" spans="1:23" hidden="1" x14ac:dyDescent="0.3">
      <c r="A30" t="s">
        <v>397</v>
      </c>
      <c r="B30" t="s">
        <v>398</v>
      </c>
      <c r="C30">
        <v>0</v>
      </c>
      <c r="D30">
        <v>0</v>
      </c>
      <c r="E30">
        <v>80</v>
      </c>
      <c r="F30">
        <v>1997</v>
      </c>
      <c r="G30">
        <v>16</v>
      </c>
      <c r="H30">
        <v>83.7</v>
      </c>
      <c r="I30">
        <v>416.8</v>
      </c>
      <c r="J30">
        <v>124</v>
      </c>
      <c r="K30">
        <v>1</v>
      </c>
      <c r="L30">
        <v>432</v>
      </c>
      <c r="M30">
        <v>62.5</v>
      </c>
      <c r="N30">
        <v>9</v>
      </c>
      <c r="O30">
        <v>0</v>
      </c>
      <c r="P30">
        <v>3</v>
      </c>
      <c r="Q30">
        <v>6.9</v>
      </c>
      <c r="R30">
        <f t="shared" si="0"/>
        <v>3.6054081121682526</v>
      </c>
      <c r="S30">
        <f t="shared" si="1"/>
        <v>4.2060000000000004</v>
      </c>
      <c r="T30">
        <f t="shared" si="3"/>
        <v>-0.60059188783174777</v>
      </c>
      <c r="U30">
        <v>55</v>
      </c>
      <c r="V30">
        <f t="shared" si="2"/>
        <v>1.5</v>
      </c>
      <c r="W30" t="s">
        <v>20</v>
      </c>
    </row>
    <row r="31" spans="1:23" hidden="1" x14ac:dyDescent="0.3">
      <c r="A31" t="s">
        <v>78</v>
      </c>
      <c r="B31" t="s">
        <v>79</v>
      </c>
      <c r="C31">
        <v>1</v>
      </c>
      <c r="D31">
        <v>0</v>
      </c>
      <c r="E31">
        <v>32</v>
      </c>
      <c r="F31">
        <v>777</v>
      </c>
      <c r="G31">
        <v>9</v>
      </c>
      <c r="H31">
        <v>152.5</v>
      </c>
      <c r="I31">
        <v>119.2</v>
      </c>
      <c r="J31">
        <v>218</v>
      </c>
      <c r="K31">
        <v>1</v>
      </c>
      <c r="L31">
        <v>98</v>
      </c>
      <c r="M31">
        <v>48.8</v>
      </c>
      <c r="N31">
        <v>3</v>
      </c>
      <c r="O31">
        <v>0</v>
      </c>
      <c r="P31">
        <v>3</v>
      </c>
      <c r="Q31">
        <v>0.5</v>
      </c>
      <c r="R31">
        <f t="shared" si="0"/>
        <v>3.7065637065637063</v>
      </c>
      <c r="S31">
        <f t="shared" si="1"/>
        <v>4.2060000000000004</v>
      </c>
      <c r="T31">
        <f t="shared" si="3"/>
        <v>-0.49943629343629414</v>
      </c>
      <c r="U31">
        <v>60</v>
      </c>
      <c r="V31">
        <f t="shared" si="2"/>
        <v>1.5</v>
      </c>
      <c r="W31" t="s">
        <v>22</v>
      </c>
    </row>
    <row r="32" spans="1:23" hidden="1" x14ac:dyDescent="0.3">
      <c r="A32" t="s">
        <v>493</v>
      </c>
      <c r="B32" t="s">
        <v>494</v>
      </c>
      <c r="C32">
        <v>8</v>
      </c>
      <c r="D32">
        <v>5</v>
      </c>
      <c r="E32">
        <v>122</v>
      </c>
      <c r="F32">
        <v>2930</v>
      </c>
      <c r="G32">
        <v>54</v>
      </c>
      <c r="H32">
        <v>374.4</v>
      </c>
      <c r="I32">
        <v>480.6</v>
      </c>
      <c r="J32">
        <v>733</v>
      </c>
      <c r="K32">
        <v>15</v>
      </c>
      <c r="L32">
        <v>384</v>
      </c>
      <c r="M32">
        <v>158.1</v>
      </c>
      <c r="N32">
        <v>7</v>
      </c>
      <c r="O32">
        <v>0</v>
      </c>
      <c r="P32">
        <v>6</v>
      </c>
      <c r="Q32">
        <v>0.8</v>
      </c>
      <c r="R32">
        <f t="shared" si="0"/>
        <v>3.7474402730375425</v>
      </c>
      <c r="S32">
        <f t="shared" si="1"/>
        <v>4.2060000000000004</v>
      </c>
      <c r="T32">
        <f t="shared" si="3"/>
        <v>-0.45855972696245795</v>
      </c>
      <c r="U32">
        <v>60</v>
      </c>
      <c r="V32">
        <f t="shared" si="2"/>
        <v>1.5</v>
      </c>
      <c r="W32" t="s">
        <v>22</v>
      </c>
    </row>
    <row r="33" spans="1:23" hidden="1" x14ac:dyDescent="0.3">
      <c r="A33" t="s">
        <v>462</v>
      </c>
      <c r="B33" t="s">
        <v>463</v>
      </c>
      <c r="C33">
        <v>6</v>
      </c>
      <c r="D33">
        <v>5</v>
      </c>
      <c r="E33">
        <v>115</v>
      </c>
      <c r="F33">
        <v>2660</v>
      </c>
      <c r="G33">
        <v>26</v>
      </c>
      <c r="H33">
        <v>413.1</v>
      </c>
      <c r="I33">
        <v>603.4</v>
      </c>
      <c r="J33">
        <v>655</v>
      </c>
      <c r="K33">
        <v>10</v>
      </c>
      <c r="L33">
        <v>458</v>
      </c>
      <c r="M33">
        <v>167.3</v>
      </c>
      <c r="N33">
        <v>11</v>
      </c>
      <c r="O33">
        <v>0</v>
      </c>
      <c r="P33">
        <v>12</v>
      </c>
      <c r="Q33">
        <v>1.1000000000000001</v>
      </c>
      <c r="R33">
        <f t="shared" si="0"/>
        <v>3.8909774436090223</v>
      </c>
      <c r="S33">
        <f t="shared" si="1"/>
        <v>4.2060000000000004</v>
      </c>
      <c r="T33">
        <f t="shared" si="3"/>
        <v>-0.31502255639097809</v>
      </c>
      <c r="U33">
        <v>60</v>
      </c>
      <c r="V33">
        <f t="shared" si="2"/>
        <v>1.5</v>
      </c>
      <c r="W33" t="s">
        <v>22</v>
      </c>
    </row>
    <row r="34" spans="1:23" hidden="1" x14ac:dyDescent="0.3">
      <c r="A34" t="s">
        <v>568</v>
      </c>
      <c r="B34" t="s">
        <v>569</v>
      </c>
      <c r="C34">
        <v>3</v>
      </c>
      <c r="D34">
        <v>0</v>
      </c>
      <c r="E34">
        <v>41</v>
      </c>
      <c r="F34">
        <v>921</v>
      </c>
      <c r="G34">
        <v>12</v>
      </c>
      <c r="H34">
        <v>160.69999999999999</v>
      </c>
      <c r="I34">
        <v>151.80000000000001</v>
      </c>
      <c r="J34">
        <v>312</v>
      </c>
      <c r="K34">
        <v>7</v>
      </c>
      <c r="L34">
        <v>110</v>
      </c>
      <c r="M34">
        <v>62</v>
      </c>
      <c r="N34">
        <v>3</v>
      </c>
      <c r="O34">
        <v>0</v>
      </c>
      <c r="P34">
        <v>3</v>
      </c>
      <c r="Q34">
        <v>0.4</v>
      </c>
      <c r="R34">
        <f t="shared" si="0"/>
        <v>4.006514657980456</v>
      </c>
      <c r="S34">
        <f t="shared" si="1"/>
        <v>4.2060000000000004</v>
      </c>
      <c r="T34">
        <f t="shared" si="3"/>
        <v>-0.19948534201954438</v>
      </c>
      <c r="U34">
        <v>60</v>
      </c>
      <c r="V34">
        <f t="shared" si="2"/>
        <v>1.5</v>
      </c>
      <c r="W34" t="s">
        <v>19</v>
      </c>
    </row>
    <row r="35" spans="1:23" hidden="1" x14ac:dyDescent="0.3">
      <c r="A35" t="s">
        <v>82</v>
      </c>
      <c r="B35" t="s">
        <v>567</v>
      </c>
      <c r="C35">
        <v>4</v>
      </c>
      <c r="D35">
        <v>5</v>
      </c>
      <c r="E35">
        <v>98</v>
      </c>
      <c r="F35">
        <v>2154</v>
      </c>
      <c r="G35">
        <v>39</v>
      </c>
      <c r="H35">
        <v>471.9</v>
      </c>
      <c r="I35">
        <v>504.4</v>
      </c>
      <c r="J35">
        <v>474</v>
      </c>
      <c r="K35">
        <v>8</v>
      </c>
      <c r="L35">
        <v>395</v>
      </c>
      <c r="M35">
        <v>145.4</v>
      </c>
      <c r="N35">
        <v>6</v>
      </c>
      <c r="O35">
        <v>0</v>
      </c>
      <c r="P35">
        <v>5</v>
      </c>
      <c r="Q35">
        <v>1.5</v>
      </c>
      <c r="R35">
        <f t="shared" si="0"/>
        <v>4.0947075208913652</v>
      </c>
      <c r="S35">
        <f t="shared" si="1"/>
        <v>4.2060000000000004</v>
      </c>
      <c r="T35">
        <f t="shared" si="3"/>
        <v>-0.11129247910863516</v>
      </c>
      <c r="U35">
        <v>60</v>
      </c>
      <c r="V35">
        <f t="shared" si="2"/>
        <v>1.5</v>
      </c>
      <c r="W35" t="s">
        <v>22</v>
      </c>
    </row>
    <row r="36" spans="1:23" hidden="1" x14ac:dyDescent="0.3">
      <c r="A36" t="s">
        <v>98</v>
      </c>
      <c r="B36" t="s">
        <v>492</v>
      </c>
      <c r="C36">
        <v>5</v>
      </c>
      <c r="D36">
        <v>12</v>
      </c>
      <c r="E36">
        <v>145</v>
      </c>
      <c r="F36">
        <v>3151</v>
      </c>
      <c r="G36">
        <v>61</v>
      </c>
      <c r="H36">
        <v>980.2</v>
      </c>
      <c r="I36">
        <v>611.4</v>
      </c>
      <c r="J36">
        <v>628</v>
      </c>
      <c r="K36">
        <v>11</v>
      </c>
      <c r="L36">
        <v>479</v>
      </c>
      <c r="M36">
        <v>221.8</v>
      </c>
      <c r="N36">
        <v>8</v>
      </c>
      <c r="O36">
        <v>0</v>
      </c>
      <c r="P36">
        <v>6</v>
      </c>
      <c r="Q36">
        <v>3.6</v>
      </c>
      <c r="R36">
        <f t="shared" si="0"/>
        <v>4.1415423675023799</v>
      </c>
      <c r="S36">
        <f t="shared" si="1"/>
        <v>4.2060000000000004</v>
      </c>
      <c r="T36">
        <f t="shared" si="3"/>
        <v>-6.4457632497620487E-2</v>
      </c>
      <c r="U36">
        <v>60</v>
      </c>
      <c r="V36">
        <f t="shared" si="2"/>
        <v>1.5</v>
      </c>
      <c r="W36" t="s">
        <v>22</v>
      </c>
    </row>
    <row r="37" spans="1:23" hidden="1" x14ac:dyDescent="0.3">
      <c r="A37" t="s">
        <v>546</v>
      </c>
      <c r="B37" t="s">
        <v>547</v>
      </c>
      <c r="C37">
        <v>5</v>
      </c>
      <c r="D37">
        <v>3</v>
      </c>
      <c r="E37">
        <v>84</v>
      </c>
      <c r="F37">
        <v>1822</v>
      </c>
      <c r="G37">
        <v>29</v>
      </c>
      <c r="H37">
        <v>209</v>
      </c>
      <c r="I37">
        <v>305.8</v>
      </c>
      <c r="J37">
        <v>579</v>
      </c>
      <c r="K37">
        <v>4</v>
      </c>
      <c r="L37">
        <v>222</v>
      </c>
      <c r="M37">
        <v>109.1</v>
      </c>
      <c r="N37">
        <v>5</v>
      </c>
      <c r="O37">
        <v>0</v>
      </c>
      <c r="P37">
        <v>2</v>
      </c>
      <c r="Q37">
        <v>1.6</v>
      </c>
      <c r="R37">
        <f t="shared" si="0"/>
        <v>4.1492864983534572</v>
      </c>
      <c r="S37">
        <f t="shared" si="1"/>
        <v>4.2060000000000004</v>
      </c>
      <c r="T37">
        <f t="shared" si="3"/>
        <v>-5.6713501646543207E-2</v>
      </c>
      <c r="U37">
        <v>60</v>
      </c>
      <c r="V37">
        <f t="shared" si="2"/>
        <v>1.5</v>
      </c>
      <c r="W37" t="s">
        <v>19</v>
      </c>
    </row>
    <row r="38" spans="1:23" hidden="1" x14ac:dyDescent="0.3">
      <c r="A38" t="s">
        <v>221</v>
      </c>
      <c r="B38" t="s">
        <v>222</v>
      </c>
      <c r="C38">
        <v>0</v>
      </c>
      <c r="D38">
        <v>1</v>
      </c>
      <c r="E38">
        <v>24</v>
      </c>
      <c r="F38">
        <v>790</v>
      </c>
      <c r="G38">
        <v>11</v>
      </c>
      <c r="H38">
        <v>183.7</v>
      </c>
      <c r="I38">
        <v>97.6</v>
      </c>
      <c r="J38">
        <v>144</v>
      </c>
      <c r="K38">
        <v>0</v>
      </c>
      <c r="L38">
        <v>56</v>
      </c>
      <c r="M38">
        <v>42.4</v>
      </c>
      <c r="N38">
        <v>4</v>
      </c>
      <c r="O38">
        <v>0</v>
      </c>
      <c r="P38">
        <v>1</v>
      </c>
      <c r="Q38">
        <v>0.6</v>
      </c>
      <c r="R38">
        <f t="shared" si="0"/>
        <v>2.7341772151898733</v>
      </c>
      <c r="S38">
        <f t="shared" si="1"/>
        <v>3.9002000000000003</v>
      </c>
      <c r="T38">
        <f t="shared" si="3"/>
        <v>-1.166022784810127</v>
      </c>
      <c r="U38">
        <v>55</v>
      </c>
      <c r="V38">
        <f t="shared" si="2"/>
        <v>1</v>
      </c>
      <c r="W38" t="s">
        <v>19</v>
      </c>
    </row>
    <row r="39" spans="1:23" hidden="1" x14ac:dyDescent="0.3">
      <c r="A39" t="s">
        <v>370</v>
      </c>
      <c r="B39" t="s">
        <v>371</v>
      </c>
      <c r="C39">
        <v>0</v>
      </c>
      <c r="D39">
        <v>0</v>
      </c>
      <c r="E39">
        <v>49</v>
      </c>
      <c r="F39">
        <v>1551</v>
      </c>
      <c r="G39">
        <v>22</v>
      </c>
      <c r="H39">
        <v>39.6</v>
      </c>
      <c r="I39">
        <v>285.60000000000002</v>
      </c>
      <c r="J39">
        <v>144</v>
      </c>
      <c r="K39">
        <v>0</v>
      </c>
      <c r="L39">
        <v>305</v>
      </c>
      <c r="M39">
        <v>46.8</v>
      </c>
      <c r="N39">
        <v>7</v>
      </c>
      <c r="O39">
        <v>0</v>
      </c>
      <c r="P39">
        <v>5</v>
      </c>
      <c r="Q39">
        <v>1.3</v>
      </c>
      <c r="R39">
        <f t="shared" si="0"/>
        <v>2.8433268858800775</v>
      </c>
      <c r="S39">
        <f t="shared" si="1"/>
        <v>3.9002000000000003</v>
      </c>
      <c r="T39">
        <f t="shared" si="3"/>
        <v>-1.0568731141199228</v>
      </c>
      <c r="U39">
        <v>50</v>
      </c>
      <c r="V39">
        <f t="shared" si="2"/>
        <v>1</v>
      </c>
      <c r="W39" t="s">
        <v>20</v>
      </c>
    </row>
    <row r="40" spans="1:23" hidden="1" x14ac:dyDescent="0.3">
      <c r="A40" t="s">
        <v>289</v>
      </c>
      <c r="B40" t="s">
        <v>376</v>
      </c>
      <c r="C40">
        <v>1</v>
      </c>
      <c r="D40">
        <v>0</v>
      </c>
      <c r="E40">
        <v>36</v>
      </c>
      <c r="F40">
        <v>1091</v>
      </c>
      <c r="G40">
        <v>20</v>
      </c>
      <c r="H40">
        <v>61.9</v>
      </c>
      <c r="I40">
        <v>232.8</v>
      </c>
      <c r="J40">
        <v>102</v>
      </c>
      <c r="K40">
        <v>4</v>
      </c>
      <c r="L40">
        <v>216</v>
      </c>
      <c r="M40">
        <v>39.6</v>
      </c>
      <c r="N40">
        <v>3</v>
      </c>
      <c r="O40">
        <v>0</v>
      </c>
      <c r="P40">
        <v>3</v>
      </c>
      <c r="Q40">
        <v>0.3</v>
      </c>
      <c r="R40">
        <f t="shared" si="0"/>
        <v>2.9697525206232811</v>
      </c>
      <c r="S40">
        <f t="shared" si="1"/>
        <v>3.9002000000000003</v>
      </c>
      <c r="T40">
        <f t="shared" si="3"/>
        <v>-0.93044747937671923</v>
      </c>
      <c r="U40">
        <v>50</v>
      </c>
      <c r="V40">
        <f t="shared" si="2"/>
        <v>1</v>
      </c>
      <c r="W40" t="s">
        <v>20</v>
      </c>
    </row>
    <row r="41" spans="1:23" hidden="1" x14ac:dyDescent="0.3">
      <c r="A41" t="s">
        <v>303</v>
      </c>
      <c r="B41" t="s">
        <v>304</v>
      </c>
      <c r="C41">
        <v>2</v>
      </c>
      <c r="D41">
        <v>8</v>
      </c>
      <c r="E41">
        <v>126</v>
      </c>
      <c r="F41">
        <v>3379</v>
      </c>
      <c r="G41">
        <v>56</v>
      </c>
      <c r="H41">
        <v>946</v>
      </c>
      <c r="I41">
        <v>693.4</v>
      </c>
      <c r="J41">
        <v>373</v>
      </c>
      <c r="K41">
        <v>9</v>
      </c>
      <c r="L41">
        <v>563</v>
      </c>
      <c r="M41">
        <v>201.3</v>
      </c>
      <c r="N41">
        <v>9</v>
      </c>
      <c r="O41">
        <v>0</v>
      </c>
      <c r="P41">
        <v>2</v>
      </c>
      <c r="Q41">
        <v>0.7</v>
      </c>
      <c r="R41">
        <f>IF(F41=0,0,(E41/F41)*90)</f>
        <v>3.3560224918614971</v>
      </c>
      <c r="S41">
        <f>V41*0.6116+3.2886</f>
        <v>3.9002000000000003</v>
      </c>
      <c r="T41">
        <f t="shared" si="3"/>
        <v>-0.54417750813850319</v>
      </c>
      <c r="U41">
        <v>55</v>
      </c>
      <c r="V41">
        <f>IF(W41="FWD",U41-45,IF(W41="MID",U41-45,IF(W41="DEF",U41-40,IF(W41="GK",U41-40,0))))/10</f>
        <v>1</v>
      </c>
      <c r="W41" t="s">
        <v>22</v>
      </c>
    </row>
    <row r="42" spans="1:23" hidden="1" x14ac:dyDescent="0.3">
      <c r="A42" t="s">
        <v>255</v>
      </c>
      <c r="B42" t="s">
        <v>256</v>
      </c>
      <c r="C42">
        <v>0</v>
      </c>
      <c r="D42">
        <v>2</v>
      </c>
      <c r="E42">
        <v>80</v>
      </c>
      <c r="F42">
        <v>2351</v>
      </c>
      <c r="G42">
        <v>32</v>
      </c>
      <c r="H42">
        <v>90.4</v>
      </c>
      <c r="I42">
        <v>676.8</v>
      </c>
      <c r="J42">
        <v>147</v>
      </c>
      <c r="K42">
        <v>8</v>
      </c>
      <c r="L42">
        <v>524</v>
      </c>
      <c r="M42">
        <v>91.4</v>
      </c>
      <c r="N42">
        <v>6</v>
      </c>
      <c r="O42">
        <v>0</v>
      </c>
      <c r="P42">
        <v>2</v>
      </c>
      <c r="Q42">
        <v>1.6</v>
      </c>
      <c r="R42">
        <f>IF(F42=0,0,(E42/F42)*90)</f>
        <v>3.0625265844321565</v>
      </c>
      <c r="S42">
        <f>V42*0.6116+3.2886</f>
        <v>3.9002000000000003</v>
      </c>
      <c r="T42">
        <f t="shared" si="3"/>
        <v>-0.8376734155678438</v>
      </c>
      <c r="U42">
        <v>50</v>
      </c>
      <c r="V42">
        <f>IF(W42="FWD",U42-45,IF(W42="MID",U42-45,IF(W42="DEF",U42-40,IF(W42="GK",U42-40,0))))/10</f>
        <v>1</v>
      </c>
      <c r="W42" t="s">
        <v>20</v>
      </c>
    </row>
    <row r="43" spans="1:23" hidden="1" x14ac:dyDescent="0.3">
      <c r="A43" t="s">
        <v>346</v>
      </c>
      <c r="B43" t="s">
        <v>347</v>
      </c>
      <c r="C43">
        <v>0</v>
      </c>
      <c r="D43">
        <v>2</v>
      </c>
      <c r="E43">
        <v>29</v>
      </c>
      <c r="F43">
        <v>839</v>
      </c>
      <c r="G43">
        <v>18</v>
      </c>
      <c r="H43">
        <v>117.1</v>
      </c>
      <c r="I43">
        <v>74.599999999999994</v>
      </c>
      <c r="J43">
        <v>277</v>
      </c>
      <c r="K43">
        <v>0</v>
      </c>
      <c r="L43">
        <v>65</v>
      </c>
      <c r="M43">
        <v>46.7</v>
      </c>
      <c r="N43">
        <v>2</v>
      </c>
      <c r="O43">
        <v>0</v>
      </c>
      <c r="P43">
        <v>0</v>
      </c>
      <c r="Q43">
        <v>0.9</v>
      </c>
      <c r="R43">
        <f>IF(F43=0,0,(E43/F43)*90)</f>
        <v>3.1108462455303934</v>
      </c>
      <c r="S43">
        <f>V43*0.6116+3.2886</f>
        <v>3.9002000000000003</v>
      </c>
      <c r="T43">
        <f t="shared" si="3"/>
        <v>-0.78935375446960698</v>
      </c>
      <c r="U43">
        <v>55</v>
      </c>
      <c r="V43">
        <f>IF(W43="FWD",U43-45,IF(W43="MID",U43-45,IF(W43="DEF",U43-40,IF(W43="GK",U43-40,0))))/10</f>
        <v>1</v>
      </c>
      <c r="W43" t="s">
        <v>19</v>
      </c>
    </row>
    <row r="44" spans="1:23" hidden="1" x14ac:dyDescent="0.3">
      <c r="A44" t="s">
        <v>113</v>
      </c>
      <c r="B44" t="s">
        <v>183</v>
      </c>
      <c r="C44">
        <v>1</v>
      </c>
      <c r="D44">
        <v>1</v>
      </c>
      <c r="E44">
        <v>112</v>
      </c>
      <c r="F44">
        <v>3240</v>
      </c>
      <c r="G44">
        <v>50</v>
      </c>
      <c r="H44">
        <v>163.6</v>
      </c>
      <c r="I44">
        <v>661.4</v>
      </c>
      <c r="J44">
        <v>198</v>
      </c>
      <c r="K44">
        <v>7</v>
      </c>
      <c r="L44">
        <v>648</v>
      </c>
      <c r="M44">
        <v>102.4</v>
      </c>
      <c r="N44">
        <v>12</v>
      </c>
      <c r="O44">
        <v>0</v>
      </c>
      <c r="P44">
        <v>4</v>
      </c>
      <c r="Q44">
        <v>3.7</v>
      </c>
      <c r="R44">
        <f>IF(F44=0,0,(E44/F44)*90)</f>
        <v>3.1111111111111107</v>
      </c>
      <c r="S44">
        <f>V44*0.6116+3.2886</f>
        <v>3.9002000000000003</v>
      </c>
      <c r="T44">
        <f t="shared" si="3"/>
        <v>-0.78908888888888962</v>
      </c>
      <c r="U44">
        <v>50</v>
      </c>
      <c r="V44">
        <f>IF(W44="FWD",U44-45,IF(W44="MID",U44-45,IF(W44="DEF",U44-40,IF(W44="GK",U44-40,0))))/10</f>
        <v>1</v>
      </c>
      <c r="W44" t="s">
        <v>20</v>
      </c>
    </row>
    <row r="45" spans="1:23" hidden="1" x14ac:dyDescent="0.3">
      <c r="A45" t="s">
        <v>418</v>
      </c>
      <c r="B45" t="s">
        <v>419</v>
      </c>
      <c r="C45">
        <v>0</v>
      </c>
      <c r="D45">
        <v>0</v>
      </c>
      <c r="E45">
        <v>69</v>
      </c>
      <c r="F45">
        <v>1953</v>
      </c>
      <c r="G45">
        <v>20</v>
      </c>
      <c r="H45">
        <v>199.4</v>
      </c>
      <c r="I45">
        <v>236.8</v>
      </c>
      <c r="J45">
        <v>42</v>
      </c>
      <c r="K45">
        <v>0</v>
      </c>
      <c r="L45">
        <v>376</v>
      </c>
      <c r="M45">
        <v>47.7</v>
      </c>
      <c r="N45">
        <v>7</v>
      </c>
      <c r="O45">
        <v>0</v>
      </c>
      <c r="P45">
        <v>3</v>
      </c>
      <c r="Q45">
        <v>1.8</v>
      </c>
      <c r="R45">
        <f>IF(F45=0,0,(E45/F45)*90)</f>
        <v>3.1797235023041472</v>
      </c>
      <c r="S45">
        <f>V45*0.6116+3.2886</f>
        <v>3.9002000000000003</v>
      </c>
      <c r="T45">
        <f t="shared" si="3"/>
        <v>-0.72047649769585309</v>
      </c>
      <c r="U45">
        <v>50</v>
      </c>
      <c r="V45">
        <f>IF(W45="FWD",U45-45,IF(W45="MID",U45-45,IF(W45="DEF",U45-40,IF(W45="GK",U45-40,0))))/10</f>
        <v>1</v>
      </c>
      <c r="W45" t="s">
        <v>20</v>
      </c>
    </row>
    <row r="46" spans="1:23" hidden="1" x14ac:dyDescent="0.3">
      <c r="A46" t="s">
        <v>66</v>
      </c>
      <c r="B46" t="s">
        <v>67</v>
      </c>
      <c r="C46">
        <v>4</v>
      </c>
      <c r="D46">
        <v>3</v>
      </c>
      <c r="E46">
        <v>116</v>
      </c>
      <c r="F46">
        <v>3272</v>
      </c>
      <c r="G46">
        <v>50</v>
      </c>
      <c r="H46">
        <v>539.29999999999995</v>
      </c>
      <c r="I46">
        <v>789</v>
      </c>
      <c r="J46">
        <v>226</v>
      </c>
      <c r="K46">
        <v>12</v>
      </c>
      <c r="L46">
        <v>622</v>
      </c>
      <c r="M46">
        <v>155.5</v>
      </c>
      <c r="N46">
        <v>9</v>
      </c>
      <c r="O46">
        <v>0</v>
      </c>
      <c r="P46">
        <v>5</v>
      </c>
      <c r="Q46">
        <v>6.3</v>
      </c>
      <c r="R46">
        <f>IF(F46=0,0,(E46/F46)*90)</f>
        <v>3.1907090464547676</v>
      </c>
      <c r="S46">
        <f>V46*0.6116+3.2886</f>
        <v>3.9002000000000003</v>
      </c>
      <c r="T46">
        <f t="shared" si="3"/>
        <v>-0.70949095354523273</v>
      </c>
      <c r="U46">
        <v>55</v>
      </c>
      <c r="V46">
        <f>IF(W46="FWD",U46-45,IF(W46="MID",U46-45,IF(W46="DEF",U46-40,IF(W46="GK",U46-40,0))))/10</f>
        <v>1</v>
      </c>
      <c r="W46" t="s">
        <v>22</v>
      </c>
    </row>
    <row r="47" spans="1:23" hidden="1" x14ac:dyDescent="0.3">
      <c r="A47" t="s">
        <v>388</v>
      </c>
      <c r="B47" t="s">
        <v>389</v>
      </c>
      <c r="C47">
        <v>0</v>
      </c>
      <c r="D47">
        <v>1</v>
      </c>
      <c r="E47">
        <v>82</v>
      </c>
      <c r="F47">
        <v>2284</v>
      </c>
      <c r="G47">
        <v>23</v>
      </c>
      <c r="H47">
        <v>146.5</v>
      </c>
      <c r="I47">
        <v>385.6</v>
      </c>
      <c r="J47">
        <v>180</v>
      </c>
      <c r="K47">
        <v>5</v>
      </c>
      <c r="L47">
        <v>460</v>
      </c>
      <c r="M47">
        <v>71.400000000000006</v>
      </c>
      <c r="N47">
        <v>7</v>
      </c>
      <c r="O47">
        <v>0</v>
      </c>
      <c r="P47">
        <v>2</v>
      </c>
      <c r="Q47">
        <v>3.8</v>
      </c>
      <c r="R47">
        <f>IF(F47=0,0,(E47/F47)*90)</f>
        <v>3.2311733800350262</v>
      </c>
      <c r="S47">
        <f>V47*0.6116+3.2886</f>
        <v>3.9002000000000003</v>
      </c>
      <c r="T47">
        <f t="shared" si="3"/>
        <v>-0.66902661996497415</v>
      </c>
      <c r="U47">
        <v>50</v>
      </c>
      <c r="V47">
        <f>IF(W47="FWD",U47-45,IF(W47="MID",U47-45,IF(W47="DEF",U47-40,IF(W47="GK",U47-40,0))))/10</f>
        <v>1</v>
      </c>
      <c r="W47" t="s">
        <v>20</v>
      </c>
    </row>
    <row r="48" spans="1:23" hidden="1" x14ac:dyDescent="0.3">
      <c r="A48" t="s">
        <v>522</v>
      </c>
      <c r="B48" t="s">
        <v>523</v>
      </c>
      <c r="C48">
        <v>4</v>
      </c>
      <c r="D48">
        <v>5</v>
      </c>
      <c r="E48">
        <v>120</v>
      </c>
      <c r="F48">
        <v>3131</v>
      </c>
      <c r="G48">
        <v>57</v>
      </c>
      <c r="H48">
        <v>501.7</v>
      </c>
      <c r="I48">
        <v>758</v>
      </c>
      <c r="J48">
        <v>237</v>
      </c>
      <c r="K48">
        <v>10</v>
      </c>
      <c r="L48">
        <v>629</v>
      </c>
      <c r="M48">
        <v>150</v>
      </c>
      <c r="N48">
        <v>10</v>
      </c>
      <c r="O48">
        <v>0</v>
      </c>
      <c r="P48">
        <v>5</v>
      </c>
      <c r="Q48">
        <v>0.5</v>
      </c>
      <c r="R48">
        <f>IF(F48=0,0,(E48/F48)*90)</f>
        <v>3.4493771957840944</v>
      </c>
      <c r="S48">
        <f>V48*0.6116+3.2886</f>
        <v>3.9002000000000003</v>
      </c>
      <c r="T48">
        <f t="shared" si="3"/>
        <v>-0.45082280421590593</v>
      </c>
      <c r="U48">
        <v>55</v>
      </c>
      <c r="V48">
        <f>IF(W48="FWD",U48-45,IF(W48="MID",U48-45,IF(W48="DEF",U48-40,IF(W48="GK",U48-40,0))))/10</f>
        <v>1</v>
      </c>
      <c r="W48" t="s">
        <v>22</v>
      </c>
    </row>
    <row r="49" spans="1:23" hidden="1" x14ac:dyDescent="0.3">
      <c r="A49" t="s">
        <v>331</v>
      </c>
      <c r="B49" t="s">
        <v>414</v>
      </c>
      <c r="C49">
        <v>2</v>
      </c>
      <c r="D49">
        <v>6</v>
      </c>
      <c r="E49">
        <v>108</v>
      </c>
      <c r="F49">
        <v>2911</v>
      </c>
      <c r="G49">
        <v>26</v>
      </c>
      <c r="H49">
        <v>555.9</v>
      </c>
      <c r="I49">
        <v>716</v>
      </c>
      <c r="J49">
        <v>493</v>
      </c>
      <c r="K49">
        <v>7</v>
      </c>
      <c r="L49">
        <v>606</v>
      </c>
      <c r="M49">
        <v>176.9</v>
      </c>
      <c r="N49">
        <v>11</v>
      </c>
      <c r="O49">
        <v>0</v>
      </c>
      <c r="P49">
        <v>5</v>
      </c>
      <c r="Q49">
        <v>2.2000000000000002</v>
      </c>
      <c r="R49">
        <f>IF(F49=0,0,(E49/F49)*90)</f>
        <v>3.3390587427001028</v>
      </c>
      <c r="S49">
        <f>V49*0.6116+3.2886</f>
        <v>3.9002000000000003</v>
      </c>
      <c r="T49">
        <f t="shared" si="3"/>
        <v>-0.5611412572998975</v>
      </c>
      <c r="U49">
        <v>55</v>
      </c>
      <c r="V49">
        <f>IF(W49="FWD",U49-45,IF(W49="MID",U49-45,IF(W49="DEF",U49-40,IF(W49="GK",U49-40,0))))/10</f>
        <v>1</v>
      </c>
      <c r="W49" t="s">
        <v>22</v>
      </c>
    </row>
    <row r="50" spans="1:23" hidden="1" x14ac:dyDescent="0.3">
      <c r="A50" t="s">
        <v>214</v>
      </c>
      <c r="B50" t="s">
        <v>261</v>
      </c>
      <c r="C50">
        <v>4</v>
      </c>
      <c r="D50">
        <v>3</v>
      </c>
      <c r="E50">
        <v>104</v>
      </c>
      <c r="F50">
        <v>2708</v>
      </c>
      <c r="G50">
        <v>41</v>
      </c>
      <c r="H50">
        <v>468.2</v>
      </c>
      <c r="I50">
        <v>494.4</v>
      </c>
      <c r="J50">
        <v>439</v>
      </c>
      <c r="K50">
        <v>4</v>
      </c>
      <c r="L50">
        <v>332</v>
      </c>
      <c r="M50">
        <v>140.30000000000001</v>
      </c>
      <c r="N50">
        <v>8</v>
      </c>
      <c r="O50">
        <v>0</v>
      </c>
      <c r="P50">
        <v>5</v>
      </c>
      <c r="Q50">
        <v>0.3</v>
      </c>
      <c r="R50">
        <f>IF(F50=0,0,(E50/F50)*90)</f>
        <v>3.4564254062038406</v>
      </c>
      <c r="S50">
        <f>V50*0.6116+3.2886</f>
        <v>3.9002000000000003</v>
      </c>
      <c r="T50">
        <f t="shared" si="3"/>
        <v>-0.44377459379615969</v>
      </c>
      <c r="U50">
        <v>55</v>
      </c>
      <c r="V50">
        <f>IF(W50="FWD",U50-45,IF(W50="MID",U50-45,IF(W50="DEF",U50-40,IF(W50="GK",U50-40,0))))/10</f>
        <v>1</v>
      </c>
      <c r="W50" t="s">
        <v>22</v>
      </c>
    </row>
    <row r="51" spans="1:23" hidden="1" x14ac:dyDescent="0.3">
      <c r="A51" t="s">
        <v>92</v>
      </c>
      <c r="B51" t="s">
        <v>93</v>
      </c>
      <c r="C51">
        <v>1</v>
      </c>
      <c r="D51">
        <v>5</v>
      </c>
      <c r="E51">
        <v>90</v>
      </c>
      <c r="F51">
        <v>2692</v>
      </c>
      <c r="G51">
        <v>31</v>
      </c>
      <c r="H51">
        <v>353.6</v>
      </c>
      <c r="I51">
        <v>382</v>
      </c>
      <c r="J51">
        <v>347</v>
      </c>
      <c r="K51">
        <v>3</v>
      </c>
      <c r="L51">
        <v>354</v>
      </c>
      <c r="M51">
        <v>108.3</v>
      </c>
      <c r="N51">
        <v>10</v>
      </c>
      <c r="O51">
        <v>0</v>
      </c>
      <c r="P51">
        <v>7</v>
      </c>
      <c r="Q51">
        <v>0.4</v>
      </c>
      <c r="R51">
        <f>IF(F51=0,0,(E51/F51)*90)</f>
        <v>3.0089153046062407</v>
      </c>
      <c r="S51">
        <f>V51*0.6116+3.2886</f>
        <v>3.9002000000000003</v>
      </c>
      <c r="T51">
        <f t="shared" si="3"/>
        <v>-0.89128469539375965</v>
      </c>
      <c r="U51">
        <v>55</v>
      </c>
      <c r="V51">
        <f>IF(W51="FWD",U51-45,IF(W51="MID",U51-45,IF(W51="DEF",U51-40,IF(W51="GK",U51-40,0))))/10</f>
        <v>1</v>
      </c>
      <c r="W51" t="s">
        <v>22</v>
      </c>
    </row>
    <row r="52" spans="1:23" hidden="1" x14ac:dyDescent="0.3">
      <c r="A52" t="s">
        <v>297</v>
      </c>
      <c r="B52" t="s">
        <v>298</v>
      </c>
      <c r="C52">
        <v>4</v>
      </c>
      <c r="D52">
        <v>1</v>
      </c>
      <c r="E52">
        <v>91</v>
      </c>
      <c r="F52">
        <v>2501</v>
      </c>
      <c r="G52">
        <v>39</v>
      </c>
      <c r="H52">
        <v>614.70000000000005</v>
      </c>
      <c r="I52">
        <v>410.8</v>
      </c>
      <c r="J52">
        <v>707</v>
      </c>
      <c r="K52">
        <v>4</v>
      </c>
      <c r="L52">
        <v>284</v>
      </c>
      <c r="M52">
        <v>173.2</v>
      </c>
      <c r="N52">
        <v>7</v>
      </c>
      <c r="O52">
        <v>0</v>
      </c>
      <c r="P52">
        <v>3</v>
      </c>
      <c r="Q52">
        <v>0.4</v>
      </c>
      <c r="R52">
        <f>IF(F52=0,0,(E52/F52)*90)</f>
        <v>3.2746901239504198</v>
      </c>
      <c r="S52">
        <f>V52*0.6116+3.2886</f>
        <v>3.9002000000000003</v>
      </c>
      <c r="T52">
        <f t="shared" si="3"/>
        <v>-0.62550987604958053</v>
      </c>
      <c r="U52">
        <v>55</v>
      </c>
      <c r="V52">
        <f>IF(W52="FWD",U52-45,IF(W52="MID",U52-45,IF(W52="DEF",U52-40,IF(W52="GK",U52-40,0))))/10</f>
        <v>1</v>
      </c>
      <c r="W52" t="s">
        <v>22</v>
      </c>
    </row>
    <row r="53" spans="1:23" hidden="1" x14ac:dyDescent="0.3">
      <c r="A53" t="s">
        <v>218</v>
      </c>
      <c r="B53" t="s">
        <v>322</v>
      </c>
      <c r="C53">
        <v>4</v>
      </c>
      <c r="D53">
        <v>1</v>
      </c>
      <c r="E53">
        <v>90</v>
      </c>
      <c r="F53">
        <v>2473</v>
      </c>
      <c r="G53">
        <v>40</v>
      </c>
      <c r="H53">
        <v>326.60000000000002</v>
      </c>
      <c r="I53">
        <v>365.2</v>
      </c>
      <c r="J53">
        <v>508</v>
      </c>
      <c r="K53">
        <v>3</v>
      </c>
      <c r="L53">
        <v>289</v>
      </c>
      <c r="M53">
        <v>119.7</v>
      </c>
      <c r="N53">
        <v>8</v>
      </c>
      <c r="O53">
        <v>0</v>
      </c>
      <c r="P53">
        <v>8</v>
      </c>
      <c r="Q53">
        <v>0.1</v>
      </c>
      <c r="R53">
        <f>IF(F53=0,0,(E53/F53)*90)</f>
        <v>3.2753740396279825</v>
      </c>
      <c r="S53">
        <f>V53*0.6116+3.2886</f>
        <v>3.9002000000000003</v>
      </c>
      <c r="T53">
        <f t="shared" si="3"/>
        <v>-0.62482596037201787</v>
      </c>
      <c r="U53">
        <v>55</v>
      </c>
      <c r="V53">
        <f>IF(W53="FWD",U53-45,IF(W53="MID",U53-45,IF(W53="DEF",U53-40,IF(W53="GK",U53-40,0))))/10</f>
        <v>1</v>
      </c>
      <c r="W53" t="s">
        <v>22</v>
      </c>
    </row>
    <row r="54" spans="1:23" hidden="1" x14ac:dyDescent="0.3">
      <c r="A54" t="s">
        <v>441</v>
      </c>
      <c r="B54" t="s">
        <v>442</v>
      </c>
      <c r="C54">
        <v>1</v>
      </c>
      <c r="D54">
        <v>0</v>
      </c>
      <c r="E54">
        <v>81</v>
      </c>
      <c r="F54">
        <v>2113</v>
      </c>
      <c r="G54">
        <v>33</v>
      </c>
      <c r="H54">
        <v>110.4</v>
      </c>
      <c r="I54">
        <v>571.79999999999995</v>
      </c>
      <c r="J54">
        <v>82</v>
      </c>
      <c r="K54">
        <v>6</v>
      </c>
      <c r="L54">
        <v>481</v>
      </c>
      <c r="M54">
        <v>76.7</v>
      </c>
      <c r="N54">
        <v>9</v>
      </c>
      <c r="O54">
        <v>0</v>
      </c>
      <c r="P54">
        <v>6</v>
      </c>
      <c r="Q54">
        <v>6.4</v>
      </c>
      <c r="R54">
        <f>IF(F54=0,0,(E54/F54)*90)</f>
        <v>3.4500709891150025</v>
      </c>
      <c r="S54">
        <f>V54*0.6116+3.2886</f>
        <v>3.9002000000000003</v>
      </c>
      <c r="T54">
        <f t="shared" si="3"/>
        <v>-0.45012901088499779</v>
      </c>
      <c r="U54">
        <v>50</v>
      </c>
      <c r="V54">
        <f>IF(W54="FWD",U54-45,IF(W54="MID",U54-45,IF(W54="DEF",U54-40,IF(W54="GK",U54-40,0))))/10</f>
        <v>1</v>
      </c>
      <c r="W54" t="s">
        <v>20</v>
      </c>
    </row>
    <row r="55" spans="1:23" hidden="1" x14ac:dyDescent="0.3">
      <c r="A55" t="s">
        <v>155</v>
      </c>
      <c r="B55" t="s">
        <v>156</v>
      </c>
      <c r="C55">
        <v>3</v>
      </c>
      <c r="D55">
        <v>1</v>
      </c>
      <c r="E55">
        <v>85</v>
      </c>
      <c r="F55">
        <v>2201</v>
      </c>
      <c r="G55">
        <v>28</v>
      </c>
      <c r="H55">
        <v>258.8</v>
      </c>
      <c r="I55">
        <v>411.2</v>
      </c>
      <c r="J55">
        <v>243</v>
      </c>
      <c r="K55">
        <v>5</v>
      </c>
      <c r="L55">
        <v>357</v>
      </c>
      <c r="M55">
        <v>91.3</v>
      </c>
      <c r="N55">
        <v>8</v>
      </c>
      <c r="O55">
        <v>0</v>
      </c>
      <c r="P55">
        <v>3</v>
      </c>
      <c r="Q55">
        <v>0.1</v>
      </c>
      <c r="R55">
        <f>IF(F55=0,0,(E55/F55)*90)</f>
        <v>3.4756928668786915</v>
      </c>
      <c r="S55">
        <f>V55*0.6116+3.2886</f>
        <v>3.9002000000000003</v>
      </c>
      <c r="T55">
        <f t="shared" si="3"/>
        <v>-0.42450713312130883</v>
      </c>
      <c r="U55">
        <v>55</v>
      </c>
      <c r="V55">
        <f>IF(W55="FWD",U55-45,IF(W55="MID",U55-45,IF(W55="DEF",U55-40,IF(W55="GK",U55-40,0))))/10</f>
        <v>1</v>
      </c>
      <c r="W55" t="s">
        <v>22</v>
      </c>
    </row>
    <row r="56" spans="1:23" hidden="1" x14ac:dyDescent="0.3">
      <c r="A56" t="s">
        <v>32</v>
      </c>
      <c r="B56" t="s">
        <v>33</v>
      </c>
      <c r="C56">
        <v>2</v>
      </c>
      <c r="D56">
        <v>2</v>
      </c>
      <c r="E56">
        <v>79</v>
      </c>
      <c r="F56">
        <v>2127</v>
      </c>
      <c r="G56">
        <v>23</v>
      </c>
      <c r="H56">
        <v>261.39999999999998</v>
      </c>
      <c r="I56">
        <v>400.4</v>
      </c>
      <c r="J56">
        <v>98</v>
      </c>
      <c r="K56">
        <v>5</v>
      </c>
      <c r="L56">
        <v>379</v>
      </c>
      <c r="M56">
        <v>76.099999999999994</v>
      </c>
      <c r="N56">
        <v>9</v>
      </c>
      <c r="O56">
        <v>0</v>
      </c>
      <c r="P56">
        <v>4</v>
      </c>
      <c r="Q56">
        <v>0.3</v>
      </c>
      <c r="R56">
        <f>IF(F56=0,0,(E56/F56)*90)</f>
        <v>3.3427362482369531</v>
      </c>
      <c r="S56">
        <f>V56*0.6116+3.2886</f>
        <v>3.9002000000000003</v>
      </c>
      <c r="T56">
        <f t="shared" si="3"/>
        <v>-0.55746375176304719</v>
      </c>
      <c r="U56">
        <v>55</v>
      </c>
      <c r="V56">
        <f>IF(W56="FWD",U56-45,IF(W56="MID",U56-45,IF(W56="DEF",U56-40,IF(W56="GK",U56-40,0))))/10</f>
        <v>1</v>
      </c>
      <c r="W56" t="s">
        <v>22</v>
      </c>
    </row>
    <row r="57" spans="1:23" hidden="1" x14ac:dyDescent="0.3">
      <c r="A57" t="s">
        <v>427</v>
      </c>
      <c r="B57" t="s">
        <v>428</v>
      </c>
      <c r="C57">
        <v>4</v>
      </c>
      <c r="D57">
        <v>3</v>
      </c>
      <c r="E57">
        <v>87</v>
      </c>
      <c r="F57">
        <v>2122</v>
      </c>
      <c r="G57">
        <v>22</v>
      </c>
      <c r="H57">
        <v>418.8</v>
      </c>
      <c r="I57">
        <v>644</v>
      </c>
      <c r="J57">
        <v>299</v>
      </c>
      <c r="K57">
        <v>10</v>
      </c>
      <c r="L57">
        <v>389</v>
      </c>
      <c r="M57">
        <v>136.30000000000001</v>
      </c>
      <c r="N57">
        <v>10</v>
      </c>
      <c r="O57">
        <v>2</v>
      </c>
      <c r="P57">
        <v>7</v>
      </c>
      <c r="Q57">
        <v>3.9</v>
      </c>
      <c r="R57">
        <f>IF(F57=0,0,(E57/F57)*90)</f>
        <v>3.6899151743638074</v>
      </c>
      <c r="S57">
        <f>V57*0.6116+3.2886</f>
        <v>3.9002000000000003</v>
      </c>
      <c r="T57">
        <f t="shared" si="3"/>
        <v>-0.21028482563619288</v>
      </c>
      <c r="U57">
        <v>55</v>
      </c>
      <c r="V57">
        <f>IF(W57="FWD",U57-45,IF(W57="MID",U57-45,IF(W57="DEF",U57-40,IF(W57="GK",U57-40,0))))/10</f>
        <v>1</v>
      </c>
      <c r="W57" t="s">
        <v>22</v>
      </c>
    </row>
    <row r="58" spans="1:23" hidden="1" x14ac:dyDescent="0.3">
      <c r="A58" t="s">
        <v>238</v>
      </c>
      <c r="B58" t="s">
        <v>239</v>
      </c>
      <c r="C58">
        <v>0</v>
      </c>
      <c r="D58">
        <v>2</v>
      </c>
      <c r="E58">
        <v>65</v>
      </c>
      <c r="F58">
        <v>1669</v>
      </c>
      <c r="G58">
        <v>20</v>
      </c>
      <c r="H58">
        <v>232.5</v>
      </c>
      <c r="I58">
        <v>354.4</v>
      </c>
      <c r="J58">
        <v>72</v>
      </c>
      <c r="K58">
        <v>1</v>
      </c>
      <c r="L58">
        <v>363</v>
      </c>
      <c r="M58">
        <v>65.900000000000006</v>
      </c>
      <c r="N58">
        <v>6</v>
      </c>
      <c r="O58">
        <v>0</v>
      </c>
      <c r="P58">
        <v>4</v>
      </c>
      <c r="Q58">
        <v>0.5</v>
      </c>
      <c r="R58">
        <f>IF(F58=0,0,(E58/F58)*90)</f>
        <v>3.505092869982025</v>
      </c>
      <c r="S58">
        <f>V58*0.6116+3.2886</f>
        <v>3.9002000000000003</v>
      </c>
      <c r="T58">
        <f t="shared" si="3"/>
        <v>-0.39510713001797537</v>
      </c>
      <c r="U58">
        <v>50</v>
      </c>
      <c r="V58">
        <f>IF(W58="FWD",U58-45,IF(W58="MID",U58-45,IF(W58="DEF",U58-40,IF(W58="GK",U58-40,0))))/10</f>
        <v>1</v>
      </c>
      <c r="W58" t="s">
        <v>20</v>
      </c>
    </row>
    <row r="59" spans="1:23" hidden="1" x14ac:dyDescent="0.3">
      <c r="A59" t="s">
        <v>164</v>
      </c>
      <c r="B59" t="s">
        <v>165</v>
      </c>
      <c r="C59">
        <v>1</v>
      </c>
      <c r="D59">
        <v>6</v>
      </c>
      <c r="E59">
        <v>71</v>
      </c>
      <c r="F59">
        <v>1763</v>
      </c>
      <c r="G59">
        <v>23</v>
      </c>
      <c r="H59">
        <v>173.7</v>
      </c>
      <c r="I59">
        <v>379.2</v>
      </c>
      <c r="J59">
        <v>269</v>
      </c>
      <c r="K59">
        <v>6</v>
      </c>
      <c r="L59">
        <v>309</v>
      </c>
      <c r="M59">
        <v>82.3</v>
      </c>
      <c r="N59">
        <v>6</v>
      </c>
      <c r="O59">
        <v>0</v>
      </c>
      <c r="P59">
        <v>6</v>
      </c>
      <c r="Q59">
        <v>0.2</v>
      </c>
      <c r="R59">
        <f>IF(F59=0,0,(E59/F59)*90)</f>
        <v>3.6245036868973344</v>
      </c>
      <c r="S59">
        <f>V59*0.6116+3.2886</f>
        <v>3.9002000000000003</v>
      </c>
      <c r="T59">
        <f t="shared" si="3"/>
        <v>-0.27569631310266596</v>
      </c>
      <c r="U59">
        <v>55</v>
      </c>
      <c r="V59">
        <f>IF(W59="FWD",U59-45,IF(W59="MID",U59-45,IF(W59="DEF",U59-40,IF(W59="GK",U59-40,0))))/10</f>
        <v>1</v>
      </c>
      <c r="W59" t="s">
        <v>22</v>
      </c>
    </row>
    <row r="60" spans="1:23" hidden="1" x14ac:dyDescent="0.3">
      <c r="A60" t="s">
        <v>444</v>
      </c>
      <c r="B60" t="s">
        <v>445</v>
      </c>
      <c r="C60">
        <v>0</v>
      </c>
      <c r="D60">
        <v>0</v>
      </c>
      <c r="E60">
        <v>77</v>
      </c>
      <c r="F60">
        <v>1912</v>
      </c>
      <c r="G60">
        <v>22</v>
      </c>
      <c r="H60">
        <v>74</v>
      </c>
      <c r="I60">
        <v>387</v>
      </c>
      <c r="J60">
        <v>124</v>
      </c>
      <c r="K60">
        <v>2</v>
      </c>
      <c r="L60">
        <v>392</v>
      </c>
      <c r="M60">
        <v>58.8</v>
      </c>
      <c r="N60">
        <v>10</v>
      </c>
      <c r="O60">
        <v>0</v>
      </c>
      <c r="P60">
        <v>1</v>
      </c>
      <c r="Q60">
        <v>1.7</v>
      </c>
      <c r="R60">
        <f>IF(F60=0,0,(E60/F60)*90)</f>
        <v>3.6244769874476988</v>
      </c>
      <c r="S60">
        <f>V60*0.6116+3.2886</f>
        <v>3.9002000000000003</v>
      </c>
      <c r="T60">
        <f t="shared" si="3"/>
        <v>-0.27572301255230158</v>
      </c>
      <c r="U60">
        <v>50</v>
      </c>
      <c r="V60">
        <f>IF(W60="FWD",U60-45,IF(W60="MID",U60-45,IF(W60="DEF",U60-40,IF(W60="GK",U60-40,0))))/10</f>
        <v>1</v>
      </c>
      <c r="W60" t="s">
        <v>20</v>
      </c>
    </row>
    <row r="61" spans="1:23" hidden="1" x14ac:dyDescent="0.3">
      <c r="A61" t="s">
        <v>243</v>
      </c>
      <c r="B61" t="s">
        <v>244</v>
      </c>
      <c r="C61">
        <v>3</v>
      </c>
      <c r="D61">
        <v>1</v>
      </c>
      <c r="E61">
        <v>66</v>
      </c>
      <c r="F61">
        <v>1608</v>
      </c>
      <c r="G61">
        <v>23</v>
      </c>
      <c r="H61">
        <v>351.5</v>
      </c>
      <c r="I61">
        <v>386.2</v>
      </c>
      <c r="J61">
        <v>329</v>
      </c>
      <c r="K61">
        <v>7</v>
      </c>
      <c r="L61">
        <v>279</v>
      </c>
      <c r="M61">
        <v>106.5</v>
      </c>
      <c r="N61">
        <v>4</v>
      </c>
      <c r="O61">
        <v>1</v>
      </c>
      <c r="P61">
        <v>9</v>
      </c>
      <c r="Q61">
        <v>0.5</v>
      </c>
      <c r="R61">
        <f>IF(F61=0,0,(E61/F61)*90)</f>
        <v>3.6940298507462686</v>
      </c>
      <c r="S61">
        <f>V61*0.6116+3.2886</f>
        <v>3.9002000000000003</v>
      </c>
      <c r="T61">
        <f t="shared" si="3"/>
        <v>-0.20617014925373178</v>
      </c>
      <c r="U61">
        <v>55</v>
      </c>
      <c r="V61">
        <f>IF(W61="FWD",U61-45,IF(W61="MID",U61-45,IF(W61="DEF",U61-40,IF(W61="GK",U61-40,0))))/10</f>
        <v>1</v>
      </c>
      <c r="W61" t="s">
        <v>22</v>
      </c>
    </row>
    <row r="62" spans="1:23" hidden="1" x14ac:dyDescent="0.3">
      <c r="A62" t="s">
        <v>408</v>
      </c>
      <c r="B62" t="s">
        <v>409</v>
      </c>
      <c r="C62">
        <v>0</v>
      </c>
      <c r="D62">
        <v>0</v>
      </c>
      <c r="E62">
        <v>40</v>
      </c>
      <c r="F62">
        <v>992</v>
      </c>
      <c r="G62">
        <v>10</v>
      </c>
      <c r="H62">
        <v>111.2</v>
      </c>
      <c r="I62">
        <v>183</v>
      </c>
      <c r="J62">
        <v>73</v>
      </c>
      <c r="K62">
        <v>3</v>
      </c>
      <c r="L62">
        <v>210</v>
      </c>
      <c r="M62">
        <v>36.6</v>
      </c>
      <c r="N62">
        <v>4</v>
      </c>
      <c r="O62">
        <v>0</v>
      </c>
      <c r="P62">
        <v>0</v>
      </c>
      <c r="Q62">
        <v>0.5</v>
      </c>
      <c r="R62">
        <f>IF(F62=0,0,(E62/F62)*90)</f>
        <v>3.629032258064516</v>
      </c>
      <c r="S62">
        <f>V62*0.6116+3.2886</f>
        <v>3.9002000000000003</v>
      </c>
      <c r="T62">
        <f t="shared" si="3"/>
        <v>-0.27116774193548432</v>
      </c>
      <c r="U62">
        <v>50</v>
      </c>
      <c r="V62">
        <f>IF(W62="FWD",U62-45,IF(W62="MID",U62-45,IF(W62="DEF",U62-40,IF(W62="GK",U62-40,0))))/10</f>
        <v>1</v>
      </c>
      <c r="W62" t="s">
        <v>20</v>
      </c>
    </row>
    <row r="63" spans="1:23" hidden="1" x14ac:dyDescent="0.3">
      <c r="A63" t="s">
        <v>527</v>
      </c>
      <c r="B63" t="s">
        <v>528</v>
      </c>
      <c r="C63">
        <v>0</v>
      </c>
      <c r="D63">
        <v>0</v>
      </c>
      <c r="E63">
        <v>89</v>
      </c>
      <c r="F63">
        <v>2205</v>
      </c>
      <c r="G63">
        <v>39</v>
      </c>
      <c r="H63">
        <v>0</v>
      </c>
      <c r="I63">
        <v>540</v>
      </c>
      <c r="J63">
        <v>0</v>
      </c>
      <c r="K63">
        <v>12</v>
      </c>
      <c r="L63">
        <v>456</v>
      </c>
      <c r="M63">
        <v>54</v>
      </c>
      <c r="N63">
        <v>7</v>
      </c>
      <c r="O63">
        <v>0</v>
      </c>
      <c r="P63">
        <v>0</v>
      </c>
      <c r="Q63">
        <v>0.8</v>
      </c>
      <c r="R63">
        <f>IF(F63=0,0,(E63/F63)*90)</f>
        <v>3.6326530612244898</v>
      </c>
      <c r="S63">
        <f>V63*0.6116+3.2886</f>
        <v>3.9002000000000003</v>
      </c>
      <c r="T63">
        <f t="shared" si="3"/>
        <v>-0.2675469387755105</v>
      </c>
      <c r="U63">
        <v>50</v>
      </c>
      <c r="V63">
        <f>IF(W63="FWD",U63-45,IF(W63="MID",U63-45,IF(W63="DEF",U63-40,IF(W63="GK",U63-40,0))))/10</f>
        <v>1</v>
      </c>
      <c r="W63" t="s">
        <v>46</v>
      </c>
    </row>
    <row r="64" spans="1:23" hidden="1" x14ac:dyDescent="0.3">
      <c r="A64" t="s">
        <v>601</v>
      </c>
      <c r="B64" t="s">
        <v>602</v>
      </c>
      <c r="C64">
        <v>2</v>
      </c>
      <c r="D64">
        <v>0</v>
      </c>
      <c r="E64">
        <v>39</v>
      </c>
      <c r="F64">
        <v>961</v>
      </c>
      <c r="G64">
        <v>12</v>
      </c>
      <c r="H64">
        <v>95.1</v>
      </c>
      <c r="I64">
        <v>143</v>
      </c>
      <c r="J64">
        <v>217</v>
      </c>
      <c r="K64">
        <v>6</v>
      </c>
      <c r="L64">
        <v>122</v>
      </c>
      <c r="M64">
        <v>45.1</v>
      </c>
      <c r="N64">
        <v>5</v>
      </c>
      <c r="O64">
        <v>0</v>
      </c>
      <c r="P64">
        <v>1</v>
      </c>
      <c r="Q64">
        <v>0.2</v>
      </c>
      <c r="R64">
        <f>IF(F64=0,0,(E64/F64)*90)</f>
        <v>3.6524453694068679</v>
      </c>
      <c r="S64">
        <f>V64*0.6116+3.2886</f>
        <v>3.9002000000000003</v>
      </c>
      <c r="T64">
        <f t="shared" si="3"/>
        <v>-0.24775463059313241</v>
      </c>
      <c r="U64">
        <v>55</v>
      </c>
      <c r="V64">
        <f>IF(W64="FWD",U64-45,IF(W64="MID",U64-45,IF(W64="DEF",U64-40,IF(W64="GK",U64-40,0))))/10</f>
        <v>1</v>
      </c>
      <c r="W64" t="s">
        <v>19</v>
      </c>
    </row>
    <row r="65" spans="1:23" hidden="1" x14ac:dyDescent="0.3">
      <c r="A65" t="s">
        <v>107</v>
      </c>
      <c r="B65" t="s">
        <v>459</v>
      </c>
      <c r="C65">
        <v>4</v>
      </c>
      <c r="D65">
        <v>0</v>
      </c>
      <c r="E65">
        <v>68</v>
      </c>
      <c r="F65">
        <v>1574</v>
      </c>
      <c r="G65">
        <v>18</v>
      </c>
      <c r="H65">
        <v>226.6</v>
      </c>
      <c r="I65">
        <v>311.2</v>
      </c>
      <c r="J65">
        <v>550</v>
      </c>
      <c r="K65">
        <v>5</v>
      </c>
      <c r="L65">
        <v>186</v>
      </c>
      <c r="M65">
        <v>108.8</v>
      </c>
      <c r="N65">
        <v>4</v>
      </c>
      <c r="O65">
        <v>0</v>
      </c>
      <c r="P65">
        <v>7</v>
      </c>
      <c r="Q65">
        <v>0.5</v>
      </c>
      <c r="R65">
        <f>IF(F65=0,0,(E65/F65)*90)</f>
        <v>3.8881829733163915</v>
      </c>
      <c r="S65">
        <f>V65*0.6116+3.2886</f>
        <v>3.9002000000000003</v>
      </c>
      <c r="T65">
        <f t="shared" si="3"/>
        <v>-1.2017026683608822E-2</v>
      </c>
      <c r="U65">
        <v>55</v>
      </c>
      <c r="V65">
        <f>IF(W65="FWD",U65-45,IF(W65="MID",U65-45,IF(W65="DEF",U65-40,IF(W65="GK",U65-40,0))))/10</f>
        <v>1</v>
      </c>
      <c r="W65" t="s">
        <v>22</v>
      </c>
    </row>
    <row r="66" spans="1:23" hidden="1" x14ac:dyDescent="0.3">
      <c r="A66" t="s">
        <v>530</v>
      </c>
      <c r="B66" t="s">
        <v>592</v>
      </c>
      <c r="C66">
        <v>0</v>
      </c>
      <c r="D66">
        <v>2</v>
      </c>
      <c r="E66">
        <v>37</v>
      </c>
      <c r="F66">
        <v>962</v>
      </c>
      <c r="G66">
        <v>15</v>
      </c>
      <c r="H66">
        <v>309.5</v>
      </c>
      <c r="I66">
        <v>96.8</v>
      </c>
      <c r="J66">
        <v>203</v>
      </c>
      <c r="K66">
        <v>0</v>
      </c>
      <c r="L66">
        <v>124</v>
      </c>
      <c r="M66">
        <v>60.9</v>
      </c>
      <c r="N66">
        <v>5</v>
      </c>
      <c r="O66">
        <v>0</v>
      </c>
      <c r="P66">
        <v>1</v>
      </c>
      <c r="Q66">
        <v>0.2</v>
      </c>
      <c r="R66">
        <f>IF(F66=0,0,(E66/F66)*90)</f>
        <v>3.4615384615384617</v>
      </c>
      <c r="S66">
        <f>V66*0.6116+3.2886</f>
        <v>3.9002000000000003</v>
      </c>
      <c r="T66">
        <f t="shared" si="3"/>
        <v>-0.43866153846153866</v>
      </c>
      <c r="U66">
        <v>55</v>
      </c>
      <c r="V66">
        <f>IF(W66="FWD",U66-45,IF(W66="MID",U66-45,IF(W66="DEF",U66-40,IF(W66="GK",U66-40,0))))/10</f>
        <v>1</v>
      </c>
      <c r="W66" t="s">
        <v>22</v>
      </c>
    </row>
    <row r="67" spans="1:23" hidden="1" x14ac:dyDescent="0.3">
      <c r="A67" t="s">
        <v>172</v>
      </c>
      <c r="B67" t="s">
        <v>173</v>
      </c>
      <c r="C67">
        <v>0</v>
      </c>
      <c r="D67">
        <v>1</v>
      </c>
      <c r="E67">
        <v>29</v>
      </c>
      <c r="F67">
        <v>723</v>
      </c>
      <c r="G67">
        <v>7</v>
      </c>
      <c r="H67">
        <v>115.5</v>
      </c>
      <c r="I67">
        <v>74.400000000000006</v>
      </c>
      <c r="J67">
        <v>209</v>
      </c>
      <c r="K67">
        <v>0</v>
      </c>
      <c r="L67">
        <v>76</v>
      </c>
      <c r="M67">
        <v>39.799999999999997</v>
      </c>
      <c r="N67">
        <v>3</v>
      </c>
      <c r="O67">
        <v>0</v>
      </c>
      <c r="P67">
        <v>2</v>
      </c>
      <c r="Q67">
        <v>0.2</v>
      </c>
      <c r="R67">
        <f>IF(F67=0,0,(E67/F67)*90)</f>
        <v>3.6099585062240669</v>
      </c>
      <c r="S67">
        <f>V67*0.6116+3.2886</f>
        <v>3.9002000000000003</v>
      </c>
      <c r="T67">
        <f t="shared" ref="T67:T130" si="4">R67-S67</f>
        <v>-0.29024149377593345</v>
      </c>
      <c r="U67">
        <v>55</v>
      </c>
      <c r="V67">
        <f>IF(W67="FWD",U67-45,IF(W67="MID",U67-45,IF(W67="DEF",U67-40,IF(W67="GK",U67-40,0))))/10</f>
        <v>1</v>
      </c>
      <c r="W67" t="s">
        <v>22</v>
      </c>
    </row>
    <row r="68" spans="1:23" hidden="1" x14ac:dyDescent="0.3">
      <c r="A68" t="s">
        <v>581</v>
      </c>
      <c r="B68" t="s">
        <v>582</v>
      </c>
      <c r="C68">
        <v>1</v>
      </c>
      <c r="D68">
        <v>1</v>
      </c>
      <c r="E68">
        <v>29</v>
      </c>
      <c r="F68">
        <v>703</v>
      </c>
      <c r="G68">
        <v>12</v>
      </c>
      <c r="H68">
        <v>139.6</v>
      </c>
      <c r="I68">
        <v>89.4</v>
      </c>
      <c r="J68">
        <v>223</v>
      </c>
      <c r="K68">
        <v>1</v>
      </c>
      <c r="L68">
        <v>85</v>
      </c>
      <c r="M68">
        <v>45.1</v>
      </c>
      <c r="N68">
        <v>2</v>
      </c>
      <c r="O68">
        <v>0</v>
      </c>
      <c r="P68">
        <v>1</v>
      </c>
      <c r="Q68">
        <v>0.1</v>
      </c>
      <c r="R68">
        <f>IF(F68=0,0,(E68/F68)*90)</f>
        <v>3.7126600284495019</v>
      </c>
      <c r="S68">
        <f>V68*0.6116+3.2886</f>
        <v>3.9002000000000003</v>
      </c>
      <c r="T68">
        <f t="shared" si="4"/>
        <v>-0.1875399715504984</v>
      </c>
      <c r="U68">
        <v>55</v>
      </c>
      <c r="V68">
        <f>IF(W68="FWD",U68-45,IF(W68="MID",U68-45,IF(W68="DEF",U68-40,IF(W68="GK",U68-40,0))))/10</f>
        <v>1</v>
      </c>
      <c r="W68" t="s">
        <v>22</v>
      </c>
    </row>
    <row r="69" spans="1:23" hidden="1" x14ac:dyDescent="0.3">
      <c r="A69" t="s">
        <v>44</v>
      </c>
      <c r="B69" t="s">
        <v>45</v>
      </c>
      <c r="C69">
        <v>0</v>
      </c>
      <c r="D69">
        <v>0</v>
      </c>
      <c r="E69">
        <v>143</v>
      </c>
      <c r="F69">
        <v>3420</v>
      </c>
      <c r="G69">
        <v>43</v>
      </c>
      <c r="H69">
        <v>0</v>
      </c>
      <c r="I69">
        <v>764.8</v>
      </c>
      <c r="J69">
        <v>0</v>
      </c>
      <c r="K69">
        <v>9</v>
      </c>
      <c r="L69">
        <v>664</v>
      </c>
      <c r="M69">
        <v>76.5</v>
      </c>
      <c r="N69">
        <v>14</v>
      </c>
      <c r="O69">
        <v>0</v>
      </c>
      <c r="P69">
        <v>1</v>
      </c>
      <c r="Q69">
        <v>22.5</v>
      </c>
      <c r="R69">
        <f>IF(F69=0,0,(E69/F69)*90)</f>
        <v>3.763157894736842</v>
      </c>
      <c r="S69">
        <f>V69*0.6116+3.2886</f>
        <v>3.9002000000000003</v>
      </c>
      <c r="T69">
        <f t="shared" si="4"/>
        <v>-0.1370421052631583</v>
      </c>
      <c r="U69">
        <v>50</v>
      </c>
      <c r="V69">
        <f>IF(W69="FWD",U69-45,IF(W69="MID",U69-45,IF(W69="DEF",U69-40,IF(W69="GK",U69-40,0))))/10</f>
        <v>1</v>
      </c>
      <c r="W69" t="s">
        <v>46</v>
      </c>
    </row>
    <row r="70" spans="1:23" hidden="1" x14ac:dyDescent="0.3">
      <c r="A70" t="s">
        <v>25</v>
      </c>
      <c r="B70" t="s">
        <v>26</v>
      </c>
      <c r="C70">
        <v>3</v>
      </c>
      <c r="D70">
        <v>0</v>
      </c>
      <c r="E70">
        <v>146</v>
      </c>
      <c r="F70">
        <v>3409</v>
      </c>
      <c r="G70">
        <v>43</v>
      </c>
      <c r="H70">
        <v>131.4</v>
      </c>
      <c r="I70">
        <v>743.8</v>
      </c>
      <c r="J70">
        <v>401</v>
      </c>
      <c r="K70">
        <v>15</v>
      </c>
      <c r="L70">
        <v>723</v>
      </c>
      <c r="M70">
        <v>127.7</v>
      </c>
      <c r="N70">
        <v>14</v>
      </c>
      <c r="O70">
        <v>0</v>
      </c>
      <c r="P70">
        <v>5</v>
      </c>
      <c r="Q70">
        <v>20.5</v>
      </c>
      <c r="R70">
        <f>IF(F70=0,0,(E70/F70)*90)</f>
        <v>3.85450278674098</v>
      </c>
      <c r="S70">
        <f>V70*0.6116+3.2886</f>
        <v>3.9002000000000003</v>
      </c>
      <c r="T70">
        <f t="shared" si="4"/>
        <v>-4.5697213259020319E-2</v>
      </c>
      <c r="U70">
        <v>50</v>
      </c>
      <c r="V70">
        <f>IF(W70="FWD",U70-45,IF(W70="MID",U70-45,IF(W70="DEF",U70-40,IF(W70="GK",U70-40,0))))/10</f>
        <v>1</v>
      </c>
      <c r="W70" t="s">
        <v>20</v>
      </c>
    </row>
    <row r="71" spans="1:23" hidden="1" x14ac:dyDescent="0.3">
      <c r="A71" t="s">
        <v>72</v>
      </c>
      <c r="B71" t="s">
        <v>91</v>
      </c>
      <c r="C71">
        <v>0</v>
      </c>
      <c r="D71">
        <v>0</v>
      </c>
      <c r="E71">
        <v>135</v>
      </c>
      <c r="F71">
        <v>3139</v>
      </c>
      <c r="G71">
        <v>38</v>
      </c>
      <c r="H71">
        <v>23</v>
      </c>
      <c r="I71">
        <v>835.2</v>
      </c>
      <c r="J71">
        <v>0</v>
      </c>
      <c r="K71">
        <v>15</v>
      </c>
      <c r="L71">
        <v>678</v>
      </c>
      <c r="M71">
        <v>85.7</v>
      </c>
      <c r="N71">
        <v>11</v>
      </c>
      <c r="O71">
        <v>0</v>
      </c>
      <c r="P71">
        <v>7</v>
      </c>
      <c r="Q71">
        <v>7.6</v>
      </c>
      <c r="R71">
        <f>IF(F71=0,0,(E71/F71)*90)</f>
        <v>3.870659445683339</v>
      </c>
      <c r="S71">
        <f>V71*0.6116+3.2886</f>
        <v>3.9002000000000003</v>
      </c>
      <c r="T71">
        <f t="shared" si="4"/>
        <v>-2.954055431666136E-2</v>
      </c>
      <c r="U71">
        <v>50</v>
      </c>
      <c r="V71">
        <f>IF(W71="FWD",U71-45,IF(W71="MID",U71-45,IF(W71="DEF",U71-40,IF(W71="GK",U71-40,0))))/10</f>
        <v>1</v>
      </c>
      <c r="W71" t="s">
        <v>46</v>
      </c>
    </row>
    <row r="72" spans="1:23" hidden="1" x14ac:dyDescent="0.3">
      <c r="A72" t="s">
        <v>248</v>
      </c>
      <c r="B72" t="s">
        <v>249</v>
      </c>
      <c r="C72">
        <v>1</v>
      </c>
      <c r="D72">
        <v>0</v>
      </c>
      <c r="E72">
        <v>26</v>
      </c>
      <c r="F72">
        <v>639</v>
      </c>
      <c r="G72">
        <v>13</v>
      </c>
      <c r="H72">
        <v>170.8</v>
      </c>
      <c r="I72">
        <v>153.80000000000001</v>
      </c>
      <c r="J72">
        <v>224</v>
      </c>
      <c r="K72">
        <v>2</v>
      </c>
      <c r="L72">
        <v>105</v>
      </c>
      <c r="M72">
        <v>55</v>
      </c>
      <c r="N72">
        <v>0</v>
      </c>
      <c r="O72">
        <v>0</v>
      </c>
      <c r="P72">
        <v>0</v>
      </c>
      <c r="Q72">
        <v>0.5</v>
      </c>
      <c r="R72">
        <f>IF(F72=0,0,(E72/F72)*90)</f>
        <v>3.6619718309859151</v>
      </c>
      <c r="S72">
        <f>V72*0.6116+3.2886</f>
        <v>3.9002000000000003</v>
      </c>
      <c r="T72">
        <f t="shared" si="4"/>
        <v>-0.23822816901408528</v>
      </c>
      <c r="U72">
        <v>55</v>
      </c>
      <c r="V72">
        <f>IF(W72="FWD",U72-45,IF(W72="MID",U72-45,IF(W72="DEF",U72-40,IF(W72="GK",U72-40,0))))/10</f>
        <v>1</v>
      </c>
      <c r="W72" t="s">
        <v>22</v>
      </c>
    </row>
    <row r="73" spans="1:23" hidden="1" x14ac:dyDescent="0.3">
      <c r="A73" t="s">
        <v>152</v>
      </c>
      <c r="B73" t="s">
        <v>153</v>
      </c>
      <c r="C73">
        <v>0</v>
      </c>
      <c r="D73">
        <v>3</v>
      </c>
      <c r="E73">
        <v>112</v>
      </c>
      <c r="F73">
        <v>3240</v>
      </c>
      <c r="G73">
        <v>46</v>
      </c>
      <c r="H73">
        <v>411.5</v>
      </c>
      <c r="I73">
        <v>460</v>
      </c>
      <c r="J73">
        <v>197</v>
      </c>
      <c r="K73">
        <v>4</v>
      </c>
      <c r="L73">
        <v>505</v>
      </c>
      <c r="M73">
        <v>107</v>
      </c>
      <c r="N73">
        <v>11</v>
      </c>
      <c r="O73">
        <v>0</v>
      </c>
      <c r="P73">
        <v>4</v>
      </c>
      <c r="Q73">
        <v>6.7</v>
      </c>
      <c r="R73">
        <f>IF(F73=0,0,(E73/F73)*90)</f>
        <v>3.1111111111111107</v>
      </c>
      <c r="S73">
        <f>V73*0.6116+3.2886</f>
        <v>3.5944000000000003</v>
      </c>
      <c r="T73">
        <f t="shared" si="4"/>
        <v>-0.48328888888888955</v>
      </c>
      <c r="U73">
        <v>45</v>
      </c>
      <c r="V73">
        <f>IF(W73="FWD",U73-45,IF(W73="MID",U73-45,IF(W73="DEF",U73-40,IF(W73="GK",U73-40,0))))/10</f>
        <v>0.5</v>
      </c>
      <c r="W73" t="s">
        <v>20</v>
      </c>
    </row>
    <row r="74" spans="1:23" hidden="1" x14ac:dyDescent="0.3">
      <c r="A74" t="s">
        <v>89</v>
      </c>
      <c r="B74" t="s">
        <v>90</v>
      </c>
      <c r="C74">
        <v>0</v>
      </c>
      <c r="D74">
        <v>0</v>
      </c>
      <c r="E74">
        <v>110</v>
      </c>
      <c r="F74">
        <v>3322</v>
      </c>
      <c r="G74">
        <v>45</v>
      </c>
      <c r="H74">
        <v>116.2</v>
      </c>
      <c r="I74">
        <v>568.4</v>
      </c>
      <c r="J74">
        <v>72</v>
      </c>
      <c r="K74">
        <v>6</v>
      </c>
      <c r="L74">
        <v>633</v>
      </c>
      <c r="M74">
        <v>75.7</v>
      </c>
      <c r="N74">
        <v>12</v>
      </c>
      <c r="O74">
        <v>0</v>
      </c>
      <c r="P74">
        <v>6</v>
      </c>
      <c r="Q74">
        <v>1</v>
      </c>
      <c r="R74">
        <f>IF(F74=0,0,(E74/F74)*90)</f>
        <v>2.9801324503311259</v>
      </c>
      <c r="S74">
        <f>V74*0.6116+3.2886</f>
        <v>3.5944000000000003</v>
      </c>
      <c r="T74">
        <f t="shared" si="4"/>
        <v>-0.61426754966887431</v>
      </c>
      <c r="U74">
        <v>45</v>
      </c>
      <c r="V74">
        <f>IF(W74="FWD",U74-45,IF(W74="MID",U74-45,IF(W74="DEF",U74-40,IF(W74="GK",U74-40,0))))/10</f>
        <v>0.5</v>
      </c>
      <c r="W74" t="s">
        <v>20</v>
      </c>
    </row>
    <row r="75" spans="1:23" hidden="1" x14ac:dyDescent="0.3">
      <c r="A75" t="s">
        <v>513</v>
      </c>
      <c r="B75" t="s">
        <v>587</v>
      </c>
      <c r="C75">
        <v>0</v>
      </c>
      <c r="D75">
        <v>1</v>
      </c>
      <c r="E75">
        <v>109</v>
      </c>
      <c r="F75">
        <v>3307</v>
      </c>
      <c r="G75">
        <v>56</v>
      </c>
      <c r="H75">
        <v>77.599999999999994</v>
      </c>
      <c r="I75">
        <v>742.8</v>
      </c>
      <c r="J75">
        <v>108</v>
      </c>
      <c r="K75">
        <v>12</v>
      </c>
      <c r="L75">
        <v>622</v>
      </c>
      <c r="M75">
        <v>93.2</v>
      </c>
      <c r="N75">
        <v>11</v>
      </c>
      <c r="O75">
        <v>0</v>
      </c>
      <c r="P75">
        <v>3</v>
      </c>
      <c r="Q75">
        <v>1</v>
      </c>
      <c r="R75">
        <f>IF(F75=0,0,(E75/F75)*90)</f>
        <v>2.9664348351980645</v>
      </c>
      <c r="S75">
        <f>V75*0.6116+3.2886</f>
        <v>3.5944000000000003</v>
      </c>
      <c r="T75">
        <f t="shared" si="4"/>
        <v>-0.62796516480193576</v>
      </c>
      <c r="U75">
        <v>45</v>
      </c>
      <c r="V75">
        <f>IF(W75="FWD",U75-45,IF(W75="MID",U75-45,IF(W75="DEF",U75-40,IF(W75="GK",U75-40,0))))/10</f>
        <v>0.5</v>
      </c>
      <c r="W75" t="s">
        <v>20</v>
      </c>
    </row>
    <row r="76" spans="1:23" hidden="1" x14ac:dyDescent="0.3">
      <c r="A76" t="s">
        <v>116</v>
      </c>
      <c r="B76" t="s">
        <v>315</v>
      </c>
      <c r="C76">
        <v>1</v>
      </c>
      <c r="D76">
        <v>1</v>
      </c>
      <c r="E76">
        <v>106</v>
      </c>
      <c r="F76">
        <v>3420</v>
      </c>
      <c r="G76">
        <v>57</v>
      </c>
      <c r="H76">
        <v>185.6</v>
      </c>
      <c r="I76">
        <v>1040.4000000000001</v>
      </c>
      <c r="J76">
        <v>441</v>
      </c>
      <c r="K76">
        <v>13</v>
      </c>
      <c r="L76">
        <v>632</v>
      </c>
      <c r="M76">
        <v>167</v>
      </c>
      <c r="N76">
        <v>9</v>
      </c>
      <c r="O76">
        <v>0</v>
      </c>
      <c r="P76">
        <v>6</v>
      </c>
      <c r="Q76">
        <v>3.3</v>
      </c>
      <c r="R76">
        <f>IF(F76=0,0,(E76/F76)*90)</f>
        <v>2.7894736842105265</v>
      </c>
      <c r="S76">
        <f>V76*0.6116+3.2886</f>
        <v>3.5944000000000003</v>
      </c>
      <c r="T76">
        <f t="shared" si="4"/>
        <v>-0.80492631578947371</v>
      </c>
      <c r="U76">
        <v>45</v>
      </c>
      <c r="V76">
        <f>IF(W76="FWD",U76-45,IF(W76="MID",U76-45,IF(W76="DEF",U76-40,IF(W76="GK",U76-40,0))))/10</f>
        <v>0.5</v>
      </c>
      <c r="W76" t="s">
        <v>20</v>
      </c>
    </row>
    <row r="77" spans="1:23" hidden="1" x14ac:dyDescent="0.3">
      <c r="A77" t="s">
        <v>86</v>
      </c>
      <c r="B77" t="s">
        <v>333</v>
      </c>
      <c r="C77">
        <v>1</v>
      </c>
      <c r="D77">
        <v>0</v>
      </c>
      <c r="E77">
        <v>98</v>
      </c>
      <c r="F77">
        <v>2898</v>
      </c>
      <c r="G77">
        <v>44</v>
      </c>
      <c r="H77">
        <v>65.2</v>
      </c>
      <c r="I77">
        <v>604.20000000000005</v>
      </c>
      <c r="J77">
        <v>76</v>
      </c>
      <c r="K77">
        <v>12</v>
      </c>
      <c r="L77">
        <v>560</v>
      </c>
      <c r="M77">
        <v>74.8</v>
      </c>
      <c r="N77">
        <v>8</v>
      </c>
      <c r="O77">
        <v>0</v>
      </c>
      <c r="P77">
        <v>2</v>
      </c>
      <c r="Q77">
        <v>0.6</v>
      </c>
      <c r="R77">
        <f>IF(F77=0,0,(E77/F77)*90)</f>
        <v>3.043478260869565</v>
      </c>
      <c r="S77">
        <f>V77*0.6116+3.2886</f>
        <v>3.5944000000000003</v>
      </c>
      <c r="T77">
        <f t="shared" si="4"/>
        <v>-0.5509217391304353</v>
      </c>
      <c r="U77">
        <v>45</v>
      </c>
      <c r="V77">
        <f>IF(W77="FWD",U77-45,IF(W77="MID",U77-45,IF(W77="DEF",U77-40,IF(W77="GK",U77-40,0))))/10</f>
        <v>0.5</v>
      </c>
      <c r="W77" t="s">
        <v>20</v>
      </c>
    </row>
    <row r="78" spans="1:23" hidden="1" x14ac:dyDescent="0.3">
      <c r="A78" t="s">
        <v>426</v>
      </c>
      <c r="B78" t="s">
        <v>518</v>
      </c>
      <c r="C78">
        <v>2</v>
      </c>
      <c r="D78">
        <v>1</v>
      </c>
      <c r="E78">
        <v>96</v>
      </c>
      <c r="F78">
        <v>2816</v>
      </c>
      <c r="G78">
        <v>52</v>
      </c>
      <c r="H78">
        <v>112.3</v>
      </c>
      <c r="I78">
        <v>653.20000000000005</v>
      </c>
      <c r="J78">
        <v>235</v>
      </c>
      <c r="K78">
        <v>5</v>
      </c>
      <c r="L78">
        <v>569</v>
      </c>
      <c r="M78">
        <v>100.1</v>
      </c>
      <c r="N78">
        <v>9</v>
      </c>
      <c r="O78">
        <v>0</v>
      </c>
      <c r="P78">
        <v>3</v>
      </c>
      <c r="Q78">
        <v>1</v>
      </c>
      <c r="R78">
        <f>IF(F78=0,0,(E78/F78)*90)</f>
        <v>3.0681818181818179</v>
      </c>
      <c r="S78">
        <f>V78*0.6116+3.2886</f>
        <v>3.5944000000000003</v>
      </c>
      <c r="T78">
        <f t="shared" si="4"/>
        <v>-0.52621818181818236</v>
      </c>
      <c r="U78">
        <v>45</v>
      </c>
      <c r="V78">
        <f>IF(W78="FWD",U78-45,IF(W78="MID",U78-45,IF(W78="DEF",U78-40,IF(W78="GK",U78-40,0))))/10</f>
        <v>0.5</v>
      </c>
      <c r="W78" t="s">
        <v>20</v>
      </c>
    </row>
    <row r="79" spans="1:23" hidden="1" x14ac:dyDescent="0.3">
      <c r="A79" t="s">
        <v>238</v>
      </c>
      <c r="B79" t="s">
        <v>272</v>
      </c>
      <c r="C79">
        <v>1</v>
      </c>
      <c r="D79">
        <v>0</v>
      </c>
      <c r="E79">
        <v>95</v>
      </c>
      <c r="F79">
        <v>3330</v>
      </c>
      <c r="G79">
        <v>46</v>
      </c>
      <c r="H79">
        <v>145.5</v>
      </c>
      <c r="I79">
        <v>705</v>
      </c>
      <c r="J79">
        <v>213</v>
      </c>
      <c r="K79">
        <v>2</v>
      </c>
      <c r="L79">
        <v>623</v>
      </c>
      <c r="M79">
        <v>106.7</v>
      </c>
      <c r="N79">
        <v>9</v>
      </c>
      <c r="O79">
        <v>0</v>
      </c>
      <c r="P79">
        <v>8</v>
      </c>
      <c r="Q79">
        <v>2</v>
      </c>
      <c r="R79">
        <f>IF(F79=0,0,(E79/F79)*90)</f>
        <v>2.5675675675675675</v>
      </c>
      <c r="S79">
        <f>V79*0.6116+3.2886</f>
        <v>3.5944000000000003</v>
      </c>
      <c r="T79">
        <f t="shared" si="4"/>
        <v>-1.0268324324324327</v>
      </c>
      <c r="U79">
        <v>45</v>
      </c>
      <c r="V79">
        <f>IF(W79="FWD",U79-45,IF(W79="MID",U79-45,IF(W79="DEF",U79-40,IF(W79="GK",U79-40,0))))/10</f>
        <v>0.5</v>
      </c>
      <c r="W79" t="s">
        <v>20</v>
      </c>
    </row>
    <row r="80" spans="1:23" x14ac:dyDescent="0.3">
      <c r="A80" t="s">
        <v>334</v>
      </c>
      <c r="B80" t="s">
        <v>335</v>
      </c>
      <c r="C80">
        <v>3</v>
      </c>
      <c r="D80">
        <v>4</v>
      </c>
      <c r="E80">
        <v>107</v>
      </c>
      <c r="F80">
        <v>2868</v>
      </c>
      <c r="G80">
        <v>44</v>
      </c>
      <c r="H80">
        <v>507.3</v>
      </c>
      <c r="I80">
        <v>484.4</v>
      </c>
      <c r="J80">
        <v>266</v>
      </c>
      <c r="K80">
        <v>9</v>
      </c>
      <c r="L80">
        <v>409</v>
      </c>
      <c r="M80">
        <v>125.8</v>
      </c>
      <c r="N80">
        <v>9</v>
      </c>
      <c r="O80">
        <v>0</v>
      </c>
      <c r="P80">
        <v>5</v>
      </c>
      <c r="Q80">
        <v>1.2</v>
      </c>
      <c r="R80">
        <f>IF(F80=0,0,(E80/F80)*90)</f>
        <v>3.3577405857740588</v>
      </c>
      <c r="S80">
        <f>V80*0.6116+3.2886</f>
        <v>3.5944000000000003</v>
      </c>
      <c r="T80">
        <f>R80-S80</f>
        <v>-0.2366594142259415</v>
      </c>
      <c r="U80">
        <v>50</v>
      </c>
      <c r="V80">
        <f>IF(W80="FWD",U80-45,IF(W80="MID",U80-45,IF(W80="DEF",U80-40,IF(W80="GK",U80-40,0))))/10</f>
        <v>0.5</v>
      </c>
      <c r="W80" t="s">
        <v>22</v>
      </c>
    </row>
    <row r="81" spans="1:23" hidden="1" x14ac:dyDescent="0.3">
      <c r="A81" t="s">
        <v>336</v>
      </c>
      <c r="B81" t="s">
        <v>337</v>
      </c>
      <c r="C81">
        <v>0</v>
      </c>
      <c r="D81">
        <v>2</v>
      </c>
      <c r="E81">
        <v>93</v>
      </c>
      <c r="F81">
        <v>3088</v>
      </c>
      <c r="G81">
        <v>44</v>
      </c>
      <c r="H81">
        <v>427.4</v>
      </c>
      <c r="I81">
        <v>573.20000000000005</v>
      </c>
      <c r="J81">
        <v>61</v>
      </c>
      <c r="K81">
        <v>5</v>
      </c>
      <c r="L81">
        <v>558</v>
      </c>
      <c r="M81">
        <v>106.3</v>
      </c>
      <c r="N81">
        <v>9</v>
      </c>
      <c r="O81">
        <v>0</v>
      </c>
      <c r="P81">
        <v>8</v>
      </c>
      <c r="Q81">
        <v>0.6</v>
      </c>
      <c r="R81">
        <f>IF(F81=0,0,(E81/F81)*90)</f>
        <v>2.7104922279792745</v>
      </c>
      <c r="S81">
        <f>V81*0.6116+3.2886</f>
        <v>3.5944000000000003</v>
      </c>
      <c r="T81">
        <f>R81-S81</f>
        <v>-0.88390777202072579</v>
      </c>
      <c r="U81">
        <v>45</v>
      </c>
      <c r="V81">
        <f>IF(W81="FWD",U81-45,IF(W81="MID",U81-45,IF(W81="DEF",U81-40,IF(W81="GK",U81-40,0))))/10</f>
        <v>0.5</v>
      </c>
      <c r="W81" t="s">
        <v>20</v>
      </c>
    </row>
    <row r="82" spans="1:23" x14ac:dyDescent="0.3">
      <c r="A82" t="s">
        <v>464</v>
      </c>
      <c r="B82" t="s">
        <v>465</v>
      </c>
      <c r="C82">
        <v>1</v>
      </c>
      <c r="D82">
        <v>5</v>
      </c>
      <c r="E82">
        <v>93</v>
      </c>
      <c r="F82">
        <v>2514</v>
      </c>
      <c r="G82">
        <v>18</v>
      </c>
      <c r="H82">
        <v>372</v>
      </c>
      <c r="I82">
        <v>385.2</v>
      </c>
      <c r="J82">
        <v>408</v>
      </c>
      <c r="K82">
        <v>2</v>
      </c>
      <c r="L82">
        <v>347</v>
      </c>
      <c r="M82">
        <v>116.8</v>
      </c>
      <c r="N82">
        <v>13</v>
      </c>
      <c r="O82">
        <v>0</v>
      </c>
      <c r="P82">
        <v>2</v>
      </c>
      <c r="Q82">
        <v>0.2</v>
      </c>
      <c r="R82">
        <f>IF(F82=0,0,(E82/F82)*90)</f>
        <v>3.3293556085918854</v>
      </c>
      <c r="S82">
        <f>V82*0.6116+3.2886</f>
        <v>3.5944000000000003</v>
      </c>
      <c r="T82">
        <f>R82-S82</f>
        <v>-0.26504439140811487</v>
      </c>
      <c r="U82">
        <v>50</v>
      </c>
      <c r="V82">
        <f>IF(W82="FWD",U82-45,IF(W82="MID",U82-45,IF(W82="DEF",U82-40,IF(W82="GK",U82-40,0))))/10</f>
        <v>0.5</v>
      </c>
      <c r="W82" t="s">
        <v>22</v>
      </c>
    </row>
    <row r="83" spans="1:23" x14ac:dyDescent="0.3">
      <c r="A83" t="s">
        <v>570</v>
      </c>
      <c r="B83" t="s">
        <v>571</v>
      </c>
      <c r="C83">
        <v>2</v>
      </c>
      <c r="D83">
        <v>4</v>
      </c>
      <c r="E83">
        <v>100</v>
      </c>
      <c r="F83">
        <v>2811</v>
      </c>
      <c r="G83">
        <v>42</v>
      </c>
      <c r="H83">
        <v>230.1</v>
      </c>
      <c r="I83">
        <v>565.6</v>
      </c>
      <c r="J83">
        <v>472</v>
      </c>
      <c r="K83">
        <v>6</v>
      </c>
      <c r="L83">
        <v>364</v>
      </c>
      <c r="M83">
        <v>127.1</v>
      </c>
      <c r="N83">
        <v>8</v>
      </c>
      <c r="O83">
        <v>0</v>
      </c>
      <c r="P83">
        <v>3</v>
      </c>
      <c r="Q83">
        <v>1.1000000000000001</v>
      </c>
      <c r="R83">
        <f>IF(F83=0,0,(E83/F83)*90)</f>
        <v>3.2017075773745995</v>
      </c>
      <c r="S83">
        <f>V83*0.6116+3.2886</f>
        <v>3.5944000000000003</v>
      </c>
      <c r="T83">
        <f>R83-S83</f>
        <v>-0.39269242262540072</v>
      </c>
      <c r="U83">
        <v>50</v>
      </c>
      <c r="V83">
        <f>IF(W83="FWD",U83-45,IF(W83="MID",U83-45,IF(W83="DEF",U83-40,IF(W83="GK",U83-40,0))))/10</f>
        <v>0.5</v>
      </c>
      <c r="W83" t="s">
        <v>22</v>
      </c>
    </row>
    <row r="84" spans="1:23" hidden="1" x14ac:dyDescent="0.3">
      <c r="A84" t="s">
        <v>281</v>
      </c>
      <c r="B84" t="s">
        <v>282</v>
      </c>
      <c r="C84">
        <v>0</v>
      </c>
      <c r="D84">
        <v>2</v>
      </c>
      <c r="E84">
        <v>93</v>
      </c>
      <c r="F84">
        <v>2889</v>
      </c>
      <c r="G84">
        <v>40</v>
      </c>
      <c r="H84">
        <v>260.3</v>
      </c>
      <c r="I84">
        <v>485</v>
      </c>
      <c r="J84">
        <v>141</v>
      </c>
      <c r="K84">
        <v>7</v>
      </c>
      <c r="L84">
        <v>476</v>
      </c>
      <c r="M84">
        <v>89</v>
      </c>
      <c r="N84">
        <v>8</v>
      </c>
      <c r="O84">
        <v>1</v>
      </c>
      <c r="P84">
        <v>5</v>
      </c>
      <c r="Q84">
        <v>0.7</v>
      </c>
      <c r="R84">
        <f>IF(F84=0,0,(E84/F84)*90)</f>
        <v>2.8971962616822431</v>
      </c>
      <c r="S84">
        <f>V84*0.6116+3.2886</f>
        <v>3.5944000000000003</v>
      </c>
      <c r="T84">
        <f>R84-S84</f>
        <v>-0.69720373831775717</v>
      </c>
      <c r="U84">
        <v>45</v>
      </c>
      <c r="V84">
        <f>IF(W84="FWD",U84-45,IF(W84="MID",U84-45,IF(W84="DEF",U84-40,IF(W84="GK",U84-40,0))))/10</f>
        <v>0.5</v>
      </c>
      <c r="W84" t="s">
        <v>20</v>
      </c>
    </row>
    <row r="85" spans="1:23" x14ac:dyDescent="0.3">
      <c r="A85" t="s">
        <v>286</v>
      </c>
      <c r="B85" t="s">
        <v>287</v>
      </c>
      <c r="C85">
        <v>3</v>
      </c>
      <c r="D85">
        <v>2</v>
      </c>
      <c r="E85">
        <v>89</v>
      </c>
      <c r="F85">
        <v>2528</v>
      </c>
      <c r="G85">
        <v>38</v>
      </c>
      <c r="H85">
        <v>257.60000000000002</v>
      </c>
      <c r="I85">
        <v>404.6</v>
      </c>
      <c r="J85">
        <v>314</v>
      </c>
      <c r="K85">
        <v>2</v>
      </c>
      <c r="L85">
        <v>324</v>
      </c>
      <c r="M85">
        <v>97.9</v>
      </c>
      <c r="N85">
        <v>9</v>
      </c>
      <c r="O85">
        <v>0</v>
      </c>
      <c r="P85">
        <v>7</v>
      </c>
      <c r="Q85">
        <v>0.2</v>
      </c>
      <c r="R85">
        <f>IF(F85=0,0,(E85/F85)*90)</f>
        <v>3.168512658227848</v>
      </c>
      <c r="S85">
        <f>V85*0.6116+3.2886</f>
        <v>3.5944000000000003</v>
      </c>
      <c r="T85">
        <f>R85-S85</f>
        <v>-0.42588734177215226</v>
      </c>
      <c r="U85">
        <v>50</v>
      </c>
      <c r="V85">
        <f>IF(W85="FWD",U85-45,IF(W85="MID",U85-45,IF(W85="DEF",U85-40,IF(W85="GK",U85-40,0))))/10</f>
        <v>0.5</v>
      </c>
      <c r="W85" t="s">
        <v>22</v>
      </c>
    </row>
    <row r="86" spans="1:23" hidden="1" x14ac:dyDescent="0.3">
      <c r="A86" t="s">
        <v>338</v>
      </c>
      <c r="B86" t="s">
        <v>339</v>
      </c>
      <c r="C86">
        <v>1</v>
      </c>
      <c r="D86">
        <v>5</v>
      </c>
      <c r="E86">
        <v>90</v>
      </c>
      <c r="F86">
        <v>2569</v>
      </c>
      <c r="G86">
        <v>36</v>
      </c>
      <c r="H86">
        <v>391.4</v>
      </c>
      <c r="I86">
        <v>670.2</v>
      </c>
      <c r="J86">
        <v>145</v>
      </c>
      <c r="K86">
        <v>1</v>
      </c>
      <c r="L86">
        <v>484</v>
      </c>
      <c r="M86">
        <v>120.9</v>
      </c>
      <c r="N86">
        <v>7</v>
      </c>
      <c r="O86">
        <v>0</v>
      </c>
      <c r="P86">
        <v>8</v>
      </c>
      <c r="Q86">
        <v>0.6</v>
      </c>
      <c r="R86">
        <f>IF(F86=0,0,(E86/F86)*90)</f>
        <v>3.1529778123783574</v>
      </c>
      <c r="S86">
        <f>V86*0.6116+3.2886</f>
        <v>3.5944000000000003</v>
      </c>
      <c r="T86">
        <f>R86-S86</f>
        <v>-0.44142218762164287</v>
      </c>
      <c r="U86">
        <v>45</v>
      </c>
      <c r="V86">
        <f>IF(W86="FWD",U86-45,IF(W86="MID",U86-45,IF(W86="DEF",U86-40,IF(W86="GK",U86-40,0))))/10</f>
        <v>0.5</v>
      </c>
      <c r="W86" t="s">
        <v>20</v>
      </c>
    </row>
    <row r="87" spans="1:23" x14ac:dyDescent="0.3">
      <c r="A87" t="s">
        <v>277</v>
      </c>
      <c r="B87" t="s">
        <v>278</v>
      </c>
      <c r="C87">
        <v>5</v>
      </c>
      <c r="D87">
        <v>0</v>
      </c>
      <c r="E87">
        <v>101</v>
      </c>
      <c r="F87">
        <v>3252</v>
      </c>
      <c r="G87">
        <v>67</v>
      </c>
      <c r="H87">
        <v>296.39999999999998</v>
      </c>
      <c r="I87">
        <v>619.20000000000005</v>
      </c>
      <c r="J87">
        <v>312</v>
      </c>
      <c r="K87">
        <v>5</v>
      </c>
      <c r="L87">
        <v>500</v>
      </c>
      <c r="M87">
        <v>122.7</v>
      </c>
      <c r="N87">
        <v>7</v>
      </c>
      <c r="O87">
        <v>0</v>
      </c>
      <c r="P87">
        <v>7</v>
      </c>
      <c r="Q87">
        <v>0.4</v>
      </c>
      <c r="R87">
        <f>IF(F87=0,0,(E87/F87)*90)</f>
        <v>2.7952029520295203</v>
      </c>
      <c r="S87">
        <f>V87*0.6116+3.2886</f>
        <v>3.5944000000000003</v>
      </c>
      <c r="T87">
        <f>R87-S87</f>
        <v>-0.79919704797047997</v>
      </c>
      <c r="U87">
        <v>50</v>
      </c>
      <c r="V87">
        <f>IF(W87="FWD",U87-45,IF(W87="MID",U87-45,IF(W87="DEF",U87-40,IF(W87="GK",U87-40,0))))/10</f>
        <v>0.5</v>
      </c>
      <c r="W87" t="s">
        <v>22</v>
      </c>
    </row>
    <row r="88" spans="1:23" x14ac:dyDescent="0.3">
      <c r="A88" t="s">
        <v>264</v>
      </c>
      <c r="B88" t="s">
        <v>265</v>
      </c>
      <c r="C88">
        <v>0</v>
      </c>
      <c r="D88">
        <v>3</v>
      </c>
      <c r="E88">
        <v>74</v>
      </c>
      <c r="F88">
        <v>2770</v>
      </c>
      <c r="G88">
        <v>41</v>
      </c>
      <c r="H88">
        <v>353.7</v>
      </c>
      <c r="I88">
        <v>475</v>
      </c>
      <c r="J88">
        <v>167</v>
      </c>
      <c r="K88">
        <v>3</v>
      </c>
      <c r="L88">
        <v>411</v>
      </c>
      <c r="M88">
        <v>99.8</v>
      </c>
      <c r="N88">
        <v>7</v>
      </c>
      <c r="O88">
        <v>1</v>
      </c>
      <c r="P88">
        <v>8</v>
      </c>
      <c r="Q88">
        <v>0.1</v>
      </c>
      <c r="R88">
        <f>IF(F88=0,0,(E88/F88)*90)</f>
        <v>2.4043321299638989</v>
      </c>
      <c r="S88">
        <f>V88*0.6116+3.2886</f>
        <v>3.5944000000000003</v>
      </c>
      <c r="T88">
        <f>R88-S88</f>
        <v>-1.1900678700361014</v>
      </c>
      <c r="U88">
        <v>50</v>
      </c>
      <c r="V88">
        <f>IF(W88="FWD",U88-45,IF(W88="MID",U88-45,IF(W88="DEF",U88-40,IF(W88="GK",U88-40,0))))/10</f>
        <v>0.5</v>
      </c>
      <c r="W88" t="s">
        <v>22</v>
      </c>
    </row>
    <row r="89" spans="1:23" x14ac:dyDescent="0.3">
      <c r="A89" t="s">
        <v>316</v>
      </c>
      <c r="B89" t="s">
        <v>332</v>
      </c>
      <c r="C89">
        <v>3</v>
      </c>
      <c r="D89">
        <v>0</v>
      </c>
      <c r="E89">
        <v>83</v>
      </c>
      <c r="F89">
        <v>3108</v>
      </c>
      <c r="G89">
        <v>43</v>
      </c>
      <c r="H89">
        <v>142.80000000000001</v>
      </c>
      <c r="I89">
        <v>570.20000000000005</v>
      </c>
      <c r="J89">
        <v>338</v>
      </c>
      <c r="K89">
        <v>5</v>
      </c>
      <c r="L89">
        <v>379</v>
      </c>
      <c r="M89">
        <v>105.5</v>
      </c>
      <c r="N89">
        <v>9</v>
      </c>
      <c r="O89">
        <v>0</v>
      </c>
      <c r="P89">
        <v>14</v>
      </c>
      <c r="Q89">
        <v>0.6</v>
      </c>
      <c r="R89">
        <f>IF(F89=0,0,(E89/F89)*90)</f>
        <v>2.4034749034749034</v>
      </c>
      <c r="S89">
        <f>V89*0.6116+3.2886</f>
        <v>3.5944000000000003</v>
      </c>
      <c r="T89">
        <f>R89-S89</f>
        <v>-1.1909250965250968</v>
      </c>
      <c r="U89">
        <v>50</v>
      </c>
      <c r="V89">
        <f>IF(W89="FWD",U89-45,IF(W89="MID",U89-45,IF(W89="DEF",U89-40,IF(W89="GK",U89-40,0))))/10</f>
        <v>0.5</v>
      </c>
      <c r="W89" t="s">
        <v>22</v>
      </c>
    </row>
    <row r="90" spans="1:23" x14ac:dyDescent="0.3">
      <c r="A90" t="s">
        <v>362</v>
      </c>
      <c r="B90" t="s">
        <v>363</v>
      </c>
      <c r="C90">
        <v>0</v>
      </c>
      <c r="D90">
        <v>2</v>
      </c>
      <c r="E90">
        <v>70</v>
      </c>
      <c r="F90">
        <v>2666</v>
      </c>
      <c r="G90">
        <v>34</v>
      </c>
      <c r="H90">
        <v>316.39999999999998</v>
      </c>
      <c r="I90">
        <v>400.2</v>
      </c>
      <c r="J90">
        <v>109</v>
      </c>
      <c r="K90">
        <v>0</v>
      </c>
      <c r="L90">
        <v>394</v>
      </c>
      <c r="M90">
        <v>82.5</v>
      </c>
      <c r="N90">
        <v>11</v>
      </c>
      <c r="O90">
        <v>0</v>
      </c>
      <c r="P90">
        <v>11</v>
      </c>
      <c r="Q90">
        <v>0.1</v>
      </c>
      <c r="R90">
        <f>IF(F90=0,0,(E90/F90)*90)</f>
        <v>2.3630907726931731</v>
      </c>
      <c r="S90">
        <f>V90*0.6116+3.2886</f>
        <v>3.5944000000000003</v>
      </c>
      <c r="T90">
        <f>R90-S90</f>
        <v>-1.2313092273068271</v>
      </c>
      <c r="U90">
        <v>50</v>
      </c>
      <c r="V90">
        <f>IF(W90="FWD",U90-45,IF(W90="MID",U90-45,IF(W90="DEF",U90-40,IF(W90="GK",U90-40,0))))/10</f>
        <v>0.5</v>
      </c>
      <c r="W90" t="s">
        <v>22</v>
      </c>
    </row>
    <row r="91" spans="1:23" hidden="1" x14ac:dyDescent="0.3">
      <c r="A91" t="s">
        <v>259</v>
      </c>
      <c r="B91" t="s">
        <v>260</v>
      </c>
      <c r="C91">
        <v>1</v>
      </c>
      <c r="D91">
        <v>0</v>
      </c>
      <c r="E91">
        <v>80</v>
      </c>
      <c r="F91">
        <v>2782</v>
      </c>
      <c r="G91">
        <v>37</v>
      </c>
      <c r="H91">
        <v>163.4</v>
      </c>
      <c r="I91">
        <v>658.8</v>
      </c>
      <c r="J91">
        <v>273</v>
      </c>
      <c r="K91">
        <v>1</v>
      </c>
      <c r="L91">
        <v>483</v>
      </c>
      <c r="M91">
        <v>109.8</v>
      </c>
      <c r="N91">
        <v>8</v>
      </c>
      <c r="O91">
        <v>0</v>
      </c>
      <c r="P91">
        <v>8</v>
      </c>
      <c r="Q91">
        <v>0.7</v>
      </c>
      <c r="R91">
        <f>IF(F91=0,0,(E91/F91)*90)</f>
        <v>2.5880661394680087</v>
      </c>
      <c r="S91">
        <f>V91*0.6116+3.2886</f>
        <v>3.5944000000000003</v>
      </c>
      <c r="T91">
        <f>R91-S91</f>
        <v>-1.0063338605319916</v>
      </c>
      <c r="U91">
        <v>45</v>
      </c>
      <c r="V91">
        <f>IF(W91="FWD",U91-45,IF(W91="MID",U91-45,IF(W91="DEF",U91-40,IF(W91="GK",U91-40,0))))/10</f>
        <v>0.5</v>
      </c>
      <c r="W91" t="s">
        <v>20</v>
      </c>
    </row>
    <row r="92" spans="1:23" x14ac:dyDescent="0.3">
      <c r="A92" t="s">
        <v>299</v>
      </c>
      <c r="B92" t="s">
        <v>300</v>
      </c>
      <c r="C92">
        <v>0</v>
      </c>
      <c r="D92">
        <v>1</v>
      </c>
      <c r="E92">
        <v>66</v>
      </c>
      <c r="F92">
        <v>2577</v>
      </c>
      <c r="G92">
        <v>45</v>
      </c>
      <c r="H92">
        <v>195.3</v>
      </c>
      <c r="I92">
        <v>426.8</v>
      </c>
      <c r="J92">
        <v>85</v>
      </c>
      <c r="K92">
        <v>1</v>
      </c>
      <c r="L92">
        <v>357</v>
      </c>
      <c r="M92">
        <v>70.599999999999994</v>
      </c>
      <c r="N92">
        <v>8</v>
      </c>
      <c r="O92">
        <v>0</v>
      </c>
      <c r="P92">
        <v>7</v>
      </c>
      <c r="Q92">
        <v>0</v>
      </c>
      <c r="R92">
        <f>IF(F92=0,0,(E92/F92)*90)</f>
        <v>2.3050058207217692</v>
      </c>
      <c r="S92">
        <f>V92*0.6116+3.2886</f>
        <v>3.5944000000000003</v>
      </c>
      <c r="T92">
        <f>R92-S92</f>
        <v>-1.2893941792782311</v>
      </c>
      <c r="U92">
        <v>50</v>
      </c>
      <c r="V92">
        <f>IF(W92="FWD",U92-45,IF(W92="MID",U92-45,IF(W92="DEF",U92-40,IF(W92="GK",U92-40,0))))/10</f>
        <v>0.5</v>
      </c>
      <c r="W92" t="s">
        <v>22</v>
      </c>
    </row>
    <row r="93" spans="1:23" x14ac:dyDescent="0.3">
      <c r="A93" t="s">
        <v>181</v>
      </c>
      <c r="B93" t="s">
        <v>182</v>
      </c>
      <c r="C93">
        <v>1</v>
      </c>
      <c r="D93">
        <v>1</v>
      </c>
      <c r="E93">
        <v>79</v>
      </c>
      <c r="F93">
        <v>3138</v>
      </c>
      <c r="G93">
        <v>47</v>
      </c>
      <c r="H93">
        <v>680.4</v>
      </c>
      <c r="I93">
        <v>589.79999999999995</v>
      </c>
      <c r="J93">
        <v>210</v>
      </c>
      <c r="K93">
        <v>0</v>
      </c>
      <c r="L93">
        <v>503</v>
      </c>
      <c r="M93">
        <v>148.19999999999999</v>
      </c>
      <c r="N93">
        <v>10</v>
      </c>
      <c r="O93">
        <v>0</v>
      </c>
      <c r="P93">
        <v>10</v>
      </c>
      <c r="Q93">
        <v>2.7</v>
      </c>
      <c r="R93">
        <f>IF(F93=0,0,(E93/F93)*90)</f>
        <v>2.2657743785850859</v>
      </c>
      <c r="S93">
        <f>V93*0.6116+3.2886</f>
        <v>3.5944000000000003</v>
      </c>
      <c r="T93">
        <f>R93-S93</f>
        <v>-1.3286256214149144</v>
      </c>
      <c r="U93">
        <v>50</v>
      </c>
      <c r="V93">
        <f>IF(W93="FWD",U93-45,IF(W93="MID",U93-45,IF(W93="DEF",U93-40,IF(W93="GK",U93-40,0))))/10</f>
        <v>0.5</v>
      </c>
      <c r="W93" t="s">
        <v>22</v>
      </c>
    </row>
    <row r="94" spans="1:23" hidden="1" x14ac:dyDescent="0.3">
      <c r="A94" t="s">
        <v>323</v>
      </c>
      <c r="B94" t="s">
        <v>324</v>
      </c>
      <c r="C94">
        <v>1</v>
      </c>
      <c r="D94">
        <v>0</v>
      </c>
      <c r="E94">
        <v>79</v>
      </c>
      <c r="F94">
        <v>2008</v>
      </c>
      <c r="G94">
        <v>26</v>
      </c>
      <c r="H94">
        <v>38.799999999999997</v>
      </c>
      <c r="I94">
        <v>462.2</v>
      </c>
      <c r="J94">
        <v>80</v>
      </c>
      <c r="K94">
        <v>8</v>
      </c>
      <c r="L94">
        <v>422</v>
      </c>
      <c r="M94">
        <v>58.1</v>
      </c>
      <c r="N94">
        <v>7</v>
      </c>
      <c r="O94">
        <v>0</v>
      </c>
      <c r="P94">
        <v>2</v>
      </c>
      <c r="Q94">
        <v>0.2</v>
      </c>
      <c r="R94">
        <f>IF(F94=0,0,(E94/F94)*90)</f>
        <v>3.5408366533864544</v>
      </c>
      <c r="S94">
        <f>V94*0.6116+3.2886</f>
        <v>3.5944000000000003</v>
      </c>
      <c r="T94">
        <f t="shared" si="4"/>
        <v>-5.3563346613545892E-2</v>
      </c>
      <c r="U94">
        <v>45</v>
      </c>
      <c r="V94">
        <f>IF(W94="FWD",U94-45,IF(W94="MID",U94-45,IF(W94="DEF",U94-40,IF(W94="GK",U94-40,0))))/10</f>
        <v>0.5</v>
      </c>
      <c r="W94" t="s">
        <v>20</v>
      </c>
    </row>
    <row r="95" spans="1:23" hidden="1" x14ac:dyDescent="0.3">
      <c r="A95" t="s">
        <v>311</v>
      </c>
      <c r="B95" t="s">
        <v>312</v>
      </c>
      <c r="C95">
        <v>1</v>
      </c>
      <c r="D95">
        <v>3</v>
      </c>
      <c r="E95">
        <v>77</v>
      </c>
      <c r="F95">
        <v>2486</v>
      </c>
      <c r="G95">
        <v>37</v>
      </c>
      <c r="H95">
        <v>316.60000000000002</v>
      </c>
      <c r="I95">
        <v>358.2</v>
      </c>
      <c r="J95">
        <v>287</v>
      </c>
      <c r="K95">
        <v>2</v>
      </c>
      <c r="L95">
        <v>300</v>
      </c>
      <c r="M95">
        <v>96</v>
      </c>
      <c r="N95">
        <v>9</v>
      </c>
      <c r="O95">
        <v>0</v>
      </c>
      <c r="P95">
        <v>9</v>
      </c>
      <c r="Q95">
        <v>0.2</v>
      </c>
      <c r="R95">
        <f>IF(F95=0,0,(E95/F95)*90)</f>
        <v>2.7876106194690267</v>
      </c>
      <c r="S95">
        <f>V95*0.6116+3.2886</f>
        <v>3.5944000000000003</v>
      </c>
      <c r="T95">
        <f t="shared" si="4"/>
        <v>-0.8067893805309736</v>
      </c>
      <c r="U95">
        <v>50</v>
      </c>
      <c r="V95">
        <f>IF(W95="FWD",U95-45,IF(W95="MID",U95-45,IF(W95="DEF",U95-40,IF(W95="GK",U95-40,0))))/10</f>
        <v>0.5</v>
      </c>
      <c r="W95" t="s">
        <v>22</v>
      </c>
    </row>
    <row r="96" spans="1:23" hidden="1" x14ac:dyDescent="0.3">
      <c r="A96" t="s">
        <v>289</v>
      </c>
      <c r="B96" t="s">
        <v>290</v>
      </c>
      <c r="C96">
        <v>1</v>
      </c>
      <c r="D96">
        <v>0</v>
      </c>
      <c r="E96">
        <v>78</v>
      </c>
      <c r="F96">
        <v>2253</v>
      </c>
      <c r="G96">
        <v>35</v>
      </c>
      <c r="H96">
        <v>172.5</v>
      </c>
      <c r="I96">
        <v>446.6</v>
      </c>
      <c r="J96">
        <v>114</v>
      </c>
      <c r="K96">
        <v>5</v>
      </c>
      <c r="L96">
        <v>403</v>
      </c>
      <c r="M96">
        <v>73.5</v>
      </c>
      <c r="N96">
        <v>8</v>
      </c>
      <c r="O96">
        <v>0</v>
      </c>
      <c r="P96">
        <v>6</v>
      </c>
      <c r="Q96">
        <v>0.2</v>
      </c>
      <c r="R96">
        <f>IF(F96=0,0,(E96/F96)*90)</f>
        <v>3.1158455392809583</v>
      </c>
      <c r="S96">
        <f>V96*0.6116+3.2886</f>
        <v>3.5944000000000003</v>
      </c>
      <c r="T96">
        <f t="shared" si="4"/>
        <v>-0.47855446071904195</v>
      </c>
      <c r="U96">
        <v>45</v>
      </c>
      <c r="V96">
        <f>IF(W96="FWD",U96-45,IF(W96="MID",U96-45,IF(W96="DEF",U96-40,IF(W96="GK",U96-40,0))))/10</f>
        <v>0.5</v>
      </c>
      <c r="W96" t="s">
        <v>20</v>
      </c>
    </row>
    <row r="97" spans="1:23" hidden="1" x14ac:dyDescent="0.3">
      <c r="A97" t="s">
        <v>309</v>
      </c>
      <c r="B97" t="s">
        <v>310</v>
      </c>
      <c r="C97">
        <v>0</v>
      </c>
      <c r="D97">
        <v>1</v>
      </c>
      <c r="E97">
        <v>75</v>
      </c>
      <c r="F97">
        <v>2653</v>
      </c>
      <c r="G97">
        <v>46</v>
      </c>
      <c r="H97">
        <v>307</v>
      </c>
      <c r="I97">
        <v>504.8</v>
      </c>
      <c r="J97">
        <v>120</v>
      </c>
      <c r="K97">
        <v>4</v>
      </c>
      <c r="L97">
        <v>449</v>
      </c>
      <c r="M97">
        <v>93.4</v>
      </c>
      <c r="N97">
        <v>7</v>
      </c>
      <c r="O97">
        <v>0</v>
      </c>
      <c r="P97">
        <v>4</v>
      </c>
      <c r="Q97">
        <v>0.3</v>
      </c>
      <c r="R97">
        <f>IF(F97=0,0,(E97/F97)*90)</f>
        <v>2.5442894836034675</v>
      </c>
      <c r="S97">
        <f>V97*0.6116+3.2886</f>
        <v>3.5944000000000003</v>
      </c>
      <c r="T97">
        <f t="shared" si="4"/>
        <v>-1.0501105163965327</v>
      </c>
      <c r="U97">
        <v>45</v>
      </c>
      <c r="V97">
        <f>IF(W97="FWD",U97-45,IF(W97="MID",U97-45,IF(W97="DEF",U97-40,IF(W97="GK",U97-40,0))))/10</f>
        <v>0.5</v>
      </c>
      <c r="W97" t="s">
        <v>20</v>
      </c>
    </row>
    <row r="98" spans="1:23" hidden="1" x14ac:dyDescent="0.3">
      <c r="A98" t="s">
        <v>597</v>
      </c>
      <c r="B98" t="s">
        <v>598</v>
      </c>
      <c r="C98">
        <v>0</v>
      </c>
      <c r="D98">
        <v>1</v>
      </c>
      <c r="E98">
        <v>75</v>
      </c>
      <c r="F98">
        <v>2633</v>
      </c>
      <c r="G98">
        <v>43</v>
      </c>
      <c r="H98">
        <v>229.4</v>
      </c>
      <c r="I98">
        <v>455</v>
      </c>
      <c r="J98">
        <v>88</v>
      </c>
      <c r="K98">
        <v>5</v>
      </c>
      <c r="L98">
        <v>424</v>
      </c>
      <c r="M98">
        <v>76.8</v>
      </c>
      <c r="N98">
        <v>8</v>
      </c>
      <c r="O98">
        <v>1</v>
      </c>
      <c r="P98">
        <v>11</v>
      </c>
      <c r="Q98">
        <v>0.3</v>
      </c>
      <c r="R98">
        <f>IF(F98=0,0,(E98/F98)*90)</f>
        <v>2.5636156475503231</v>
      </c>
      <c r="S98">
        <f>V98*0.6116+3.2886</f>
        <v>3.5944000000000003</v>
      </c>
      <c r="T98">
        <f t="shared" si="4"/>
        <v>-1.0307843524496771</v>
      </c>
      <c r="U98">
        <v>45</v>
      </c>
      <c r="V98">
        <f>IF(W98="FWD",U98-45,IF(W98="MID",U98-45,IF(W98="DEF",U98-40,IF(W98="GK",U98-40,0))))/10</f>
        <v>0.5</v>
      </c>
      <c r="W98" t="s">
        <v>20</v>
      </c>
    </row>
    <row r="99" spans="1:23" hidden="1" x14ac:dyDescent="0.3">
      <c r="A99" t="s">
        <v>579</v>
      </c>
      <c r="B99" t="s">
        <v>580</v>
      </c>
      <c r="C99">
        <v>1</v>
      </c>
      <c r="D99">
        <v>1</v>
      </c>
      <c r="E99">
        <v>75</v>
      </c>
      <c r="F99">
        <v>2134</v>
      </c>
      <c r="G99">
        <v>31</v>
      </c>
      <c r="H99">
        <v>37.200000000000003</v>
      </c>
      <c r="I99">
        <v>455.6</v>
      </c>
      <c r="J99">
        <v>145</v>
      </c>
      <c r="K99">
        <v>7</v>
      </c>
      <c r="L99">
        <v>390</v>
      </c>
      <c r="M99">
        <v>64</v>
      </c>
      <c r="N99">
        <v>7</v>
      </c>
      <c r="O99">
        <v>0</v>
      </c>
      <c r="P99">
        <v>6</v>
      </c>
      <c r="Q99">
        <v>0.3</v>
      </c>
      <c r="R99">
        <f>IF(F99=0,0,(E99/F99)*90)</f>
        <v>3.1630740393626993</v>
      </c>
      <c r="S99">
        <f>V99*0.6116+3.2886</f>
        <v>3.5944000000000003</v>
      </c>
      <c r="T99">
        <f t="shared" si="4"/>
        <v>-0.431325960637301</v>
      </c>
      <c r="U99">
        <v>45</v>
      </c>
      <c r="V99">
        <f>IF(W99="FWD",U99-45,IF(W99="MID",U99-45,IF(W99="DEF",U99-40,IF(W99="GK",U99-40,0))))/10</f>
        <v>0.5</v>
      </c>
      <c r="W99" t="s">
        <v>20</v>
      </c>
    </row>
    <row r="100" spans="1:23" hidden="1" x14ac:dyDescent="0.3">
      <c r="A100" t="s">
        <v>42</v>
      </c>
      <c r="B100" t="s">
        <v>43</v>
      </c>
      <c r="C100">
        <v>3</v>
      </c>
      <c r="D100">
        <v>0</v>
      </c>
      <c r="E100">
        <v>86</v>
      </c>
      <c r="F100">
        <v>2480</v>
      </c>
      <c r="G100">
        <v>28</v>
      </c>
      <c r="H100">
        <v>444.1</v>
      </c>
      <c r="I100">
        <v>526.6</v>
      </c>
      <c r="J100">
        <v>242</v>
      </c>
      <c r="K100">
        <v>6</v>
      </c>
      <c r="L100">
        <v>468</v>
      </c>
      <c r="M100">
        <v>121.5</v>
      </c>
      <c r="N100">
        <v>11</v>
      </c>
      <c r="O100">
        <v>0</v>
      </c>
      <c r="P100">
        <v>5</v>
      </c>
      <c r="Q100">
        <v>0.2</v>
      </c>
      <c r="R100">
        <f>IF(F100=0,0,(E100/F100)*90)</f>
        <v>3.1209677419354835</v>
      </c>
      <c r="S100">
        <f>V100*0.6116+3.2886</f>
        <v>3.5944000000000003</v>
      </c>
      <c r="T100">
        <f t="shared" si="4"/>
        <v>-0.47343225806451672</v>
      </c>
      <c r="U100">
        <v>50</v>
      </c>
      <c r="V100">
        <f>IF(W100="FWD",U100-45,IF(W100="MID",U100-45,IF(W100="DEF",U100-40,IF(W100="GK",U100-40,0))))/10</f>
        <v>0.5</v>
      </c>
      <c r="W100" t="s">
        <v>22</v>
      </c>
    </row>
    <row r="101" spans="1:23" hidden="1" x14ac:dyDescent="0.3">
      <c r="A101" t="s">
        <v>132</v>
      </c>
      <c r="B101" t="s">
        <v>211</v>
      </c>
      <c r="C101">
        <v>0</v>
      </c>
      <c r="D101">
        <v>0</v>
      </c>
      <c r="E101">
        <v>75</v>
      </c>
      <c r="F101">
        <v>1983</v>
      </c>
      <c r="G101">
        <v>27</v>
      </c>
      <c r="H101">
        <v>104.3</v>
      </c>
      <c r="I101">
        <v>361.8</v>
      </c>
      <c r="J101">
        <v>126</v>
      </c>
      <c r="K101">
        <v>3</v>
      </c>
      <c r="L101">
        <v>405</v>
      </c>
      <c r="M101">
        <v>59.2</v>
      </c>
      <c r="N101">
        <v>9</v>
      </c>
      <c r="O101">
        <v>0</v>
      </c>
      <c r="P101">
        <v>2</v>
      </c>
      <c r="Q101">
        <v>0.4</v>
      </c>
      <c r="R101">
        <f>IF(F101=0,0,(E101/F101)*90)</f>
        <v>3.4039334341906202</v>
      </c>
      <c r="S101">
        <f>V101*0.6116+3.2886</f>
        <v>3.5944000000000003</v>
      </c>
      <c r="T101">
        <f t="shared" si="4"/>
        <v>-0.19046656580938004</v>
      </c>
      <c r="U101">
        <v>45</v>
      </c>
      <c r="V101">
        <f>IF(W101="FWD",U101-45,IF(W101="MID",U101-45,IF(W101="DEF",U101-40,IF(W101="GK",U101-40,0))))/10</f>
        <v>0.5</v>
      </c>
      <c r="W101" t="s">
        <v>20</v>
      </c>
    </row>
    <row r="102" spans="1:23" hidden="1" x14ac:dyDescent="0.3">
      <c r="A102" t="s">
        <v>132</v>
      </c>
      <c r="B102" t="s">
        <v>133</v>
      </c>
      <c r="C102">
        <v>0</v>
      </c>
      <c r="D102">
        <v>1</v>
      </c>
      <c r="E102">
        <v>74</v>
      </c>
      <c r="F102">
        <v>2940</v>
      </c>
      <c r="G102">
        <v>58</v>
      </c>
      <c r="H102">
        <v>276.89999999999998</v>
      </c>
      <c r="I102">
        <v>416.6</v>
      </c>
      <c r="J102">
        <v>88</v>
      </c>
      <c r="K102">
        <v>5</v>
      </c>
      <c r="L102">
        <v>400</v>
      </c>
      <c r="M102">
        <v>78.3</v>
      </c>
      <c r="N102">
        <v>7</v>
      </c>
      <c r="O102">
        <v>0</v>
      </c>
      <c r="P102">
        <v>11</v>
      </c>
      <c r="Q102">
        <v>0.2</v>
      </c>
      <c r="R102">
        <f>IF(F102=0,0,(E102/F102)*90)</f>
        <v>2.2653061224489797</v>
      </c>
      <c r="S102">
        <f>V102*0.6116+3.2886</f>
        <v>3.5944000000000003</v>
      </c>
      <c r="T102">
        <f t="shared" si="4"/>
        <v>-1.3290938775510206</v>
      </c>
      <c r="U102">
        <v>45</v>
      </c>
      <c r="V102">
        <f>IF(W102="FWD",U102-45,IF(W102="MID",U102-45,IF(W102="DEF",U102-40,IF(W102="GK",U102-40,0))))/10</f>
        <v>0.5</v>
      </c>
      <c r="W102" t="s">
        <v>20</v>
      </c>
    </row>
    <row r="103" spans="1:23" hidden="1" x14ac:dyDescent="0.3">
      <c r="A103" t="s">
        <v>44</v>
      </c>
      <c r="B103" t="s">
        <v>556</v>
      </c>
      <c r="C103">
        <v>0</v>
      </c>
      <c r="D103">
        <v>1</v>
      </c>
      <c r="E103">
        <v>74</v>
      </c>
      <c r="F103">
        <v>2235</v>
      </c>
      <c r="G103">
        <v>32</v>
      </c>
      <c r="H103">
        <v>635.29999999999995</v>
      </c>
      <c r="I103">
        <v>421.4</v>
      </c>
      <c r="J103">
        <v>81</v>
      </c>
      <c r="K103">
        <v>8</v>
      </c>
      <c r="L103">
        <v>439</v>
      </c>
      <c r="M103">
        <v>114.2</v>
      </c>
      <c r="N103">
        <v>6</v>
      </c>
      <c r="O103">
        <v>0</v>
      </c>
      <c r="P103">
        <v>3</v>
      </c>
      <c r="Q103">
        <v>1</v>
      </c>
      <c r="R103">
        <f>IF(F103=0,0,(E103/F103)*90)</f>
        <v>2.9798657718120802</v>
      </c>
      <c r="S103">
        <f>V103*0.6116+3.2886</f>
        <v>3.5944000000000003</v>
      </c>
      <c r="T103">
        <f t="shared" si="4"/>
        <v>-0.61453422818792003</v>
      </c>
      <c r="U103">
        <v>45</v>
      </c>
      <c r="V103">
        <f>IF(W103="FWD",U103-45,IF(W103="MID",U103-45,IF(W103="DEF",U103-40,IF(W103="GK",U103-40,0))))/10</f>
        <v>0.5</v>
      </c>
      <c r="W103" t="s">
        <v>20</v>
      </c>
    </row>
    <row r="104" spans="1:23" hidden="1" x14ac:dyDescent="0.3">
      <c r="A104" t="s">
        <v>477</v>
      </c>
      <c r="B104" t="s">
        <v>478</v>
      </c>
      <c r="C104">
        <v>1</v>
      </c>
      <c r="D104">
        <v>0</v>
      </c>
      <c r="E104">
        <v>70</v>
      </c>
      <c r="F104">
        <v>1943</v>
      </c>
      <c r="G104">
        <v>31</v>
      </c>
      <c r="H104">
        <v>168.9</v>
      </c>
      <c r="I104">
        <v>437.6</v>
      </c>
      <c r="J104">
        <v>117</v>
      </c>
      <c r="K104">
        <v>8</v>
      </c>
      <c r="L104">
        <v>336</v>
      </c>
      <c r="M104">
        <v>72.5</v>
      </c>
      <c r="N104">
        <v>6</v>
      </c>
      <c r="O104">
        <v>0</v>
      </c>
      <c r="P104">
        <v>2</v>
      </c>
      <c r="Q104">
        <v>0.4</v>
      </c>
      <c r="R104">
        <f>IF(F104=0,0,(E104/F104)*90)</f>
        <v>3.2424086464230575</v>
      </c>
      <c r="S104">
        <f>V104*0.6116+3.2886</f>
        <v>3.5944000000000003</v>
      </c>
      <c r="T104">
        <f t="shared" si="4"/>
        <v>-0.35199135357694278</v>
      </c>
      <c r="U104">
        <v>45</v>
      </c>
      <c r="V104">
        <f>IF(W104="FWD",U104-45,IF(W104="MID",U104-45,IF(W104="DEF",U104-40,IF(W104="GK",U104-40,0))))/10</f>
        <v>0.5</v>
      </c>
      <c r="W104" t="s">
        <v>20</v>
      </c>
    </row>
    <row r="105" spans="1:23" hidden="1" x14ac:dyDescent="0.3">
      <c r="A105" t="s">
        <v>130</v>
      </c>
      <c r="B105" t="s">
        <v>131</v>
      </c>
      <c r="C105">
        <v>2</v>
      </c>
      <c r="D105">
        <v>0</v>
      </c>
      <c r="E105">
        <v>69</v>
      </c>
      <c r="F105">
        <v>2489</v>
      </c>
      <c r="G105">
        <v>55</v>
      </c>
      <c r="H105">
        <v>79.099999999999994</v>
      </c>
      <c r="I105">
        <v>602.20000000000005</v>
      </c>
      <c r="J105">
        <v>113</v>
      </c>
      <c r="K105">
        <v>5</v>
      </c>
      <c r="L105">
        <v>462</v>
      </c>
      <c r="M105">
        <v>79.599999999999994</v>
      </c>
      <c r="N105">
        <v>5</v>
      </c>
      <c r="O105">
        <v>0</v>
      </c>
      <c r="P105">
        <v>7</v>
      </c>
      <c r="Q105">
        <v>0.2</v>
      </c>
      <c r="R105">
        <f>IF(F105=0,0,(E105/F105)*90)</f>
        <v>2.4949779027721974</v>
      </c>
      <c r="S105">
        <f>V105*0.6116+3.2886</f>
        <v>3.5944000000000003</v>
      </c>
      <c r="T105">
        <f t="shared" si="4"/>
        <v>-1.0994220972278028</v>
      </c>
      <c r="U105">
        <v>45</v>
      </c>
      <c r="V105">
        <f>IF(W105="FWD",U105-45,IF(W105="MID",U105-45,IF(W105="DEF",U105-40,IF(W105="GK",U105-40,0))))/10</f>
        <v>0.5</v>
      </c>
      <c r="W105" t="s">
        <v>20</v>
      </c>
    </row>
    <row r="106" spans="1:23" hidden="1" x14ac:dyDescent="0.3">
      <c r="A106" t="s">
        <v>565</v>
      </c>
      <c r="B106" t="s">
        <v>566</v>
      </c>
      <c r="C106">
        <v>0</v>
      </c>
      <c r="D106">
        <v>3</v>
      </c>
      <c r="E106">
        <v>67</v>
      </c>
      <c r="F106">
        <v>2229</v>
      </c>
      <c r="G106">
        <v>34</v>
      </c>
      <c r="H106">
        <v>127</v>
      </c>
      <c r="I106">
        <v>362.6</v>
      </c>
      <c r="J106">
        <v>83</v>
      </c>
      <c r="K106">
        <v>4</v>
      </c>
      <c r="L106">
        <v>362</v>
      </c>
      <c r="M106">
        <v>57.6</v>
      </c>
      <c r="N106">
        <v>5</v>
      </c>
      <c r="O106">
        <v>0</v>
      </c>
      <c r="P106">
        <v>4</v>
      </c>
      <c r="Q106">
        <v>0.2</v>
      </c>
      <c r="R106">
        <f>IF(F106=0,0,(E106/F106)*90)</f>
        <v>2.7052489905787351</v>
      </c>
      <c r="S106">
        <f>V106*0.6116+3.2886</f>
        <v>3.5944000000000003</v>
      </c>
      <c r="T106">
        <f t="shared" si="4"/>
        <v>-0.88915100942126513</v>
      </c>
      <c r="U106">
        <v>45</v>
      </c>
      <c r="V106">
        <f>IF(W106="FWD",U106-45,IF(W106="MID",U106-45,IF(W106="DEF",U106-40,IF(W106="GK",U106-40,0))))/10</f>
        <v>0.5</v>
      </c>
      <c r="W106" t="s">
        <v>20</v>
      </c>
    </row>
    <row r="107" spans="1:23" hidden="1" x14ac:dyDescent="0.3">
      <c r="A107" t="s">
        <v>590</v>
      </c>
      <c r="B107" t="s">
        <v>591</v>
      </c>
      <c r="C107">
        <v>1</v>
      </c>
      <c r="D107">
        <v>1</v>
      </c>
      <c r="E107">
        <v>80</v>
      </c>
      <c r="F107">
        <v>2467</v>
      </c>
      <c r="G107">
        <v>38</v>
      </c>
      <c r="H107">
        <v>406.6</v>
      </c>
      <c r="I107">
        <v>371.4</v>
      </c>
      <c r="J107">
        <v>314</v>
      </c>
      <c r="K107">
        <v>5</v>
      </c>
      <c r="L107">
        <v>338</v>
      </c>
      <c r="M107">
        <v>109.3</v>
      </c>
      <c r="N107">
        <v>11</v>
      </c>
      <c r="O107">
        <v>1</v>
      </c>
      <c r="P107">
        <v>2</v>
      </c>
      <c r="Q107">
        <v>0.3</v>
      </c>
      <c r="R107">
        <f>IF(F107=0,0,(E107/F107)*90)</f>
        <v>2.9185245237130117</v>
      </c>
      <c r="S107">
        <f>V107*0.6116+3.2886</f>
        <v>3.5944000000000003</v>
      </c>
      <c r="T107">
        <f t="shared" si="4"/>
        <v>-0.67587547628698852</v>
      </c>
      <c r="U107">
        <v>50</v>
      </c>
      <c r="V107">
        <f>IF(W107="FWD",U107-45,IF(W107="MID",U107-45,IF(W107="DEF",U107-40,IF(W107="GK",U107-40,0))))/10</f>
        <v>0.5</v>
      </c>
      <c r="W107" t="s">
        <v>22</v>
      </c>
    </row>
    <row r="108" spans="1:23" hidden="1" x14ac:dyDescent="0.3">
      <c r="A108" t="s">
        <v>490</v>
      </c>
      <c r="B108" t="s">
        <v>491</v>
      </c>
      <c r="C108">
        <v>0</v>
      </c>
      <c r="D108">
        <v>0</v>
      </c>
      <c r="E108">
        <v>54</v>
      </c>
      <c r="F108">
        <v>2157</v>
      </c>
      <c r="G108">
        <v>47</v>
      </c>
      <c r="H108">
        <v>174.7</v>
      </c>
      <c r="I108">
        <v>272.2</v>
      </c>
      <c r="J108">
        <v>54</v>
      </c>
      <c r="K108">
        <v>0</v>
      </c>
      <c r="L108">
        <v>267</v>
      </c>
      <c r="M108">
        <v>50.3</v>
      </c>
      <c r="N108">
        <v>6</v>
      </c>
      <c r="O108">
        <v>0</v>
      </c>
      <c r="P108">
        <v>4</v>
      </c>
      <c r="Q108">
        <v>0</v>
      </c>
      <c r="R108">
        <f>IF(F108=0,0,(E108/F108)*90)</f>
        <v>2.2531293463143252</v>
      </c>
      <c r="S108">
        <f>V108*0.6116+3.2886</f>
        <v>3.5944000000000003</v>
      </c>
      <c r="T108">
        <f t="shared" si="4"/>
        <v>-1.3412706536856751</v>
      </c>
      <c r="U108">
        <v>50</v>
      </c>
      <c r="V108">
        <f>IF(W108="FWD",U108-45,IF(W108="MID",U108-45,IF(W108="DEF",U108-40,IF(W108="GK",U108-40,0))))/10</f>
        <v>0.5</v>
      </c>
      <c r="W108" t="s">
        <v>22</v>
      </c>
    </row>
    <row r="109" spans="1:23" hidden="1" x14ac:dyDescent="0.3">
      <c r="A109" t="s">
        <v>535</v>
      </c>
      <c r="B109" t="s">
        <v>536</v>
      </c>
      <c r="C109">
        <v>0</v>
      </c>
      <c r="D109">
        <v>2</v>
      </c>
      <c r="E109">
        <v>66</v>
      </c>
      <c r="F109">
        <v>2363</v>
      </c>
      <c r="G109">
        <v>41</v>
      </c>
      <c r="H109">
        <v>136.19999999999999</v>
      </c>
      <c r="I109">
        <v>546.20000000000005</v>
      </c>
      <c r="J109">
        <v>91</v>
      </c>
      <c r="K109">
        <v>3</v>
      </c>
      <c r="L109">
        <v>447</v>
      </c>
      <c r="M109">
        <v>77.3</v>
      </c>
      <c r="N109">
        <v>8</v>
      </c>
      <c r="O109">
        <v>1</v>
      </c>
      <c r="P109">
        <v>9</v>
      </c>
      <c r="Q109">
        <v>0.9</v>
      </c>
      <c r="R109">
        <f>IF(F109=0,0,(E109/F109)*90)</f>
        <v>2.5137537029200168</v>
      </c>
      <c r="S109">
        <f>V109*0.6116+3.2886</f>
        <v>3.5944000000000003</v>
      </c>
      <c r="T109">
        <f t="shared" si="4"/>
        <v>-1.0806462970799835</v>
      </c>
      <c r="U109">
        <v>45</v>
      </c>
      <c r="V109">
        <f>IF(W109="FWD",U109-45,IF(W109="MID",U109-45,IF(W109="DEF",U109-40,IF(W109="GK",U109-40,0))))/10</f>
        <v>0.5</v>
      </c>
      <c r="W109" t="s">
        <v>20</v>
      </c>
    </row>
    <row r="110" spans="1:23" hidden="1" x14ac:dyDescent="0.3">
      <c r="A110" t="s">
        <v>44</v>
      </c>
      <c r="B110" t="s">
        <v>154</v>
      </c>
      <c r="C110">
        <v>0</v>
      </c>
      <c r="D110">
        <v>3</v>
      </c>
      <c r="E110">
        <v>63</v>
      </c>
      <c r="F110">
        <v>1918</v>
      </c>
      <c r="G110">
        <v>30</v>
      </c>
      <c r="H110">
        <v>120.7</v>
      </c>
      <c r="I110">
        <v>227.4</v>
      </c>
      <c r="J110">
        <v>102</v>
      </c>
      <c r="K110">
        <v>2</v>
      </c>
      <c r="L110">
        <v>310</v>
      </c>
      <c r="M110">
        <v>45.1</v>
      </c>
      <c r="N110">
        <v>5</v>
      </c>
      <c r="O110">
        <v>0</v>
      </c>
      <c r="P110">
        <v>7</v>
      </c>
      <c r="Q110">
        <v>0.4</v>
      </c>
      <c r="R110">
        <f>IF(F110=0,0,(E110/F110)*90)</f>
        <v>2.9562043795620441</v>
      </c>
      <c r="S110">
        <f>V110*0.6116+3.2886</f>
        <v>3.5944000000000003</v>
      </c>
      <c r="T110">
        <f t="shared" si="4"/>
        <v>-0.63819562043795619</v>
      </c>
      <c r="U110">
        <v>45</v>
      </c>
      <c r="V110">
        <f>IF(W110="FWD",U110-45,IF(W110="MID",U110-45,IF(W110="DEF",U110-40,IF(W110="GK",U110-40,0))))/10</f>
        <v>0.5</v>
      </c>
      <c r="W110" t="s">
        <v>20</v>
      </c>
    </row>
    <row r="111" spans="1:23" hidden="1" x14ac:dyDescent="0.3">
      <c r="A111" t="s">
        <v>292</v>
      </c>
      <c r="B111" t="s">
        <v>293</v>
      </c>
      <c r="C111">
        <v>1</v>
      </c>
      <c r="D111">
        <v>0</v>
      </c>
      <c r="E111">
        <v>63</v>
      </c>
      <c r="F111">
        <v>1654</v>
      </c>
      <c r="G111">
        <v>25</v>
      </c>
      <c r="H111">
        <v>108.7</v>
      </c>
      <c r="I111">
        <v>297.8</v>
      </c>
      <c r="J111">
        <v>95</v>
      </c>
      <c r="K111">
        <v>5</v>
      </c>
      <c r="L111">
        <v>314</v>
      </c>
      <c r="M111">
        <v>50.4</v>
      </c>
      <c r="N111">
        <v>5</v>
      </c>
      <c r="O111">
        <v>0</v>
      </c>
      <c r="P111">
        <v>1</v>
      </c>
      <c r="Q111">
        <v>0.3</v>
      </c>
      <c r="R111">
        <f>IF(F111=0,0,(E111/F111)*90)</f>
        <v>3.4280532043530836</v>
      </c>
      <c r="S111">
        <f>V111*0.6116+3.2886</f>
        <v>3.5944000000000003</v>
      </c>
      <c r="T111">
        <f t="shared" si="4"/>
        <v>-0.16634679564691668</v>
      </c>
      <c r="U111">
        <v>45</v>
      </c>
      <c r="V111">
        <f>IF(W111="FWD",U111-45,IF(W111="MID",U111-45,IF(W111="DEF",U111-40,IF(W111="GK",U111-40,0))))/10</f>
        <v>0.5</v>
      </c>
      <c r="W111" t="s">
        <v>20</v>
      </c>
    </row>
    <row r="112" spans="1:23" hidden="1" x14ac:dyDescent="0.3">
      <c r="A112" t="s">
        <v>128</v>
      </c>
      <c r="B112" t="s">
        <v>509</v>
      </c>
      <c r="C112">
        <v>1</v>
      </c>
      <c r="D112">
        <v>0</v>
      </c>
      <c r="E112">
        <v>61</v>
      </c>
      <c r="F112">
        <v>2215</v>
      </c>
      <c r="G112">
        <v>44</v>
      </c>
      <c r="H112">
        <v>66.599999999999994</v>
      </c>
      <c r="I112">
        <v>502.2</v>
      </c>
      <c r="J112">
        <v>111</v>
      </c>
      <c r="K112">
        <v>2</v>
      </c>
      <c r="L112">
        <v>366</v>
      </c>
      <c r="M112">
        <v>67.5</v>
      </c>
      <c r="N112">
        <v>5</v>
      </c>
      <c r="O112">
        <v>0</v>
      </c>
      <c r="P112">
        <v>6</v>
      </c>
      <c r="Q112">
        <v>0.1</v>
      </c>
      <c r="R112">
        <f>IF(F112=0,0,(E112/F112)*90)</f>
        <v>2.4785553047404063</v>
      </c>
      <c r="S112">
        <f>V112*0.6116+3.2886</f>
        <v>3.5944000000000003</v>
      </c>
      <c r="T112">
        <f t="shared" si="4"/>
        <v>-1.115844695259594</v>
      </c>
      <c r="U112">
        <v>45</v>
      </c>
      <c r="V112">
        <f>IF(W112="FWD",U112-45,IF(W112="MID",U112-45,IF(W112="DEF",U112-40,IF(W112="GK",U112-40,0))))/10</f>
        <v>0.5</v>
      </c>
      <c r="W112" t="s">
        <v>20</v>
      </c>
    </row>
    <row r="113" spans="1:23" hidden="1" x14ac:dyDescent="0.3">
      <c r="A113" t="s">
        <v>214</v>
      </c>
      <c r="B113" t="s">
        <v>367</v>
      </c>
      <c r="C113">
        <v>0</v>
      </c>
      <c r="D113">
        <v>3</v>
      </c>
      <c r="E113">
        <v>69</v>
      </c>
      <c r="F113">
        <v>2060</v>
      </c>
      <c r="G113">
        <v>30</v>
      </c>
      <c r="H113">
        <v>525.79999999999995</v>
      </c>
      <c r="I113">
        <v>315.2</v>
      </c>
      <c r="J113">
        <v>185</v>
      </c>
      <c r="K113">
        <v>0</v>
      </c>
      <c r="L113">
        <v>401</v>
      </c>
      <c r="M113">
        <v>103</v>
      </c>
      <c r="N113">
        <v>8</v>
      </c>
      <c r="O113">
        <v>0</v>
      </c>
      <c r="P113">
        <v>2</v>
      </c>
      <c r="Q113">
        <v>0.1</v>
      </c>
      <c r="R113">
        <f>IF(F113=0,0,(E113/F113)*90)</f>
        <v>3.0145631067961163</v>
      </c>
      <c r="S113">
        <f>V113*0.6116+3.2886</f>
        <v>3.5944000000000003</v>
      </c>
      <c r="T113">
        <f t="shared" si="4"/>
        <v>-0.57983689320388399</v>
      </c>
      <c r="U113">
        <v>50</v>
      </c>
      <c r="V113">
        <f>IF(W113="FWD",U113-45,IF(W113="MID",U113-45,IF(W113="DEF",U113-40,IF(W113="GK",U113-40,0))))/10</f>
        <v>0.5</v>
      </c>
      <c r="W113" t="s">
        <v>22</v>
      </c>
    </row>
    <row r="114" spans="1:23" hidden="1" x14ac:dyDescent="0.3">
      <c r="A114" t="s">
        <v>117</v>
      </c>
      <c r="B114" t="s">
        <v>118</v>
      </c>
      <c r="C114">
        <v>0</v>
      </c>
      <c r="D114">
        <v>2</v>
      </c>
      <c r="E114">
        <v>60</v>
      </c>
      <c r="F114">
        <v>2040</v>
      </c>
      <c r="G114">
        <v>38</v>
      </c>
      <c r="H114">
        <v>114</v>
      </c>
      <c r="I114">
        <v>419.8</v>
      </c>
      <c r="J114">
        <v>26</v>
      </c>
      <c r="K114">
        <v>5</v>
      </c>
      <c r="L114">
        <v>372</v>
      </c>
      <c r="M114">
        <v>56.3</v>
      </c>
      <c r="N114">
        <v>5</v>
      </c>
      <c r="O114">
        <v>0</v>
      </c>
      <c r="P114">
        <v>3</v>
      </c>
      <c r="Q114">
        <v>0.1</v>
      </c>
      <c r="R114">
        <f>IF(F114=0,0,(E114/F114)*90)</f>
        <v>2.6470588235294117</v>
      </c>
      <c r="S114">
        <f>V114*0.6116+3.2886</f>
        <v>3.5944000000000003</v>
      </c>
      <c r="T114">
        <f t="shared" si="4"/>
        <v>-0.94734117647058858</v>
      </c>
      <c r="U114">
        <v>45</v>
      </c>
      <c r="V114">
        <f>IF(W114="FWD",U114-45,IF(W114="MID",U114-45,IF(W114="DEF",U114-40,IF(W114="GK",U114-40,0))))/10</f>
        <v>0.5</v>
      </c>
      <c r="W114" t="s">
        <v>20</v>
      </c>
    </row>
    <row r="115" spans="1:23" hidden="1" x14ac:dyDescent="0.3">
      <c r="A115" t="s">
        <v>554</v>
      </c>
      <c r="B115" t="s">
        <v>555</v>
      </c>
      <c r="C115">
        <v>0</v>
      </c>
      <c r="D115">
        <v>2</v>
      </c>
      <c r="E115">
        <v>58</v>
      </c>
      <c r="F115">
        <v>2135</v>
      </c>
      <c r="G115">
        <v>35</v>
      </c>
      <c r="H115">
        <v>371.2</v>
      </c>
      <c r="I115">
        <v>389</v>
      </c>
      <c r="J115">
        <v>58</v>
      </c>
      <c r="K115">
        <v>2</v>
      </c>
      <c r="L115">
        <v>327</v>
      </c>
      <c r="M115">
        <v>82.1</v>
      </c>
      <c r="N115">
        <v>4</v>
      </c>
      <c r="O115">
        <v>0</v>
      </c>
      <c r="P115">
        <v>5</v>
      </c>
      <c r="Q115">
        <v>0.3</v>
      </c>
      <c r="R115">
        <f>IF(F115=0,0,(E115/F115)*90)</f>
        <v>2.4449648711943794</v>
      </c>
      <c r="S115">
        <f>V115*0.6116+3.2886</f>
        <v>3.5944000000000003</v>
      </c>
      <c r="T115">
        <f t="shared" si="4"/>
        <v>-1.1494351288056208</v>
      </c>
      <c r="U115">
        <v>45</v>
      </c>
      <c r="V115">
        <f>IF(W115="FWD",U115-45,IF(W115="MID",U115-45,IF(W115="DEF",U115-40,IF(W115="GK",U115-40,0))))/10</f>
        <v>0.5</v>
      </c>
      <c r="W115" t="s">
        <v>20</v>
      </c>
    </row>
    <row r="116" spans="1:23" hidden="1" x14ac:dyDescent="0.3">
      <c r="A116" t="s">
        <v>544</v>
      </c>
      <c r="B116" t="s">
        <v>545</v>
      </c>
      <c r="C116">
        <v>2</v>
      </c>
      <c r="D116">
        <v>0</v>
      </c>
      <c r="E116">
        <v>58</v>
      </c>
      <c r="F116">
        <v>1594</v>
      </c>
      <c r="G116">
        <v>28</v>
      </c>
      <c r="H116">
        <v>67.900000000000006</v>
      </c>
      <c r="I116">
        <v>428.2</v>
      </c>
      <c r="J116">
        <v>118</v>
      </c>
      <c r="K116">
        <v>5</v>
      </c>
      <c r="L116">
        <v>320</v>
      </c>
      <c r="M116">
        <v>61.4</v>
      </c>
      <c r="N116">
        <v>5</v>
      </c>
      <c r="O116">
        <v>0</v>
      </c>
      <c r="P116">
        <v>4</v>
      </c>
      <c r="Q116">
        <v>0.6</v>
      </c>
      <c r="R116">
        <f>IF(F116=0,0,(E116/F116)*90)</f>
        <v>3.2747804265997491</v>
      </c>
      <c r="S116">
        <f>V116*0.6116+3.2886</f>
        <v>3.5944000000000003</v>
      </c>
      <c r="T116">
        <f t="shared" si="4"/>
        <v>-0.31961957340025116</v>
      </c>
      <c r="U116">
        <v>45</v>
      </c>
      <c r="V116">
        <f>IF(W116="FWD",U116-45,IF(W116="MID",U116-45,IF(W116="DEF",U116-40,IF(W116="GK",U116-40,0))))/10</f>
        <v>0.5</v>
      </c>
      <c r="W116" t="s">
        <v>20</v>
      </c>
    </row>
    <row r="117" spans="1:23" hidden="1" x14ac:dyDescent="0.3">
      <c r="A117" t="s">
        <v>111</v>
      </c>
      <c r="B117" t="s">
        <v>510</v>
      </c>
      <c r="C117">
        <v>0</v>
      </c>
      <c r="D117">
        <v>3</v>
      </c>
      <c r="E117">
        <v>53</v>
      </c>
      <c r="F117">
        <v>1833</v>
      </c>
      <c r="G117">
        <v>36</v>
      </c>
      <c r="H117">
        <v>103.3</v>
      </c>
      <c r="I117">
        <v>215</v>
      </c>
      <c r="J117">
        <v>233</v>
      </c>
      <c r="K117">
        <v>0</v>
      </c>
      <c r="L117">
        <v>177</v>
      </c>
      <c r="M117">
        <v>54.5</v>
      </c>
      <c r="N117">
        <v>5</v>
      </c>
      <c r="O117">
        <v>0</v>
      </c>
      <c r="P117">
        <v>5</v>
      </c>
      <c r="Q117">
        <v>0.1</v>
      </c>
      <c r="R117">
        <f>IF(F117=0,0,(E117/F117)*90)</f>
        <v>2.6022913256955813</v>
      </c>
      <c r="S117">
        <f>V117*0.6116+3.2886</f>
        <v>3.5944000000000003</v>
      </c>
      <c r="T117">
        <f t="shared" si="4"/>
        <v>-0.99210867430441896</v>
      </c>
      <c r="U117">
        <v>50</v>
      </c>
      <c r="V117">
        <f>IF(W117="FWD",U117-45,IF(W117="MID",U117-45,IF(W117="DEF",U117-40,IF(W117="GK",U117-40,0))))/10</f>
        <v>0.5</v>
      </c>
      <c r="W117" t="s">
        <v>22</v>
      </c>
    </row>
    <row r="118" spans="1:23" hidden="1" x14ac:dyDescent="0.3">
      <c r="A118" t="s">
        <v>74</v>
      </c>
      <c r="B118" t="s">
        <v>75</v>
      </c>
      <c r="C118">
        <v>0</v>
      </c>
      <c r="D118">
        <v>2</v>
      </c>
      <c r="E118">
        <v>57</v>
      </c>
      <c r="F118">
        <v>1817</v>
      </c>
      <c r="G118">
        <v>29</v>
      </c>
      <c r="H118">
        <v>178.3</v>
      </c>
      <c r="I118">
        <v>303</v>
      </c>
      <c r="J118">
        <v>67</v>
      </c>
      <c r="K118">
        <v>3</v>
      </c>
      <c r="L118">
        <v>311</v>
      </c>
      <c r="M118">
        <v>54.9</v>
      </c>
      <c r="N118">
        <v>4</v>
      </c>
      <c r="O118">
        <v>0</v>
      </c>
      <c r="P118">
        <v>4</v>
      </c>
      <c r="Q118">
        <v>4.7</v>
      </c>
      <c r="R118">
        <f>IF(F118=0,0,(E118/F118)*90)</f>
        <v>2.8233351678591081</v>
      </c>
      <c r="S118">
        <f>V118*0.6116+3.2886</f>
        <v>3.5944000000000003</v>
      </c>
      <c r="T118">
        <f t="shared" si="4"/>
        <v>-0.77106483214089216</v>
      </c>
      <c r="U118">
        <v>45</v>
      </c>
      <c r="V118">
        <f>IF(W118="FWD",U118-45,IF(W118="MID",U118-45,IF(W118="DEF",U118-40,IF(W118="GK",U118-40,0))))/10</f>
        <v>0.5</v>
      </c>
      <c r="W118" t="s">
        <v>20</v>
      </c>
    </row>
    <row r="119" spans="1:23" hidden="1" x14ac:dyDescent="0.3">
      <c r="A119" t="s">
        <v>111</v>
      </c>
      <c r="B119" t="s">
        <v>112</v>
      </c>
      <c r="C119">
        <v>1</v>
      </c>
      <c r="D119">
        <v>2</v>
      </c>
      <c r="E119">
        <v>64</v>
      </c>
      <c r="F119">
        <v>1825</v>
      </c>
      <c r="G119">
        <v>35</v>
      </c>
      <c r="H119">
        <v>423.5</v>
      </c>
      <c r="I119">
        <v>284.2</v>
      </c>
      <c r="J119">
        <v>402</v>
      </c>
      <c r="K119">
        <v>2</v>
      </c>
      <c r="L119">
        <v>225</v>
      </c>
      <c r="M119">
        <v>111.1</v>
      </c>
      <c r="N119">
        <v>3</v>
      </c>
      <c r="O119">
        <v>0</v>
      </c>
      <c r="P119">
        <v>2</v>
      </c>
      <c r="Q119">
        <v>0.1</v>
      </c>
      <c r="R119">
        <f>IF(F119=0,0,(E119/F119)*90)</f>
        <v>3.1561643835616437</v>
      </c>
      <c r="S119">
        <f>V119*0.6116+3.2886</f>
        <v>3.5944000000000003</v>
      </c>
      <c r="T119">
        <f t="shared" si="4"/>
        <v>-0.43823561643835651</v>
      </c>
      <c r="U119">
        <v>50</v>
      </c>
      <c r="V119">
        <f>IF(W119="FWD",U119-45,IF(W119="MID",U119-45,IF(W119="DEF",U119-40,IF(W119="GK",U119-40,0))))/10</f>
        <v>0.5</v>
      </c>
      <c r="W119" t="s">
        <v>22</v>
      </c>
    </row>
    <row r="120" spans="1:23" hidden="1" x14ac:dyDescent="0.3">
      <c r="A120" t="s">
        <v>87</v>
      </c>
      <c r="B120" t="s">
        <v>88</v>
      </c>
      <c r="C120">
        <v>0</v>
      </c>
      <c r="D120">
        <v>1</v>
      </c>
      <c r="E120">
        <v>44</v>
      </c>
      <c r="F120">
        <v>1773</v>
      </c>
      <c r="G120">
        <v>30</v>
      </c>
      <c r="H120">
        <v>124.7</v>
      </c>
      <c r="I120">
        <v>288.2</v>
      </c>
      <c r="J120">
        <v>43</v>
      </c>
      <c r="K120">
        <v>0</v>
      </c>
      <c r="L120">
        <v>235</v>
      </c>
      <c r="M120">
        <v>45.7</v>
      </c>
      <c r="N120">
        <v>3</v>
      </c>
      <c r="O120">
        <v>0</v>
      </c>
      <c r="P120">
        <v>4</v>
      </c>
      <c r="Q120">
        <v>0.1</v>
      </c>
      <c r="R120">
        <f>IF(F120=0,0,(E120/F120)*90)</f>
        <v>2.233502538071066</v>
      </c>
      <c r="S120">
        <f>V120*0.6116+3.2886</f>
        <v>3.5944000000000003</v>
      </c>
      <c r="T120">
        <f t="shared" si="4"/>
        <v>-1.3608974619289342</v>
      </c>
      <c r="U120">
        <v>50</v>
      </c>
      <c r="V120">
        <f>IF(W120="FWD",U120-45,IF(W120="MID",U120-45,IF(W120="DEF",U120-40,IF(W120="GK",U120-40,0))))/10</f>
        <v>0.5</v>
      </c>
      <c r="W120" t="s">
        <v>22</v>
      </c>
    </row>
    <row r="121" spans="1:23" hidden="1" x14ac:dyDescent="0.3">
      <c r="A121" t="s">
        <v>113</v>
      </c>
      <c r="B121" t="s">
        <v>114</v>
      </c>
      <c r="C121">
        <v>0</v>
      </c>
      <c r="D121">
        <v>2</v>
      </c>
      <c r="E121">
        <v>51</v>
      </c>
      <c r="F121">
        <v>1712</v>
      </c>
      <c r="G121">
        <v>39</v>
      </c>
      <c r="H121">
        <v>352.5</v>
      </c>
      <c r="I121">
        <v>313</v>
      </c>
      <c r="J121">
        <v>45</v>
      </c>
      <c r="K121">
        <v>1</v>
      </c>
      <c r="L121">
        <v>280</v>
      </c>
      <c r="M121">
        <v>71.2</v>
      </c>
      <c r="N121">
        <v>3</v>
      </c>
      <c r="O121">
        <v>0</v>
      </c>
      <c r="P121">
        <v>4</v>
      </c>
      <c r="Q121">
        <v>0</v>
      </c>
      <c r="R121">
        <f>IF(F121=0,0,(E121/F121)*90)</f>
        <v>2.68107476635514</v>
      </c>
      <c r="S121">
        <f>V121*0.6116+3.2886</f>
        <v>3.5944000000000003</v>
      </c>
      <c r="T121">
        <f t="shared" si="4"/>
        <v>-0.91332523364486029</v>
      </c>
      <c r="U121">
        <v>50</v>
      </c>
      <c r="V121">
        <f>IF(W121="FWD",U121-45,IF(W121="MID",U121-45,IF(W121="DEF",U121-40,IF(W121="GK",U121-40,0))))/10</f>
        <v>0.5</v>
      </c>
      <c r="W121" t="s">
        <v>22</v>
      </c>
    </row>
    <row r="122" spans="1:23" hidden="1" x14ac:dyDescent="0.3">
      <c r="A122" t="s">
        <v>507</v>
      </c>
      <c r="B122" t="s">
        <v>425</v>
      </c>
      <c r="C122">
        <v>1</v>
      </c>
      <c r="D122">
        <v>1</v>
      </c>
      <c r="E122">
        <v>54</v>
      </c>
      <c r="F122">
        <v>1872</v>
      </c>
      <c r="G122">
        <v>41</v>
      </c>
      <c r="H122">
        <v>257.3</v>
      </c>
      <c r="I122">
        <v>372.2</v>
      </c>
      <c r="J122">
        <v>209</v>
      </c>
      <c r="K122">
        <v>1</v>
      </c>
      <c r="L122">
        <v>284</v>
      </c>
      <c r="M122">
        <v>84</v>
      </c>
      <c r="N122">
        <v>4</v>
      </c>
      <c r="O122">
        <v>0</v>
      </c>
      <c r="P122">
        <v>7</v>
      </c>
      <c r="Q122">
        <v>0.4</v>
      </c>
      <c r="R122">
        <f>IF(F122=0,0,(E122/F122)*90)</f>
        <v>2.5961538461538463</v>
      </c>
      <c r="S122">
        <f>V122*0.6116+3.2886</f>
        <v>3.5944000000000003</v>
      </c>
      <c r="T122">
        <f t="shared" si="4"/>
        <v>-0.99824615384615401</v>
      </c>
      <c r="U122">
        <v>45</v>
      </c>
      <c r="V122">
        <f>IF(W122="FWD",U122-45,IF(W122="MID",U122-45,IF(W122="DEF",U122-40,IF(W122="GK",U122-40,0))))/10</f>
        <v>0.5</v>
      </c>
      <c r="W122" t="s">
        <v>20</v>
      </c>
    </row>
    <row r="123" spans="1:23" hidden="1" x14ac:dyDescent="0.3">
      <c r="A123" t="s">
        <v>82</v>
      </c>
      <c r="B123" t="s">
        <v>83</v>
      </c>
      <c r="C123">
        <v>1</v>
      </c>
      <c r="D123">
        <v>0</v>
      </c>
      <c r="E123">
        <v>50</v>
      </c>
      <c r="F123">
        <v>1492</v>
      </c>
      <c r="G123">
        <v>25</v>
      </c>
      <c r="H123">
        <v>305.5</v>
      </c>
      <c r="I123">
        <v>277.60000000000002</v>
      </c>
      <c r="J123">
        <v>97</v>
      </c>
      <c r="K123">
        <v>4</v>
      </c>
      <c r="L123">
        <v>234</v>
      </c>
      <c r="M123">
        <v>68.099999999999994</v>
      </c>
      <c r="N123">
        <v>3</v>
      </c>
      <c r="O123">
        <v>0</v>
      </c>
      <c r="P123">
        <v>5</v>
      </c>
      <c r="Q123">
        <v>1.1000000000000001</v>
      </c>
      <c r="R123">
        <f>IF(F123=0,0,(E123/F123)*90)</f>
        <v>3.0160857908847185</v>
      </c>
      <c r="S123">
        <f>V123*0.6116+3.2886</f>
        <v>3.5944000000000003</v>
      </c>
      <c r="T123">
        <f t="shared" si="4"/>
        <v>-0.57831420911528175</v>
      </c>
      <c r="U123">
        <v>45</v>
      </c>
      <c r="V123">
        <f>IF(W123="FWD",U123-45,IF(W123="MID",U123-45,IF(W123="DEF",U123-40,IF(W123="GK",U123-40,0))))/10</f>
        <v>0.5</v>
      </c>
      <c r="W123" t="s">
        <v>20</v>
      </c>
    </row>
    <row r="124" spans="1:23" hidden="1" x14ac:dyDescent="0.3">
      <c r="A124" t="s">
        <v>406</v>
      </c>
      <c r="B124" t="s">
        <v>407</v>
      </c>
      <c r="C124">
        <v>1</v>
      </c>
      <c r="D124">
        <v>2</v>
      </c>
      <c r="E124">
        <v>53</v>
      </c>
      <c r="F124">
        <v>1699</v>
      </c>
      <c r="G124">
        <v>25</v>
      </c>
      <c r="H124">
        <v>365.8</v>
      </c>
      <c r="I124">
        <v>295.8</v>
      </c>
      <c r="J124">
        <v>114</v>
      </c>
      <c r="K124">
        <v>2</v>
      </c>
      <c r="L124">
        <v>289</v>
      </c>
      <c r="M124">
        <v>77.900000000000006</v>
      </c>
      <c r="N124">
        <v>4</v>
      </c>
      <c r="O124">
        <v>0</v>
      </c>
      <c r="P124">
        <v>8</v>
      </c>
      <c r="Q124">
        <v>1.5</v>
      </c>
      <c r="R124">
        <f>IF(F124=0,0,(E124/F124)*90)</f>
        <v>2.8075338434373163</v>
      </c>
      <c r="S124">
        <f>V124*0.6116+3.2886</f>
        <v>3.5944000000000003</v>
      </c>
      <c r="T124">
        <f t="shared" si="4"/>
        <v>-0.78686615656268399</v>
      </c>
      <c r="U124">
        <v>50</v>
      </c>
      <c r="V124">
        <f>IF(W124="FWD",U124-45,IF(W124="MID",U124-45,IF(W124="DEF",U124-40,IF(W124="GK",U124-40,0))))/10</f>
        <v>0.5</v>
      </c>
      <c r="W124" t="s">
        <v>22</v>
      </c>
    </row>
    <row r="125" spans="1:23" hidden="1" x14ac:dyDescent="0.3">
      <c r="A125" t="s">
        <v>360</v>
      </c>
      <c r="B125" t="s">
        <v>361</v>
      </c>
      <c r="C125">
        <v>1</v>
      </c>
      <c r="D125">
        <v>2</v>
      </c>
      <c r="E125">
        <v>62</v>
      </c>
      <c r="F125">
        <v>1600</v>
      </c>
      <c r="G125">
        <v>20</v>
      </c>
      <c r="H125">
        <v>406.1</v>
      </c>
      <c r="I125">
        <v>269</v>
      </c>
      <c r="J125">
        <v>378</v>
      </c>
      <c r="K125">
        <v>2</v>
      </c>
      <c r="L125">
        <v>286</v>
      </c>
      <c r="M125">
        <v>105.5</v>
      </c>
      <c r="N125">
        <v>5</v>
      </c>
      <c r="O125">
        <v>0</v>
      </c>
      <c r="P125">
        <v>2</v>
      </c>
      <c r="Q125">
        <v>0.2</v>
      </c>
      <c r="R125">
        <f>IF(F125=0,0,(E125/F125)*90)</f>
        <v>3.4874999999999998</v>
      </c>
      <c r="S125">
        <f>V125*0.6116+3.2886</f>
        <v>3.5944000000000003</v>
      </c>
      <c r="T125">
        <f t="shared" si="4"/>
        <v>-0.10690000000000044</v>
      </c>
      <c r="U125">
        <v>50</v>
      </c>
      <c r="V125">
        <f>IF(W125="FWD",U125-45,IF(W125="MID",U125-45,IF(W125="DEF",U125-40,IF(W125="GK",U125-40,0))))/10</f>
        <v>0.5</v>
      </c>
      <c r="W125" t="s">
        <v>22</v>
      </c>
    </row>
    <row r="126" spans="1:23" hidden="1" x14ac:dyDescent="0.3">
      <c r="A126" t="s">
        <v>340</v>
      </c>
      <c r="B126" t="s">
        <v>341</v>
      </c>
      <c r="C126">
        <v>1</v>
      </c>
      <c r="D126">
        <v>0</v>
      </c>
      <c r="E126">
        <v>49</v>
      </c>
      <c r="F126">
        <v>2084</v>
      </c>
      <c r="G126">
        <v>39</v>
      </c>
      <c r="H126">
        <v>90.1</v>
      </c>
      <c r="I126">
        <v>514.4</v>
      </c>
      <c r="J126">
        <v>128</v>
      </c>
      <c r="K126">
        <v>1</v>
      </c>
      <c r="L126">
        <v>353</v>
      </c>
      <c r="M126">
        <v>73.400000000000006</v>
      </c>
      <c r="N126">
        <v>3</v>
      </c>
      <c r="O126">
        <v>0</v>
      </c>
      <c r="P126">
        <v>4</v>
      </c>
      <c r="Q126">
        <v>0.1</v>
      </c>
      <c r="R126">
        <f>IF(F126=0,0,(E126/F126)*90)</f>
        <v>2.1161228406909789</v>
      </c>
      <c r="S126">
        <f>V126*0.6116+3.2886</f>
        <v>3.5944000000000003</v>
      </c>
      <c r="T126">
        <f t="shared" si="4"/>
        <v>-1.4782771593090214</v>
      </c>
      <c r="U126">
        <v>45</v>
      </c>
      <c r="V126">
        <f>IF(W126="FWD",U126-45,IF(W126="MID",U126-45,IF(W126="DEF",U126-40,IF(W126="GK",U126-40,0))))/10</f>
        <v>0.5</v>
      </c>
      <c r="W126" t="s">
        <v>20</v>
      </c>
    </row>
    <row r="127" spans="1:23" hidden="1" x14ac:dyDescent="0.3">
      <c r="A127" t="s">
        <v>146</v>
      </c>
      <c r="B127" t="s">
        <v>147</v>
      </c>
      <c r="C127">
        <v>0</v>
      </c>
      <c r="D127">
        <v>0</v>
      </c>
      <c r="E127">
        <v>49</v>
      </c>
      <c r="F127">
        <v>1811</v>
      </c>
      <c r="G127">
        <v>37</v>
      </c>
      <c r="H127">
        <v>38.9</v>
      </c>
      <c r="I127">
        <v>437</v>
      </c>
      <c r="J127">
        <v>36</v>
      </c>
      <c r="K127">
        <v>6</v>
      </c>
      <c r="L127">
        <v>326</v>
      </c>
      <c r="M127">
        <v>51.5</v>
      </c>
      <c r="N127">
        <v>4</v>
      </c>
      <c r="O127">
        <v>1</v>
      </c>
      <c r="P127">
        <v>2</v>
      </c>
      <c r="Q127">
        <v>0.4</v>
      </c>
      <c r="R127">
        <f>IF(F127=0,0,(E127/F127)*90)</f>
        <v>2.4351187189398122</v>
      </c>
      <c r="S127">
        <f>V127*0.6116+3.2886</f>
        <v>3.5944000000000003</v>
      </c>
      <c r="T127">
        <f t="shared" si="4"/>
        <v>-1.159281281060188</v>
      </c>
      <c r="U127">
        <v>45</v>
      </c>
      <c r="V127">
        <f>IF(W127="FWD",U127-45,IF(W127="MID",U127-45,IF(W127="DEF",U127-40,IF(W127="GK",U127-40,0))))/10</f>
        <v>0.5</v>
      </c>
      <c r="W127" t="s">
        <v>20</v>
      </c>
    </row>
    <row r="128" spans="1:23" hidden="1" x14ac:dyDescent="0.3">
      <c r="A128" t="s">
        <v>231</v>
      </c>
      <c r="B128" t="s">
        <v>232</v>
      </c>
      <c r="C128">
        <v>0</v>
      </c>
      <c r="D128">
        <v>0</v>
      </c>
      <c r="E128">
        <v>49</v>
      </c>
      <c r="F128">
        <v>1601</v>
      </c>
      <c r="G128">
        <v>24</v>
      </c>
      <c r="H128">
        <v>94</v>
      </c>
      <c r="I128">
        <v>294.60000000000002</v>
      </c>
      <c r="J128">
        <v>112</v>
      </c>
      <c r="K128">
        <v>1</v>
      </c>
      <c r="L128">
        <v>318</v>
      </c>
      <c r="M128">
        <v>50.3</v>
      </c>
      <c r="N128">
        <v>5</v>
      </c>
      <c r="O128">
        <v>0</v>
      </c>
      <c r="P128">
        <v>4</v>
      </c>
      <c r="Q128">
        <v>0.3</v>
      </c>
      <c r="R128">
        <f>IF(F128=0,0,(E128/F128)*90)</f>
        <v>2.7545284197376638</v>
      </c>
      <c r="S128">
        <f>V128*0.6116+3.2886</f>
        <v>3.5944000000000003</v>
      </c>
      <c r="T128">
        <f t="shared" si="4"/>
        <v>-0.83987158026233644</v>
      </c>
      <c r="U128">
        <v>45</v>
      </c>
      <c r="V128">
        <f>IF(W128="FWD",U128-45,IF(W128="MID",U128-45,IF(W128="DEF",U128-40,IF(W128="GK",U128-40,0))))/10</f>
        <v>0.5</v>
      </c>
      <c r="W128" t="s">
        <v>20</v>
      </c>
    </row>
    <row r="129" spans="1:23" hidden="1" x14ac:dyDescent="0.3">
      <c r="A129" t="s">
        <v>240</v>
      </c>
      <c r="B129" t="s">
        <v>241</v>
      </c>
      <c r="C129">
        <v>0</v>
      </c>
      <c r="D129">
        <v>2</v>
      </c>
      <c r="E129">
        <v>42</v>
      </c>
      <c r="F129">
        <v>1547</v>
      </c>
      <c r="G129">
        <v>25</v>
      </c>
      <c r="H129">
        <v>334.3</v>
      </c>
      <c r="I129">
        <v>315.8</v>
      </c>
      <c r="J129">
        <v>74</v>
      </c>
      <c r="K129">
        <v>1</v>
      </c>
      <c r="L129">
        <v>265</v>
      </c>
      <c r="M129">
        <v>72.599999999999994</v>
      </c>
      <c r="N129">
        <v>3</v>
      </c>
      <c r="O129">
        <v>0</v>
      </c>
      <c r="P129">
        <v>3</v>
      </c>
      <c r="Q129">
        <v>3.7</v>
      </c>
      <c r="R129">
        <f>IF(F129=0,0,(E129/F129)*90)</f>
        <v>2.4434389140271495</v>
      </c>
      <c r="S129">
        <f>V129*0.6116+3.2886</f>
        <v>3.5944000000000003</v>
      </c>
      <c r="T129">
        <f t="shared" si="4"/>
        <v>-1.1509610859728507</v>
      </c>
      <c r="U129">
        <v>50</v>
      </c>
      <c r="V129">
        <f>IF(W129="FWD",U129-45,IF(W129="MID",U129-45,IF(W129="DEF",U129-40,IF(W129="GK",U129-40,0))))/10</f>
        <v>0.5</v>
      </c>
      <c r="W129" t="s">
        <v>22</v>
      </c>
    </row>
    <row r="130" spans="1:23" hidden="1" x14ac:dyDescent="0.3">
      <c r="A130" t="s">
        <v>497</v>
      </c>
      <c r="B130" t="s">
        <v>498</v>
      </c>
      <c r="C130">
        <v>1</v>
      </c>
      <c r="D130">
        <v>1</v>
      </c>
      <c r="E130">
        <v>50</v>
      </c>
      <c r="F130">
        <v>1543</v>
      </c>
      <c r="G130">
        <v>24</v>
      </c>
      <c r="H130">
        <v>62</v>
      </c>
      <c r="I130">
        <v>199.4</v>
      </c>
      <c r="J130">
        <v>75</v>
      </c>
      <c r="K130">
        <v>0</v>
      </c>
      <c r="L130">
        <v>190</v>
      </c>
      <c r="M130">
        <v>33.6</v>
      </c>
      <c r="N130">
        <v>5</v>
      </c>
      <c r="O130">
        <v>0</v>
      </c>
      <c r="P130">
        <v>3</v>
      </c>
      <c r="Q130">
        <v>0</v>
      </c>
      <c r="R130">
        <f>IF(F130=0,0,(E130/F130)*90)</f>
        <v>2.9163966299416719</v>
      </c>
      <c r="S130">
        <f>V130*0.6116+3.2886</f>
        <v>3.5944000000000003</v>
      </c>
      <c r="T130">
        <f t="shared" si="4"/>
        <v>-0.67800337005832834</v>
      </c>
      <c r="U130">
        <v>50</v>
      </c>
      <c r="V130">
        <f>IF(W130="FWD",U130-45,IF(W130="MID",U130-45,IF(W130="DEF",U130-40,IF(W130="GK",U130-40,0))))/10</f>
        <v>0.5</v>
      </c>
      <c r="W130" t="s">
        <v>22</v>
      </c>
    </row>
    <row r="131" spans="1:23" hidden="1" x14ac:dyDescent="0.3">
      <c r="A131" t="s">
        <v>562</v>
      </c>
      <c r="B131" t="s">
        <v>563</v>
      </c>
      <c r="C131">
        <v>3</v>
      </c>
      <c r="D131">
        <v>1</v>
      </c>
      <c r="E131">
        <v>71</v>
      </c>
      <c r="F131">
        <v>1493</v>
      </c>
      <c r="G131">
        <v>28</v>
      </c>
      <c r="H131">
        <v>317.89999999999998</v>
      </c>
      <c r="I131">
        <v>272</v>
      </c>
      <c r="J131">
        <v>212</v>
      </c>
      <c r="K131">
        <v>6</v>
      </c>
      <c r="L131">
        <v>282</v>
      </c>
      <c r="M131">
        <v>79.900000000000006</v>
      </c>
      <c r="N131">
        <v>1</v>
      </c>
      <c r="O131">
        <v>0</v>
      </c>
      <c r="P131">
        <v>0</v>
      </c>
      <c r="Q131">
        <v>0.1</v>
      </c>
      <c r="R131">
        <f>IF(F131=0,0,(E131/F131)*90)</f>
        <v>4.2799732083054254</v>
      </c>
      <c r="S131">
        <f>V131*0.6116+3.2886</f>
        <v>3.5944000000000003</v>
      </c>
      <c r="T131">
        <f t="shared" ref="T131:T194" si="5">R131-S131</f>
        <v>0.68557320830542512</v>
      </c>
      <c r="U131">
        <v>50</v>
      </c>
      <c r="V131">
        <f>IF(W131="FWD",U131-45,IF(W131="MID",U131-45,IF(W131="DEF",U131-40,IF(W131="GK",U131-40,0))))/10</f>
        <v>0.5</v>
      </c>
      <c r="W131" t="s">
        <v>22</v>
      </c>
    </row>
    <row r="132" spans="1:23" hidden="1" x14ac:dyDescent="0.3">
      <c r="A132" t="s">
        <v>514</v>
      </c>
      <c r="B132" t="s">
        <v>539</v>
      </c>
      <c r="C132">
        <v>1</v>
      </c>
      <c r="D132">
        <v>0</v>
      </c>
      <c r="E132">
        <v>43</v>
      </c>
      <c r="F132">
        <v>1489</v>
      </c>
      <c r="G132">
        <v>28</v>
      </c>
      <c r="H132">
        <v>157.5</v>
      </c>
      <c r="I132">
        <v>222.4</v>
      </c>
      <c r="J132">
        <v>52</v>
      </c>
      <c r="K132">
        <v>1</v>
      </c>
      <c r="L132">
        <v>199</v>
      </c>
      <c r="M132">
        <v>43.4</v>
      </c>
      <c r="N132">
        <v>4</v>
      </c>
      <c r="O132">
        <v>0</v>
      </c>
      <c r="P132">
        <v>7</v>
      </c>
      <c r="Q132">
        <v>0.1</v>
      </c>
      <c r="R132">
        <f>IF(F132=0,0,(E132/F132)*90)</f>
        <v>2.5990597716588315</v>
      </c>
      <c r="S132">
        <f>V132*0.6116+3.2886</f>
        <v>3.5944000000000003</v>
      </c>
      <c r="T132">
        <f t="shared" si="5"/>
        <v>-0.99534022834116875</v>
      </c>
      <c r="U132">
        <v>50</v>
      </c>
      <c r="V132">
        <f>IF(W132="FWD",U132-45,IF(W132="MID",U132-45,IF(W132="DEF",U132-40,IF(W132="GK",U132-40,0))))/10</f>
        <v>0.5</v>
      </c>
      <c r="W132" t="s">
        <v>22</v>
      </c>
    </row>
    <row r="133" spans="1:23" hidden="1" x14ac:dyDescent="0.3">
      <c r="A133" t="s">
        <v>236</v>
      </c>
      <c r="B133" t="s">
        <v>237</v>
      </c>
      <c r="C133">
        <v>0</v>
      </c>
      <c r="D133">
        <v>2</v>
      </c>
      <c r="E133">
        <v>46</v>
      </c>
      <c r="F133">
        <v>1218</v>
      </c>
      <c r="G133">
        <v>21</v>
      </c>
      <c r="H133">
        <v>101.9</v>
      </c>
      <c r="I133">
        <v>236.2</v>
      </c>
      <c r="J133">
        <v>50</v>
      </c>
      <c r="K133">
        <v>6</v>
      </c>
      <c r="L133">
        <v>249</v>
      </c>
      <c r="M133">
        <v>38.9</v>
      </c>
      <c r="N133">
        <v>3</v>
      </c>
      <c r="O133">
        <v>0</v>
      </c>
      <c r="P133">
        <v>1</v>
      </c>
      <c r="Q133">
        <v>2.1</v>
      </c>
      <c r="R133">
        <f>IF(F133=0,0,(E133/F133)*90)</f>
        <v>3.3990147783251232</v>
      </c>
      <c r="S133">
        <f>V133*0.6116+3.2886</f>
        <v>3.5944000000000003</v>
      </c>
      <c r="T133">
        <f t="shared" si="5"/>
        <v>-0.19538522167487704</v>
      </c>
      <c r="U133">
        <v>45</v>
      </c>
      <c r="V133">
        <f>IF(W133="FWD",U133-45,IF(W133="MID",U133-45,IF(W133="DEF",U133-40,IF(W133="GK",U133-40,0))))/10</f>
        <v>0.5</v>
      </c>
      <c r="W133" t="s">
        <v>20</v>
      </c>
    </row>
    <row r="134" spans="1:23" hidden="1" x14ac:dyDescent="0.3">
      <c r="A134" t="s">
        <v>150</v>
      </c>
      <c r="B134" t="s">
        <v>151</v>
      </c>
      <c r="C134">
        <v>4</v>
      </c>
      <c r="D134">
        <v>2</v>
      </c>
      <c r="E134">
        <v>81</v>
      </c>
      <c r="F134">
        <v>1371</v>
      </c>
      <c r="G134">
        <v>17</v>
      </c>
      <c r="H134">
        <v>208.5</v>
      </c>
      <c r="I134">
        <v>305.8</v>
      </c>
      <c r="J134">
        <v>182</v>
      </c>
      <c r="K134">
        <v>3</v>
      </c>
      <c r="L134">
        <v>274</v>
      </c>
      <c r="M134">
        <v>69.599999999999994</v>
      </c>
      <c r="N134">
        <v>5</v>
      </c>
      <c r="O134">
        <v>0</v>
      </c>
      <c r="P134">
        <v>1</v>
      </c>
      <c r="Q134">
        <v>0.4</v>
      </c>
      <c r="R134">
        <f>IF(F134=0,0,(E134/F134)*90)</f>
        <v>5.3172866520787752</v>
      </c>
      <c r="S134">
        <f>V134*0.6116+3.2886</f>
        <v>3.5944000000000003</v>
      </c>
      <c r="T134">
        <f t="shared" si="5"/>
        <v>1.7228866520787749</v>
      </c>
      <c r="U134">
        <v>50</v>
      </c>
      <c r="V134">
        <f>IF(W134="FWD",U134-45,IF(W134="MID",U134-45,IF(W134="DEF",U134-40,IF(W134="GK",U134-40,0))))/10</f>
        <v>0.5</v>
      </c>
      <c r="W134" t="s">
        <v>22</v>
      </c>
    </row>
    <row r="135" spans="1:23" hidden="1" x14ac:dyDescent="0.3">
      <c r="A135" t="s">
        <v>227</v>
      </c>
      <c r="B135" t="s">
        <v>228</v>
      </c>
      <c r="C135">
        <v>0</v>
      </c>
      <c r="D135">
        <v>0</v>
      </c>
      <c r="E135">
        <v>45</v>
      </c>
      <c r="F135">
        <v>1521</v>
      </c>
      <c r="G135">
        <v>21</v>
      </c>
      <c r="H135">
        <v>211.2</v>
      </c>
      <c r="I135">
        <v>272</v>
      </c>
      <c r="J135">
        <v>102</v>
      </c>
      <c r="K135">
        <v>4</v>
      </c>
      <c r="L135">
        <v>242</v>
      </c>
      <c r="M135">
        <v>58.4</v>
      </c>
      <c r="N135">
        <v>3</v>
      </c>
      <c r="O135">
        <v>0</v>
      </c>
      <c r="P135">
        <v>3</v>
      </c>
      <c r="Q135">
        <v>0</v>
      </c>
      <c r="R135">
        <f>IF(F135=0,0,(E135/F135)*90)</f>
        <v>2.6627218934911241</v>
      </c>
      <c r="S135">
        <f>V135*0.6116+3.2886</f>
        <v>3.5944000000000003</v>
      </c>
      <c r="T135">
        <f t="shared" si="5"/>
        <v>-0.93167810650887617</v>
      </c>
      <c r="U135">
        <v>45</v>
      </c>
      <c r="V135">
        <f>IF(W135="FWD",U135-45,IF(W135="MID",U135-45,IF(W135="DEF",U135-40,IF(W135="GK",U135-40,0))))/10</f>
        <v>0.5</v>
      </c>
      <c r="W135" t="s">
        <v>20</v>
      </c>
    </row>
    <row r="136" spans="1:23" hidden="1" x14ac:dyDescent="0.3">
      <c r="A136" t="s">
        <v>501</v>
      </c>
      <c r="B136" t="s">
        <v>586</v>
      </c>
      <c r="C136">
        <v>1</v>
      </c>
      <c r="D136">
        <v>0</v>
      </c>
      <c r="E136">
        <v>45</v>
      </c>
      <c r="F136">
        <v>1257</v>
      </c>
      <c r="G136">
        <v>21</v>
      </c>
      <c r="H136">
        <v>118.2</v>
      </c>
      <c r="I136">
        <v>233.2</v>
      </c>
      <c r="J136">
        <v>83</v>
      </c>
      <c r="K136">
        <v>0</v>
      </c>
      <c r="L136">
        <v>219</v>
      </c>
      <c r="M136">
        <v>43.7</v>
      </c>
      <c r="N136">
        <v>5</v>
      </c>
      <c r="O136">
        <v>1</v>
      </c>
      <c r="P136">
        <v>3</v>
      </c>
      <c r="Q136">
        <v>0.1</v>
      </c>
      <c r="R136">
        <f>IF(F136=0,0,(E136/F136)*90)</f>
        <v>3.2219570405727924</v>
      </c>
      <c r="S136">
        <f>V136*0.6116+3.2886</f>
        <v>3.5944000000000003</v>
      </c>
      <c r="T136">
        <f t="shared" si="5"/>
        <v>-0.37244295942720784</v>
      </c>
      <c r="U136">
        <v>45</v>
      </c>
      <c r="V136">
        <f>IF(W136="FWD",U136-45,IF(W136="MID",U136-45,IF(W136="DEF",U136-40,IF(W136="GK",U136-40,0))))/10</f>
        <v>0.5</v>
      </c>
      <c r="W136" t="s">
        <v>20</v>
      </c>
    </row>
    <row r="137" spans="1:23" hidden="1" x14ac:dyDescent="0.3">
      <c r="A137" t="s">
        <v>262</v>
      </c>
      <c r="B137" t="s">
        <v>263</v>
      </c>
      <c r="C137">
        <v>0</v>
      </c>
      <c r="D137">
        <v>0</v>
      </c>
      <c r="E137">
        <v>44</v>
      </c>
      <c r="F137">
        <v>1638</v>
      </c>
      <c r="G137">
        <v>23</v>
      </c>
      <c r="H137">
        <v>124.9</v>
      </c>
      <c r="I137">
        <v>203.6</v>
      </c>
      <c r="J137">
        <v>8</v>
      </c>
      <c r="K137">
        <v>0</v>
      </c>
      <c r="L137">
        <v>246</v>
      </c>
      <c r="M137">
        <v>33.6</v>
      </c>
      <c r="N137">
        <v>3</v>
      </c>
      <c r="O137">
        <v>0</v>
      </c>
      <c r="P137">
        <v>3</v>
      </c>
      <c r="Q137">
        <v>0.2</v>
      </c>
      <c r="R137">
        <f>IF(F137=0,0,(E137/F137)*90)</f>
        <v>2.4175824175824179</v>
      </c>
      <c r="S137">
        <f>V137*0.6116+3.2886</f>
        <v>3.5944000000000003</v>
      </c>
      <c r="T137">
        <f t="shared" si="5"/>
        <v>-1.1768175824175824</v>
      </c>
      <c r="U137">
        <v>45</v>
      </c>
      <c r="V137">
        <f>IF(W137="FWD",U137-45,IF(W137="MID",U137-45,IF(W137="DEF",U137-40,IF(W137="GK",U137-40,0))))/10</f>
        <v>0.5</v>
      </c>
      <c r="W137" t="s">
        <v>20</v>
      </c>
    </row>
    <row r="138" spans="1:23" hidden="1" x14ac:dyDescent="0.3">
      <c r="A138" t="s">
        <v>574</v>
      </c>
      <c r="B138" t="s">
        <v>575</v>
      </c>
      <c r="C138">
        <v>0</v>
      </c>
      <c r="D138">
        <v>0</v>
      </c>
      <c r="E138">
        <v>44</v>
      </c>
      <c r="F138">
        <v>1234</v>
      </c>
      <c r="G138">
        <v>19</v>
      </c>
      <c r="H138">
        <v>35.200000000000003</v>
      </c>
      <c r="I138">
        <v>212.8</v>
      </c>
      <c r="J138">
        <v>24</v>
      </c>
      <c r="K138">
        <v>4</v>
      </c>
      <c r="L138">
        <v>217</v>
      </c>
      <c r="M138">
        <v>27.4</v>
      </c>
      <c r="N138">
        <v>4</v>
      </c>
      <c r="O138">
        <v>0</v>
      </c>
      <c r="P138">
        <v>0</v>
      </c>
      <c r="Q138">
        <v>0.1</v>
      </c>
      <c r="R138">
        <f>IF(F138=0,0,(E138/F138)*90)</f>
        <v>3.2090761750405186</v>
      </c>
      <c r="S138">
        <f>V138*0.6116+3.2886</f>
        <v>3.5944000000000003</v>
      </c>
      <c r="T138">
        <f t="shared" si="5"/>
        <v>-0.3853238249594817</v>
      </c>
      <c r="U138">
        <v>45</v>
      </c>
      <c r="V138">
        <f>IF(W138="FWD",U138-45,IF(W138="MID",U138-45,IF(W138="DEF",U138-40,IF(W138="GK",U138-40,0))))/10</f>
        <v>0.5</v>
      </c>
      <c r="W138" t="s">
        <v>20</v>
      </c>
    </row>
    <row r="139" spans="1:23" hidden="1" x14ac:dyDescent="0.3">
      <c r="A139" t="s">
        <v>588</v>
      </c>
      <c r="B139" t="s">
        <v>589</v>
      </c>
      <c r="C139">
        <v>0</v>
      </c>
      <c r="D139">
        <v>1</v>
      </c>
      <c r="E139">
        <v>35</v>
      </c>
      <c r="F139">
        <v>1297</v>
      </c>
      <c r="G139">
        <v>28</v>
      </c>
      <c r="H139">
        <v>66.3</v>
      </c>
      <c r="I139">
        <v>216.4</v>
      </c>
      <c r="J139">
        <v>36</v>
      </c>
      <c r="K139">
        <v>0</v>
      </c>
      <c r="L139">
        <v>196</v>
      </c>
      <c r="M139">
        <v>31.8</v>
      </c>
      <c r="N139">
        <v>5</v>
      </c>
      <c r="O139">
        <v>1</v>
      </c>
      <c r="P139">
        <v>2</v>
      </c>
      <c r="Q139">
        <v>0</v>
      </c>
      <c r="R139">
        <f>IF(F139=0,0,(E139/F139)*90)</f>
        <v>2.4286815728604472</v>
      </c>
      <c r="S139">
        <f>V139*0.6116+3.2886</f>
        <v>3.5944000000000003</v>
      </c>
      <c r="T139">
        <f t="shared" si="5"/>
        <v>-1.1657184271395531</v>
      </c>
      <c r="U139">
        <v>50</v>
      </c>
      <c r="V139">
        <f>IF(W139="FWD",U139-45,IF(W139="MID",U139-45,IF(W139="DEF",U139-40,IF(W139="GK",U139-40,0))))/10</f>
        <v>0.5</v>
      </c>
      <c r="W139" t="s">
        <v>22</v>
      </c>
    </row>
    <row r="140" spans="1:23" hidden="1" x14ac:dyDescent="0.3">
      <c r="A140" t="s">
        <v>119</v>
      </c>
      <c r="B140" t="s">
        <v>120</v>
      </c>
      <c r="C140">
        <v>0</v>
      </c>
      <c r="D140">
        <v>0</v>
      </c>
      <c r="E140">
        <v>43</v>
      </c>
      <c r="F140">
        <v>2197</v>
      </c>
      <c r="G140">
        <v>52</v>
      </c>
      <c r="H140">
        <v>54.4</v>
      </c>
      <c r="I140">
        <v>556.4</v>
      </c>
      <c r="J140">
        <v>134</v>
      </c>
      <c r="K140">
        <v>6</v>
      </c>
      <c r="L140">
        <v>369</v>
      </c>
      <c r="M140">
        <v>74.400000000000006</v>
      </c>
      <c r="N140">
        <v>5</v>
      </c>
      <c r="O140">
        <v>0</v>
      </c>
      <c r="P140">
        <v>7</v>
      </c>
      <c r="Q140">
        <v>0.1</v>
      </c>
      <c r="R140">
        <f>IF(F140=0,0,(E140/F140)*90)</f>
        <v>1.7614929449248975</v>
      </c>
      <c r="S140">
        <f>V140*0.6116+3.2886</f>
        <v>3.5944000000000003</v>
      </c>
      <c r="T140">
        <f t="shared" si="5"/>
        <v>-1.8329070550751028</v>
      </c>
      <c r="U140">
        <v>45</v>
      </c>
      <c r="V140">
        <f>IF(W140="FWD",U140-45,IF(W140="MID",U140-45,IF(W140="DEF",U140-40,IF(W140="GK",U140-40,0))))/10</f>
        <v>0.5</v>
      </c>
      <c r="W140" t="s">
        <v>20</v>
      </c>
    </row>
    <row r="141" spans="1:23" hidden="1" x14ac:dyDescent="0.3">
      <c r="A141" t="s">
        <v>527</v>
      </c>
      <c r="B141" t="s">
        <v>578</v>
      </c>
      <c r="C141">
        <v>0</v>
      </c>
      <c r="D141">
        <v>1</v>
      </c>
      <c r="E141">
        <v>41</v>
      </c>
      <c r="F141">
        <v>1307</v>
      </c>
      <c r="G141">
        <v>29</v>
      </c>
      <c r="H141">
        <v>269.2</v>
      </c>
      <c r="I141">
        <v>224</v>
      </c>
      <c r="J141">
        <v>76</v>
      </c>
      <c r="K141">
        <v>3</v>
      </c>
      <c r="L141">
        <v>239</v>
      </c>
      <c r="M141">
        <v>57.2</v>
      </c>
      <c r="N141">
        <v>3</v>
      </c>
      <c r="O141">
        <v>0</v>
      </c>
      <c r="P141">
        <v>1</v>
      </c>
      <c r="Q141">
        <v>0.2</v>
      </c>
      <c r="R141">
        <f>IF(F141=0,0,(E141/F141)*90)</f>
        <v>2.8232593726090283</v>
      </c>
      <c r="S141">
        <f>V141*0.6116+3.2886</f>
        <v>3.5944000000000003</v>
      </c>
      <c r="T141">
        <f t="shared" si="5"/>
        <v>-0.771140627390972</v>
      </c>
      <c r="U141">
        <v>45</v>
      </c>
      <c r="V141">
        <f>IF(W141="FWD",U141-45,IF(W141="MID",U141-45,IF(W141="DEF",U141-40,IF(W141="GK",U141-40,0))))/10</f>
        <v>0.5</v>
      </c>
      <c r="W141" t="s">
        <v>20</v>
      </c>
    </row>
    <row r="142" spans="1:23" hidden="1" x14ac:dyDescent="0.3">
      <c r="A142" t="s">
        <v>576</v>
      </c>
      <c r="B142" t="s">
        <v>577</v>
      </c>
      <c r="C142">
        <v>1</v>
      </c>
      <c r="D142">
        <v>0</v>
      </c>
      <c r="E142">
        <v>41</v>
      </c>
      <c r="F142">
        <v>1067</v>
      </c>
      <c r="G142">
        <v>18</v>
      </c>
      <c r="H142">
        <v>131.1</v>
      </c>
      <c r="I142">
        <v>200.4</v>
      </c>
      <c r="J142">
        <v>156</v>
      </c>
      <c r="K142">
        <v>0</v>
      </c>
      <c r="L142">
        <v>194</v>
      </c>
      <c r="M142">
        <v>48.9</v>
      </c>
      <c r="N142">
        <v>4</v>
      </c>
      <c r="O142">
        <v>0</v>
      </c>
      <c r="P142">
        <v>4</v>
      </c>
      <c r="Q142">
        <v>0.3</v>
      </c>
      <c r="R142">
        <f>IF(F142=0,0,(E142/F142)*90)</f>
        <v>3.4582942830365511</v>
      </c>
      <c r="S142">
        <f>V142*0.6116+3.2886</f>
        <v>3.5944000000000003</v>
      </c>
      <c r="T142">
        <f t="shared" si="5"/>
        <v>-0.1361057169634492</v>
      </c>
      <c r="U142">
        <v>45</v>
      </c>
      <c r="V142">
        <f>IF(W142="FWD",U142-45,IF(W142="MID",U142-45,IF(W142="DEF",U142-40,IF(W142="GK",U142-40,0))))/10</f>
        <v>0.5</v>
      </c>
      <c r="W142" t="s">
        <v>20</v>
      </c>
    </row>
    <row r="143" spans="1:23" hidden="1" x14ac:dyDescent="0.3">
      <c r="A143" t="s">
        <v>255</v>
      </c>
      <c r="B143" t="s">
        <v>380</v>
      </c>
      <c r="C143">
        <v>0</v>
      </c>
      <c r="D143">
        <v>0</v>
      </c>
      <c r="E143">
        <v>30</v>
      </c>
      <c r="F143">
        <v>1252</v>
      </c>
      <c r="G143">
        <v>23</v>
      </c>
      <c r="H143">
        <v>265.8</v>
      </c>
      <c r="I143">
        <v>244.4</v>
      </c>
      <c r="J143">
        <v>86</v>
      </c>
      <c r="K143">
        <v>0</v>
      </c>
      <c r="L143">
        <v>194</v>
      </c>
      <c r="M143">
        <v>59.8</v>
      </c>
      <c r="N143">
        <v>2</v>
      </c>
      <c r="O143">
        <v>0</v>
      </c>
      <c r="P143">
        <v>2</v>
      </c>
      <c r="Q143">
        <v>0.2</v>
      </c>
      <c r="R143">
        <f>IF(F143=0,0,(E143/F143)*90)</f>
        <v>2.1565495207667729</v>
      </c>
      <c r="S143">
        <f>V143*0.6116+3.2886</f>
        <v>3.5944000000000003</v>
      </c>
      <c r="T143">
        <f t="shared" si="5"/>
        <v>-1.4378504792332274</v>
      </c>
      <c r="U143">
        <v>50</v>
      </c>
      <c r="V143">
        <f>IF(W143="FWD",U143-45,IF(W143="MID",U143-45,IF(W143="DEF",U143-40,IF(W143="GK",U143-40,0))))/10</f>
        <v>0.5</v>
      </c>
      <c r="W143" t="s">
        <v>22</v>
      </c>
    </row>
    <row r="144" spans="1:23" hidden="1" x14ac:dyDescent="0.3">
      <c r="A144" t="s">
        <v>219</v>
      </c>
      <c r="B144" t="s">
        <v>499</v>
      </c>
      <c r="C144">
        <v>0</v>
      </c>
      <c r="D144">
        <v>0</v>
      </c>
      <c r="E144">
        <v>40</v>
      </c>
      <c r="F144">
        <v>1570</v>
      </c>
      <c r="G144">
        <v>32</v>
      </c>
      <c r="H144">
        <v>93.9</v>
      </c>
      <c r="I144">
        <v>278.8</v>
      </c>
      <c r="J144">
        <v>46</v>
      </c>
      <c r="K144">
        <v>0</v>
      </c>
      <c r="L144">
        <v>275</v>
      </c>
      <c r="M144">
        <v>41.8</v>
      </c>
      <c r="N144">
        <v>5</v>
      </c>
      <c r="O144">
        <v>0</v>
      </c>
      <c r="P144">
        <v>4</v>
      </c>
      <c r="Q144">
        <v>0.1</v>
      </c>
      <c r="R144">
        <f>IF(F144=0,0,(E144/F144)*90)</f>
        <v>2.2929936305732483</v>
      </c>
      <c r="S144">
        <f>V144*0.6116+3.2886</f>
        <v>3.5944000000000003</v>
      </c>
      <c r="T144">
        <f t="shared" si="5"/>
        <v>-1.3014063694267519</v>
      </c>
      <c r="U144">
        <v>45</v>
      </c>
      <c r="V144">
        <f>IF(W144="FWD",U144-45,IF(W144="MID",U144-45,IF(W144="DEF",U144-40,IF(W144="GK",U144-40,0))))/10</f>
        <v>0.5</v>
      </c>
      <c r="W144" t="s">
        <v>20</v>
      </c>
    </row>
    <row r="145" spans="1:23" hidden="1" x14ac:dyDescent="0.3">
      <c r="A145" t="s">
        <v>519</v>
      </c>
      <c r="B145" t="s">
        <v>559</v>
      </c>
      <c r="C145">
        <v>1</v>
      </c>
      <c r="D145">
        <v>0</v>
      </c>
      <c r="E145">
        <v>39</v>
      </c>
      <c r="F145">
        <v>1317</v>
      </c>
      <c r="G145">
        <v>28</v>
      </c>
      <c r="H145">
        <v>204.8</v>
      </c>
      <c r="I145">
        <v>233.4</v>
      </c>
      <c r="J145">
        <v>183</v>
      </c>
      <c r="K145">
        <v>2</v>
      </c>
      <c r="L145">
        <v>209</v>
      </c>
      <c r="M145">
        <v>62.4</v>
      </c>
      <c r="N145">
        <v>2</v>
      </c>
      <c r="O145">
        <v>0</v>
      </c>
      <c r="P145">
        <v>2</v>
      </c>
      <c r="Q145">
        <v>0.4</v>
      </c>
      <c r="R145">
        <f>IF(F145=0,0,(E145/F145)*90)</f>
        <v>2.6651480637813214</v>
      </c>
      <c r="S145">
        <f>V145*0.6116+3.2886</f>
        <v>3.5944000000000003</v>
      </c>
      <c r="T145">
        <f t="shared" si="5"/>
        <v>-0.92925193621867885</v>
      </c>
      <c r="U145">
        <v>45</v>
      </c>
      <c r="V145">
        <f>IF(W145="FWD",U145-45,IF(W145="MID",U145-45,IF(W145="DEF",U145-40,IF(W145="GK",U145-40,0))))/10</f>
        <v>0.5</v>
      </c>
      <c r="W145" t="s">
        <v>20</v>
      </c>
    </row>
    <row r="146" spans="1:23" hidden="1" x14ac:dyDescent="0.3">
      <c r="A146" t="s">
        <v>217</v>
      </c>
      <c r="B146" t="s">
        <v>159</v>
      </c>
      <c r="C146">
        <v>1</v>
      </c>
      <c r="D146">
        <v>2</v>
      </c>
      <c r="E146">
        <v>39</v>
      </c>
      <c r="F146">
        <v>983</v>
      </c>
      <c r="G146">
        <v>22</v>
      </c>
      <c r="H146">
        <v>42.6</v>
      </c>
      <c r="I146">
        <v>242.6</v>
      </c>
      <c r="J146">
        <v>131</v>
      </c>
      <c r="K146">
        <v>5</v>
      </c>
      <c r="L146">
        <v>180</v>
      </c>
      <c r="M146">
        <v>41.7</v>
      </c>
      <c r="N146">
        <v>2</v>
      </c>
      <c r="O146">
        <v>0</v>
      </c>
      <c r="P146">
        <v>0</v>
      </c>
      <c r="Q146">
        <v>0.3</v>
      </c>
      <c r="R146">
        <f>IF(F146=0,0,(E146/F146)*90)</f>
        <v>3.5707019328585963</v>
      </c>
      <c r="S146">
        <f>V146*0.6116+3.2886</f>
        <v>3.5944000000000003</v>
      </c>
      <c r="T146">
        <f t="shared" si="5"/>
        <v>-2.3698067141403989E-2</v>
      </c>
      <c r="U146">
        <v>45</v>
      </c>
      <c r="V146">
        <f>IF(W146="FWD",U146-45,IF(W146="MID",U146-45,IF(W146="DEF",U146-40,IF(W146="GK",U146-40,0))))/10</f>
        <v>0.5</v>
      </c>
      <c r="W146" t="s">
        <v>20</v>
      </c>
    </row>
    <row r="147" spans="1:23" hidden="1" x14ac:dyDescent="0.3">
      <c r="A147" t="s">
        <v>106</v>
      </c>
      <c r="B147" t="s">
        <v>107</v>
      </c>
      <c r="C147">
        <v>3</v>
      </c>
      <c r="D147">
        <v>1</v>
      </c>
      <c r="E147">
        <v>61</v>
      </c>
      <c r="F147">
        <v>1241</v>
      </c>
      <c r="G147">
        <v>29</v>
      </c>
      <c r="H147">
        <v>209.3</v>
      </c>
      <c r="I147">
        <v>308.60000000000002</v>
      </c>
      <c r="J147">
        <v>263</v>
      </c>
      <c r="K147">
        <v>4</v>
      </c>
      <c r="L147">
        <v>193</v>
      </c>
      <c r="M147">
        <v>78.099999999999994</v>
      </c>
      <c r="N147">
        <v>2</v>
      </c>
      <c r="O147">
        <v>0</v>
      </c>
      <c r="P147">
        <v>2</v>
      </c>
      <c r="Q147">
        <v>0.2</v>
      </c>
      <c r="R147">
        <f>IF(F147=0,0,(E147/F147)*90)</f>
        <v>4.4238517324738114</v>
      </c>
      <c r="S147">
        <f>V147*0.6116+3.2886</f>
        <v>3.5944000000000003</v>
      </c>
      <c r="T147">
        <f t="shared" si="5"/>
        <v>0.8294517324738111</v>
      </c>
      <c r="U147">
        <v>50</v>
      </c>
      <c r="V147">
        <f>IF(W147="FWD",U147-45,IF(W147="MID",U147-45,IF(W147="DEF",U147-40,IF(W147="GK",U147-40,0))))/10</f>
        <v>0.5</v>
      </c>
      <c r="W147" t="s">
        <v>22</v>
      </c>
    </row>
    <row r="148" spans="1:23" hidden="1" x14ac:dyDescent="0.3">
      <c r="A148" t="s">
        <v>104</v>
      </c>
      <c r="B148" t="s">
        <v>242</v>
      </c>
      <c r="C148">
        <v>1</v>
      </c>
      <c r="D148">
        <v>0</v>
      </c>
      <c r="E148">
        <v>37</v>
      </c>
      <c r="F148">
        <v>1362</v>
      </c>
      <c r="G148">
        <v>24</v>
      </c>
      <c r="H148">
        <v>59.6</v>
      </c>
      <c r="I148">
        <v>294.60000000000002</v>
      </c>
      <c r="J148">
        <v>86</v>
      </c>
      <c r="K148">
        <v>4</v>
      </c>
      <c r="L148">
        <v>244</v>
      </c>
      <c r="M148">
        <v>44.4</v>
      </c>
      <c r="N148">
        <v>2</v>
      </c>
      <c r="O148">
        <v>0</v>
      </c>
      <c r="P148">
        <v>4</v>
      </c>
      <c r="Q148">
        <v>0.3</v>
      </c>
      <c r="R148">
        <f>IF(F148=0,0,(E148/F148)*90)</f>
        <v>2.4449339207048459</v>
      </c>
      <c r="S148">
        <f>V148*0.6116+3.2886</f>
        <v>3.5944000000000003</v>
      </c>
      <c r="T148">
        <f t="shared" si="5"/>
        <v>-1.1494660792951543</v>
      </c>
      <c r="U148">
        <v>45</v>
      </c>
      <c r="V148">
        <f>IF(W148="FWD",U148-45,IF(W148="MID",U148-45,IF(W148="DEF",U148-40,IF(W148="GK",U148-40,0))))/10</f>
        <v>0.5</v>
      </c>
      <c r="W148" t="s">
        <v>20</v>
      </c>
    </row>
    <row r="149" spans="1:23" hidden="1" x14ac:dyDescent="0.3">
      <c r="A149" t="s">
        <v>125</v>
      </c>
      <c r="B149" t="s">
        <v>126</v>
      </c>
      <c r="C149">
        <v>1</v>
      </c>
      <c r="D149">
        <v>3</v>
      </c>
      <c r="E149">
        <v>49</v>
      </c>
      <c r="F149">
        <v>1239</v>
      </c>
      <c r="G149">
        <v>23</v>
      </c>
      <c r="H149">
        <v>262.5</v>
      </c>
      <c r="I149">
        <v>280.8</v>
      </c>
      <c r="J149">
        <v>283</v>
      </c>
      <c r="K149">
        <v>4</v>
      </c>
      <c r="L149">
        <v>163</v>
      </c>
      <c r="M149">
        <v>82.5</v>
      </c>
      <c r="N149">
        <v>1</v>
      </c>
      <c r="O149">
        <v>0</v>
      </c>
      <c r="P149">
        <v>1</v>
      </c>
      <c r="Q149">
        <v>0.1</v>
      </c>
      <c r="R149">
        <f>IF(F149=0,0,(E149/F149)*90)</f>
        <v>3.5593220338983054</v>
      </c>
      <c r="S149">
        <f>V149*0.6116+3.2886</f>
        <v>3.5944000000000003</v>
      </c>
      <c r="T149">
        <f t="shared" si="5"/>
        <v>-3.5077966101694891E-2</v>
      </c>
      <c r="U149">
        <v>50</v>
      </c>
      <c r="V149">
        <f>IF(W149="FWD",U149-45,IF(W149="MID",U149-45,IF(W149="DEF",U149-40,IF(W149="GK",U149-40,0))))/10</f>
        <v>0.5</v>
      </c>
      <c r="W149" t="s">
        <v>22</v>
      </c>
    </row>
    <row r="150" spans="1:23" hidden="1" x14ac:dyDescent="0.3">
      <c r="A150" t="s">
        <v>146</v>
      </c>
      <c r="B150" t="s">
        <v>313</v>
      </c>
      <c r="C150">
        <v>0</v>
      </c>
      <c r="D150">
        <v>0</v>
      </c>
      <c r="E150">
        <v>31</v>
      </c>
      <c r="F150">
        <v>1274</v>
      </c>
      <c r="G150">
        <v>22</v>
      </c>
      <c r="H150">
        <v>111.9</v>
      </c>
      <c r="I150">
        <v>231.4</v>
      </c>
      <c r="J150">
        <v>108</v>
      </c>
      <c r="K150">
        <v>0</v>
      </c>
      <c r="L150">
        <v>173</v>
      </c>
      <c r="M150">
        <v>45.3</v>
      </c>
      <c r="N150">
        <v>2</v>
      </c>
      <c r="O150">
        <v>0</v>
      </c>
      <c r="P150">
        <v>3</v>
      </c>
      <c r="Q150">
        <v>0.2</v>
      </c>
      <c r="R150">
        <f>IF(F150=0,0,(E150/F150)*90)</f>
        <v>2.1899529042386185</v>
      </c>
      <c r="S150">
        <f>V150*0.6116+3.2886</f>
        <v>3.5944000000000003</v>
      </c>
      <c r="T150">
        <f t="shared" si="5"/>
        <v>-1.4044470957613817</v>
      </c>
      <c r="U150">
        <v>45</v>
      </c>
      <c r="V150">
        <f>IF(W150="FWD",U150-45,IF(W150="MID",U150-45,IF(W150="DEF",U150-40,IF(W150="GK",U150-40,0))))/10</f>
        <v>0.5</v>
      </c>
      <c r="W150" t="s">
        <v>20</v>
      </c>
    </row>
    <row r="151" spans="1:23" hidden="1" x14ac:dyDescent="0.3">
      <c r="A151" t="s">
        <v>96</v>
      </c>
      <c r="B151" t="s">
        <v>466</v>
      </c>
      <c r="C151">
        <v>4</v>
      </c>
      <c r="D151">
        <v>2</v>
      </c>
      <c r="E151">
        <v>78</v>
      </c>
      <c r="F151">
        <v>1230</v>
      </c>
      <c r="G151">
        <v>12</v>
      </c>
      <c r="H151">
        <v>302.5</v>
      </c>
      <c r="I151">
        <v>275</v>
      </c>
      <c r="J151">
        <v>410</v>
      </c>
      <c r="K151">
        <v>2</v>
      </c>
      <c r="L151">
        <v>240</v>
      </c>
      <c r="M151">
        <v>98.9</v>
      </c>
      <c r="N151">
        <v>3</v>
      </c>
      <c r="O151">
        <v>0</v>
      </c>
      <c r="P151">
        <v>0</v>
      </c>
      <c r="Q151">
        <v>0.2</v>
      </c>
      <c r="R151">
        <f>IF(F151=0,0,(E151/F151)*90)</f>
        <v>5.7073170731707314</v>
      </c>
      <c r="S151">
        <f>V151*0.6116+3.2886</f>
        <v>3.5944000000000003</v>
      </c>
      <c r="T151">
        <f t="shared" si="5"/>
        <v>2.1129170731707312</v>
      </c>
      <c r="U151">
        <v>50</v>
      </c>
      <c r="V151">
        <f>IF(W151="FWD",U151-45,IF(W151="MID",U151-45,IF(W151="DEF",U151-40,IF(W151="GK",U151-40,0))))/10</f>
        <v>0.5</v>
      </c>
      <c r="W151" t="s">
        <v>22</v>
      </c>
    </row>
    <row r="152" spans="1:23" hidden="1" x14ac:dyDescent="0.3">
      <c r="A152" t="s">
        <v>431</v>
      </c>
      <c r="B152" t="s">
        <v>432</v>
      </c>
      <c r="C152">
        <v>2</v>
      </c>
      <c r="D152">
        <v>3</v>
      </c>
      <c r="E152">
        <v>62</v>
      </c>
      <c r="F152">
        <v>1228</v>
      </c>
      <c r="G152">
        <v>22</v>
      </c>
      <c r="H152">
        <v>393.7</v>
      </c>
      <c r="I152">
        <v>316.2</v>
      </c>
      <c r="J152">
        <v>225</v>
      </c>
      <c r="K152">
        <v>2</v>
      </c>
      <c r="L152">
        <v>272</v>
      </c>
      <c r="M152">
        <v>93.4</v>
      </c>
      <c r="N152">
        <v>4</v>
      </c>
      <c r="O152">
        <v>0</v>
      </c>
      <c r="P152">
        <v>6</v>
      </c>
      <c r="Q152">
        <v>0.2</v>
      </c>
      <c r="R152">
        <f>IF(F152=0,0,(E152/F152)*90)</f>
        <v>4.543973941368078</v>
      </c>
      <c r="S152">
        <f>V152*0.6116+3.2886</f>
        <v>3.5944000000000003</v>
      </c>
      <c r="T152">
        <f t="shared" si="5"/>
        <v>0.94957394136807771</v>
      </c>
      <c r="U152">
        <v>50</v>
      </c>
      <c r="V152">
        <f>IF(W152="FWD",U152-45,IF(W152="MID",U152-45,IF(W152="DEF",U152-40,IF(W152="GK",U152-40,0))))/10</f>
        <v>0.5</v>
      </c>
      <c r="W152" t="s">
        <v>22</v>
      </c>
    </row>
    <row r="153" spans="1:23" hidden="1" x14ac:dyDescent="0.3">
      <c r="A153" t="s">
        <v>219</v>
      </c>
      <c r="B153" t="s">
        <v>443</v>
      </c>
      <c r="C153">
        <v>1</v>
      </c>
      <c r="D153">
        <v>0</v>
      </c>
      <c r="E153">
        <v>36</v>
      </c>
      <c r="F153">
        <v>1149</v>
      </c>
      <c r="G153">
        <v>20</v>
      </c>
      <c r="H153">
        <v>123.2</v>
      </c>
      <c r="I153">
        <v>247</v>
      </c>
      <c r="J153">
        <v>156</v>
      </c>
      <c r="K153">
        <v>2</v>
      </c>
      <c r="L153">
        <v>146</v>
      </c>
      <c r="M153">
        <v>52.2</v>
      </c>
      <c r="N153">
        <v>4</v>
      </c>
      <c r="O153">
        <v>0</v>
      </c>
      <c r="P153">
        <v>8</v>
      </c>
      <c r="Q153">
        <v>0.1</v>
      </c>
      <c r="R153">
        <f>IF(F153=0,0,(E153/F153)*90)</f>
        <v>2.8198433420365534</v>
      </c>
      <c r="S153">
        <f>V153*0.6116+3.2886</f>
        <v>3.5944000000000003</v>
      </c>
      <c r="T153">
        <f t="shared" si="5"/>
        <v>-0.77455665796344686</v>
      </c>
      <c r="U153">
        <v>50</v>
      </c>
      <c r="V153">
        <f>IF(W153="FWD",U153-45,IF(W153="MID",U153-45,IF(W153="DEF",U153-40,IF(W153="GK",U153-40,0))))/10</f>
        <v>0.5</v>
      </c>
      <c r="W153" t="s">
        <v>22</v>
      </c>
    </row>
    <row r="154" spans="1:23" hidden="1" x14ac:dyDescent="0.3">
      <c r="A154" t="s">
        <v>344</v>
      </c>
      <c r="B154" t="s">
        <v>505</v>
      </c>
      <c r="C154">
        <v>0</v>
      </c>
      <c r="D154">
        <v>0</v>
      </c>
      <c r="E154">
        <v>30</v>
      </c>
      <c r="F154">
        <v>933</v>
      </c>
      <c r="G154">
        <v>17</v>
      </c>
      <c r="H154">
        <v>93.6</v>
      </c>
      <c r="I154">
        <v>153</v>
      </c>
      <c r="J154">
        <v>67</v>
      </c>
      <c r="K154">
        <v>1</v>
      </c>
      <c r="L154">
        <v>134</v>
      </c>
      <c r="M154">
        <v>31.2</v>
      </c>
      <c r="N154">
        <v>2</v>
      </c>
      <c r="O154">
        <v>0</v>
      </c>
      <c r="P154">
        <v>2</v>
      </c>
      <c r="Q154">
        <v>0.1</v>
      </c>
      <c r="R154">
        <f>IF(F154=0,0,(E154/F154)*90)</f>
        <v>2.8938906752411575</v>
      </c>
      <c r="S154">
        <f>V154*0.6116+3.2886</f>
        <v>3.5944000000000003</v>
      </c>
      <c r="T154">
        <f t="shared" si="5"/>
        <v>-0.70050932475884276</v>
      </c>
      <c r="U154">
        <v>45</v>
      </c>
      <c r="V154">
        <f>IF(W154="FWD",U154-45,IF(W154="MID",U154-45,IF(W154="DEF",U154-40,IF(W154="GK",U154-40,0))))/10</f>
        <v>0.5</v>
      </c>
      <c r="W154" t="s">
        <v>20</v>
      </c>
    </row>
    <row r="155" spans="1:23" hidden="1" x14ac:dyDescent="0.3">
      <c r="A155" t="s">
        <v>368</v>
      </c>
      <c r="B155" t="s">
        <v>369</v>
      </c>
      <c r="C155">
        <v>3</v>
      </c>
      <c r="D155">
        <v>1</v>
      </c>
      <c r="E155">
        <v>52</v>
      </c>
      <c r="F155">
        <v>1029</v>
      </c>
      <c r="G155">
        <v>15</v>
      </c>
      <c r="H155">
        <v>238.1</v>
      </c>
      <c r="I155">
        <v>272.8</v>
      </c>
      <c r="J155">
        <v>240</v>
      </c>
      <c r="K155">
        <v>4</v>
      </c>
      <c r="L155">
        <v>206</v>
      </c>
      <c r="M155">
        <v>75</v>
      </c>
      <c r="N155">
        <v>4</v>
      </c>
      <c r="O155">
        <v>0</v>
      </c>
      <c r="P155">
        <v>2</v>
      </c>
      <c r="Q155">
        <v>0.2</v>
      </c>
      <c r="R155">
        <f>IF(F155=0,0,(E155/F155)*90)</f>
        <v>4.5481049562682214</v>
      </c>
      <c r="S155">
        <f>V155*0.6116+3.2886</f>
        <v>3.5944000000000003</v>
      </c>
      <c r="T155">
        <f t="shared" si="5"/>
        <v>0.95370495626822116</v>
      </c>
      <c r="U155">
        <v>50</v>
      </c>
      <c r="V155">
        <f>IF(W155="FWD",U155-45,IF(W155="MID",U155-45,IF(W155="DEF",U155-40,IF(W155="GK",U155-40,0))))/10</f>
        <v>0.5</v>
      </c>
      <c r="W155" t="s">
        <v>22</v>
      </c>
    </row>
    <row r="156" spans="1:23" hidden="1" x14ac:dyDescent="0.3">
      <c r="A156" t="s">
        <v>152</v>
      </c>
      <c r="B156" t="s">
        <v>113</v>
      </c>
      <c r="C156">
        <v>0</v>
      </c>
      <c r="D156">
        <v>0</v>
      </c>
      <c r="E156">
        <v>29</v>
      </c>
      <c r="F156">
        <v>900</v>
      </c>
      <c r="G156">
        <v>8</v>
      </c>
      <c r="H156">
        <v>189.3</v>
      </c>
      <c r="I156">
        <v>129.4</v>
      </c>
      <c r="J156">
        <v>44</v>
      </c>
      <c r="K156">
        <v>0</v>
      </c>
      <c r="L156">
        <v>168</v>
      </c>
      <c r="M156">
        <v>36.299999999999997</v>
      </c>
      <c r="N156">
        <v>2</v>
      </c>
      <c r="O156">
        <v>0</v>
      </c>
      <c r="P156">
        <v>1</v>
      </c>
      <c r="Q156">
        <v>0.4</v>
      </c>
      <c r="R156">
        <f>IF(F156=0,0,(E156/F156)*90)</f>
        <v>2.9</v>
      </c>
      <c r="S156">
        <f>V156*0.6116+3.2886</f>
        <v>3.5944000000000003</v>
      </c>
      <c r="T156">
        <f t="shared" si="5"/>
        <v>-0.69440000000000035</v>
      </c>
      <c r="U156">
        <v>45</v>
      </c>
      <c r="V156">
        <f>IF(W156="FWD",U156-45,IF(W156="MID",U156-45,IF(W156="DEF",U156-40,IF(W156="GK",U156-40,0))))/10</f>
        <v>0.5</v>
      </c>
      <c r="W156" t="s">
        <v>20</v>
      </c>
    </row>
    <row r="157" spans="1:23" hidden="1" x14ac:dyDescent="0.3">
      <c r="A157" t="s">
        <v>128</v>
      </c>
      <c r="B157" t="s">
        <v>129</v>
      </c>
      <c r="C157">
        <v>0</v>
      </c>
      <c r="D157">
        <v>1</v>
      </c>
      <c r="E157">
        <v>33</v>
      </c>
      <c r="F157">
        <v>1010</v>
      </c>
      <c r="G157">
        <v>15</v>
      </c>
      <c r="H157">
        <v>153.30000000000001</v>
      </c>
      <c r="I157">
        <v>127.4</v>
      </c>
      <c r="J157">
        <v>27</v>
      </c>
      <c r="K157">
        <v>0</v>
      </c>
      <c r="L157">
        <v>167</v>
      </c>
      <c r="M157">
        <v>30.6</v>
      </c>
      <c r="N157">
        <v>3</v>
      </c>
      <c r="O157">
        <v>0</v>
      </c>
      <c r="P157">
        <v>1</v>
      </c>
      <c r="Q157">
        <v>0</v>
      </c>
      <c r="R157">
        <f>IF(F157=0,0,(E157/F157)*90)</f>
        <v>2.9405940594059405</v>
      </c>
      <c r="S157">
        <f>V157*0.6116+3.2886</f>
        <v>3.5944000000000003</v>
      </c>
      <c r="T157">
        <f t="shared" si="5"/>
        <v>-0.65380594059405972</v>
      </c>
      <c r="U157">
        <v>50</v>
      </c>
      <c r="V157">
        <f>IF(W157="FWD",U157-45,IF(W157="MID",U157-45,IF(W157="DEF",U157-40,IF(W157="GK",U157-40,0))))/10</f>
        <v>0.5</v>
      </c>
      <c r="W157" t="s">
        <v>22</v>
      </c>
    </row>
    <row r="158" spans="1:23" hidden="1" x14ac:dyDescent="0.3">
      <c r="A158" t="s">
        <v>127</v>
      </c>
      <c r="B158" t="s">
        <v>494</v>
      </c>
      <c r="C158">
        <v>0</v>
      </c>
      <c r="D158">
        <v>0</v>
      </c>
      <c r="E158">
        <v>29</v>
      </c>
      <c r="F158">
        <v>860</v>
      </c>
      <c r="G158">
        <v>13</v>
      </c>
      <c r="H158">
        <v>76.8</v>
      </c>
      <c r="I158">
        <v>161.6</v>
      </c>
      <c r="J158">
        <v>20</v>
      </c>
      <c r="K158">
        <v>1</v>
      </c>
      <c r="L158">
        <v>164</v>
      </c>
      <c r="M158">
        <v>25.9</v>
      </c>
      <c r="N158">
        <v>2</v>
      </c>
      <c r="O158">
        <v>0</v>
      </c>
      <c r="P158">
        <v>0</v>
      </c>
      <c r="Q158">
        <v>0.1</v>
      </c>
      <c r="R158">
        <f>IF(F158=0,0,(E158/F158)*90)</f>
        <v>3.0348837209302326</v>
      </c>
      <c r="S158">
        <f>V158*0.6116+3.2886</f>
        <v>3.5944000000000003</v>
      </c>
      <c r="T158">
        <f t="shared" si="5"/>
        <v>-0.55951627906976764</v>
      </c>
      <c r="U158">
        <v>45</v>
      </c>
      <c r="V158">
        <f>IF(W158="FWD",U158-45,IF(W158="MID",U158-45,IF(W158="DEF",U158-40,IF(W158="GK",U158-40,0))))/10</f>
        <v>0.5</v>
      </c>
      <c r="W158" t="s">
        <v>20</v>
      </c>
    </row>
    <row r="159" spans="1:23" hidden="1" x14ac:dyDescent="0.3">
      <c r="A159" t="s">
        <v>141</v>
      </c>
      <c r="B159" t="s">
        <v>142</v>
      </c>
      <c r="C159">
        <v>0</v>
      </c>
      <c r="D159">
        <v>0</v>
      </c>
      <c r="E159">
        <v>29</v>
      </c>
      <c r="F159">
        <v>763</v>
      </c>
      <c r="G159">
        <v>14</v>
      </c>
      <c r="H159">
        <v>24.7</v>
      </c>
      <c r="I159">
        <v>96.8</v>
      </c>
      <c r="J159">
        <v>27</v>
      </c>
      <c r="K159">
        <v>0</v>
      </c>
      <c r="L159">
        <v>129</v>
      </c>
      <c r="M159">
        <v>15.1</v>
      </c>
      <c r="N159">
        <v>4</v>
      </c>
      <c r="O159">
        <v>0</v>
      </c>
      <c r="P159">
        <v>0</v>
      </c>
      <c r="Q159">
        <v>0.3</v>
      </c>
      <c r="R159">
        <f>IF(F159=0,0,(E159/F159)*90)</f>
        <v>3.4207077326343378</v>
      </c>
      <c r="S159">
        <f>V159*0.6116+3.2886</f>
        <v>3.5944000000000003</v>
      </c>
      <c r="T159">
        <f t="shared" si="5"/>
        <v>-0.17369226736566246</v>
      </c>
      <c r="U159">
        <v>45</v>
      </c>
      <c r="V159">
        <f>IF(W159="FWD",U159-45,IF(W159="MID",U159-45,IF(W159="DEF",U159-40,IF(W159="GK",U159-40,0))))/10</f>
        <v>0.5</v>
      </c>
      <c r="W159" t="s">
        <v>20</v>
      </c>
    </row>
    <row r="160" spans="1:23" hidden="1" x14ac:dyDescent="0.3">
      <c r="A160" t="s">
        <v>516</v>
      </c>
      <c r="B160" t="s">
        <v>517</v>
      </c>
      <c r="C160">
        <v>0</v>
      </c>
      <c r="D160">
        <v>0</v>
      </c>
      <c r="E160">
        <v>27</v>
      </c>
      <c r="F160">
        <v>998</v>
      </c>
      <c r="G160">
        <v>20</v>
      </c>
      <c r="H160">
        <v>137</v>
      </c>
      <c r="I160">
        <v>129.80000000000001</v>
      </c>
      <c r="J160">
        <v>24</v>
      </c>
      <c r="K160">
        <v>0</v>
      </c>
      <c r="L160">
        <v>176</v>
      </c>
      <c r="M160">
        <v>29</v>
      </c>
      <c r="N160">
        <v>1</v>
      </c>
      <c r="O160">
        <v>0</v>
      </c>
      <c r="P160">
        <v>6</v>
      </c>
      <c r="Q160">
        <v>0.2</v>
      </c>
      <c r="R160">
        <f>IF(F160=0,0,(E160/F160)*90)</f>
        <v>2.434869739478958</v>
      </c>
      <c r="S160">
        <f>V160*0.6116+3.2886</f>
        <v>3.5944000000000003</v>
      </c>
      <c r="T160">
        <f t="shared" si="5"/>
        <v>-1.1595302605210422</v>
      </c>
      <c r="U160">
        <v>50</v>
      </c>
      <c r="V160">
        <f>IF(W160="FWD",U160-45,IF(W160="MID",U160-45,IF(W160="DEF",U160-40,IF(W160="GK",U160-40,0))))/10</f>
        <v>0.5</v>
      </c>
      <c r="W160" t="s">
        <v>22</v>
      </c>
    </row>
    <row r="161" spans="1:23" hidden="1" x14ac:dyDescent="0.3">
      <c r="A161" t="s">
        <v>305</v>
      </c>
      <c r="B161" t="s">
        <v>306</v>
      </c>
      <c r="C161">
        <v>1</v>
      </c>
      <c r="D161">
        <v>0</v>
      </c>
      <c r="E161">
        <v>41</v>
      </c>
      <c r="F161">
        <v>1104</v>
      </c>
      <c r="G161">
        <v>19</v>
      </c>
      <c r="H161">
        <v>109.9</v>
      </c>
      <c r="I161">
        <v>85.8</v>
      </c>
      <c r="J161">
        <v>429</v>
      </c>
      <c r="K161">
        <v>3</v>
      </c>
      <c r="L161">
        <v>86</v>
      </c>
      <c r="M161">
        <v>62.2</v>
      </c>
      <c r="N161">
        <v>3</v>
      </c>
      <c r="O161">
        <v>0</v>
      </c>
      <c r="P161">
        <v>4</v>
      </c>
      <c r="Q161">
        <v>0.8</v>
      </c>
      <c r="R161">
        <f>IF(F161=0,0,(E161/F161)*90)</f>
        <v>3.3423913043478262</v>
      </c>
      <c r="S161">
        <f>V161*0.6116+3.2886</f>
        <v>3.5944000000000003</v>
      </c>
      <c r="T161">
        <f t="shared" si="5"/>
        <v>-0.2520086956521741</v>
      </c>
      <c r="U161">
        <v>50</v>
      </c>
      <c r="V161">
        <f>IF(W161="FWD",U161-45,IF(W161="MID",U161-45,IF(W161="DEF",U161-40,IF(W161="GK",U161-40,0))))/10</f>
        <v>0.5</v>
      </c>
      <c r="W161" t="s">
        <v>19</v>
      </c>
    </row>
    <row r="162" spans="1:23" hidden="1" x14ac:dyDescent="0.3">
      <c r="A162" t="s">
        <v>214</v>
      </c>
      <c r="B162" t="s">
        <v>314</v>
      </c>
      <c r="C162">
        <v>0</v>
      </c>
      <c r="D162">
        <v>1</v>
      </c>
      <c r="E162">
        <v>124</v>
      </c>
      <c r="F162">
        <v>3330</v>
      </c>
      <c r="G162">
        <v>57</v>
      </c>
      <c r="H162">
        <v>23</v>
      </c>
      <c r="I162">
        <v>997.8</v>
      </c>
      <c r="J162">
        <v>0</v>
      </c>
      <c r="K162">
        <v>10</v>
      </c>
      <c r="L162">
        <v>666</v>
      </c>
      <c r="M162">
        <v>102</v>
      </c>
      <c r="N162">
        <v>8</v>
      </c>
      <c r="O162">
        <v>0</v>
      </c>
      <c r="P162">
        <v>6</v>
      </c>
      <c r="Q162">
        <v>13.7</v>
      </c>
      <c r="R162">
        <f>IF(F162=0,0,(E162/F162)*90)</f>
        <v>3.3513513513513513</v>
      </c>
      <c r="S162">
        <f>V162*0.6116+3.2886</f>
        <v>3.5944000000000003</v>
      </c>
      <c r="T162">
        <f t="shared" si="5"/>
        <v>-0.24304864864864895</v>
      </c>
      <c r="U162">
        <v>45</v>
      </c>
      <c r="V162">
        <f>IF(W162="FWD",U162-45,IF(W162="MID",U162-45,IF(W162="DEF",U162-40,IF(W162="GK",U162-40,0))))/10</f>
        <v>0.5</v>
      </c>
      <c r="W162" t="s">
        <v>46</v>
      </c>
    </row>
    <row r="163" spans="1:23" hidden="1" x14ac:dyDescent="0.3">
      <c r="A163" t="s">
        <v>148</v>
      </c>
      <c r="B163" t="s">
        <v>149</v>
      </c>
      <c r="C163">
        <v>0</v>
      </c>
      <c r="D163">
        <v>0</v>
      </c>
      <c r="E163">
        <v>33</v>
      </c>
      <c r="F163">
        <v>970</v>
      </c>
      <c r="G163">
        <v>14</v>
      </c>
      <c r="H163">
        <v>172.1</v>
      </c>
      <c r="I163">
        <v>140.19999999999999</v>
      </c>
      <c r="J163">
        <v>152</v>
      </c>
      <c r="K163">
        <v>0</v>
      </c>
      <c r="L163">
        <v>131</v>
      </c>
      <c r="M163">
        <v>46.5</v>
      </c>
      <c r="N163">
        <v>3</v>
      </c>
      <c r="O163">
        <v>0</v>
      </c>
      <c r="P163">
        <v>4</v>
      </c>
      <c r="Q163">
        <v>0.1</v>
      </c>
      <c r="R163">
        <f>IF(F163=0,0,(E163/F163)*90)</f>
        <v>3.0618556701030926</v>
      </c>
      <c r="S163">
        <f>V163*0.6116+3.2886</f>
        <v>3.5944000000000003</v>
      </c>
      <c r="T163">
        <f t="shared" si="5"/>
        <v>-0.5325443298969077</v>
      </c>
      <c r="U163">
        <v>50</v>
      </c>
      <c r="V163">
        <f>IF(W163="FWD",U163-45,IF(W163="MID",U163-45,IF(W163="DEF",U163-40,IF(W163="GK",U163-40,0))))/10</f>
        <v>0.5</v>
      </c>
      <c r="W163" t="s">
        <v>22</v>
      </c>
    </row>
    <row r="164" spans="1:23" hidden="1" x14ac:dyDescent="0.3">
      <c r="A164" t="s">
        <v>537</v>
      </c>
      <c r="B164" t="s">
        <v>204</v>
      </c>
      <c r="C164">
        <v>0</v>
      </c>
      <c r="D164">
        <v>0</v>
      </c>
      <c r="E164">
        <v>28</v>
      </c>
      <c r="F164">
        <v>848</v>
      </c>
      <c r="G164">
        <v>17</v>
      </c>
      <c r="H164">
        <v>40</v>
      </c>
      <c r="I164">
        <v>213.8</v>
      </c>
      <c r="J164">
        <v>56</v>
      </c>
      <c r="K164">
        <v>1</v>
      </c>
      <c r="L164">
        <v>166</v>
      </c>
      <c r="M164">
        <v>31</v>
      </c>
      <c r="N164">
        <v>2</v>
      </c>
      <c r="O164">
        <v>0</v>
      </c>
      <c r="P164">
        <v>1</v>
      </c>
      <c r="Q164">
        <v>0.2</v>
      </c>
      <c r="R164">
        <f>IF(F164=0,0,(E164/F164)*90)</f>
        <v>2.9716981132075473</v>
      </c>
      <c r="S164">
        <f>V164*0.6116+3.2886</f>
        <v>3.5944000000000003</v>
      </c>
      <c r="T164">
        <f t="shared" si="5"/>
        <v>-0.62270188679245297</v>
      </c>
      <c r="U164">
        <v>45</v>
      </c>
      <c r="V164">
        <f>IF(W164="FWD",U164-45,IF(W164="MID",U164-45,IF(W164="DEF",U164-40,IF(W164="GK",U164-40,0))))/10</f>
        <v>0.5</v>
      </c>
      <c r="W164" t="s">
        <v>20</v>
      </c>
    </row>
    <row r="165" spans="1:23" hidden="1" x14ac:dyDescent="0.3">
      <c r="A165" t="s">
        <v>488</v>
      </c>
      <c r="B165" t="s">
        <v>489</v>
      </c>
      <c r="C165">
        <v>0</v>
      </c>
      <c r="D165">
        <v>1</v>
      </c>
      <c r="E165">
        <v>25</v>
      </c>
      <c r="F165">
        <v>1417</v>
      </c>
      <c r="G165">
        <v>32</v>
      </c>
      <c r="H165">
        <v>79.5</v>
      </c>
      <c r="I165">
        <v>379</v>
      </c>
      <c r="J165">
        <v>130</v>
      </c>
      <c r="K165">
        <v>3</v>
      </c>
      <c r="L165">
        <v>233</v>
      </c>
      <c r="M165">
        <v>59</v>
      </c>
      <c r="N165">
        <v>1</v>
      </c>
      <c r="O165">
        <v>0</v>
      </c>
      <c r="P165">
        <v>4</v>
      </c>
      <c r="Q165">
        <v>0.2</v>
      </c>
      <c r="R165">
        <f>IF(F165=0,0,(E165/F165)*90)</f>
        <v>1.5878616796047988</v>
      </c>
      <c r="S165">
        <f>V165*0.6116+3.2886</f>
        <v>3.5944000000000003</v>
      </c>
      <c r="T165">
        <f t="shared" si="5"/>
        <v>-2.0065383203952014</v>
      </c>
      <c r="U165">
        <v>45</v>
      </c>
      <c r="V165">
        <f>IF(W165="FWD",U165-45,IF(W165="MID",U165-45,IF(W165="DEF",U165-40,IF(W165="GK",U165-40,0))))/10</f>
        <v>0.5</v>
      </c>
      <c r="W165" t="s">
        <v>20</v>
      </c>
    </row>
    <row r="166" spans="1:23" hidden="1" x14ac:dyDescent="0.3">
      <c r="A166" t="s">
        <v>105</v>
      </c>
      <c r="B166" t="s">
        <v>500</v>
      </c>
      <c r="C166">
        <v>0</v>
      </c>
      <c r="D166">
        <v>0</v>
      </c>
      <c r="E166">
        <v>25</v>
      </c>
      <c r="F166">
        <v>1163</v>
      </c>
      <c r="G166">
        <v>22</v>
      </c>
      <c r="H166">
        <v>15.6</v>
      </c>
      <c r="I166">
        <v>183.4</v>
      </c>
      <c r="J166">
        <v>61</v>
      </c>
      <c r="K166">
        <v>0</v>
      </c>
      <c r="L166">
        <v>141</v>
      </c>
      <c r="M166">
        <v>26</v>
      </c>
      <c r="N166">
        <v>2</v>
      </c>
      <c r="O166">
        <v>0</v>
      </c>
      <c r="P166">
        <v>1</v>
      </c>
      <c r="Q166">
        <v>0.1</v>
      </c>
      <c r="R166">
        <f>IF(F166=0,0,(E166/F166)*90)</f>
        <v>1.9346517626827171</v>
      </c>
      <c r="S166">
        <f>V166*0.6116+3.2886</f>
        <v>3.5944000000000003</v>
      </c>
      <c r="T166">
        <f t="shared" si="5"/>
        <v>-1.6597482373172832</v>
      </c>
      <c r="U166">
        <v>45</v>
      </c>
      <c r="V166">
        <f>IF(W166="FWD",U166-45,IF(W166="MID",U166-45,IF(W166="DEF",U166-40,IF(W166="GK",U166-40,0))))/10</f>
        <v>0.5</v>
      </c>
      <c r="W166" t="s">
        <v>20</v>
      </c>
    </row>
    <row r="167" spans="1:23" hidden="1" x14ac:dyDescent="0.3">
      <c r="A167" t="s">
        <v>29</v>
      </c>
      <c r="B167" t="s">
        <v>30</v>
      </c>
      <c r="C167">
        <v>1</v>
      </c>
      <c r="D167">
        <v>0</v>
      </c>
      <c r="E167">
        <v>21</v>
      </c>
      <c r="F167">
        <v>562</v>
      </c>
      <c r="G167">
        <v>13</v>
      </c>
      <c r="H167">
        <v>10.3</v>
      </c>
      <c r="I167">
        <v>152</v>
      </c>
      <c r="J167">
        <v>54</v>
      </c>
      <c r="K167">
        <v>0</v>
      </c>
      <c r="L167">
        <v>120</v>
      </c>
      <c r="M167">
        <v>21.6</v>
      </c>
      <c r="N167">
        <v>0</v>
      </c>
      <c r="O167">
        <v>0</v>
      </c>
      <c r="P167">
        <v>0</v>
      </c>
      <c r="Q167">
        <v>0.2</v>
      </c>
      <c r="R167">
        <f>IF(F167=0,0,(E167/F167)*90)</f>
        <v>3.3629893238434163</v>
      </c>
      <c r="S167">
        <f>V167*0.6116+3.2886</f>
        <v>3.5944000000000003</v>
      </c>
      <c r="T167">
        <f t="shared" si="5"/>
        <v>-0.23141067615658395</v>
      </c>
      <c r="U167">
        <v>45</v>
      </c>
      <c r="V167">
        <f>IF(W167="FWD",U167-45,IF(W167="MID",U167-45,IF(W167="DEF",U167-40,IF(W167="GK",U167-40,0))))/10</f>
        <v>0.5</v>
      </c>
      <c r="W167" t="s">
        <v>20</v>
      </c>
    </row>
    <row r="168" spans="1:23" hidden="1" x14ac:dyDescent="0.3">
      <c r="A168" t="s">
        <v>199</v>
      </c>
      <c r="B168" t="s">
        <v>321</v>
      </c>
      <c r="C168">
        <v>2</v>
      </c>
      <c r="D168">
        <v>1</v>
      </c>
      <c r="E168">
        <v>53</v>
      </c>
      <c r="F168">
        <v>968</v>
      </c>
      <c r="G168">
        <v>13</v>
      </c>
      <c r="H168">
        <v>232.1</v>
      </c>
      <c r="I168">
        <v>190.4</v>
      </c>
      <c r="J168">
        <v>217</v>
      </c>
      <c r="K168">
        <v>2</v>
      </c>
      <c r="L168">
        <v>217</v>
      </c>
      <c r="M168">
        <v>64.2</v>
      </c>
      <c r="N168">
        <v>1</v>
      </c>
      <c r="O168">
        <v>0</v>
      </c>
      <c r="P168">
        <v>2</v>
      </c>
      <c r="Q168">
        <v>0</v>
      </c>
      <c r="R168">
        <f>IF(F168=0,0,(E168/F168)*90)</f>
        <v>4.9276859504132231</v>
      </c>
      <c r="S168">
        <f>V168*0.6116+3.2886</f>
        <v>3.5944000000000003</v>
      </c>
      <c r="T168">
        <f t="shared" si="5"/>
        <v>1.3332859504132228</v>
      </c>
      <c r="U168">
        <v>50</v>
      </c>
      <c r="V168">
        <f>IF(W168="FWD",U168-45,IF(W168="MID",U168-45,IF(W168="DEF",U168-40,IF(W168="GK",U168-40,0))))/10</f>
        <v>0.5</v>
      </c>
      <c r="W168" t="s">
        <v>22</v>
      </c>
    </row>
    <row r="169" spans="1:23" hidden="1" x14ac:dyDescent="0.3">
      <c r="A169" t="s">
        <v>483</v>
      </c>
      <c r="B169" t="s">
        <v>114</v>
      </c>
      <c r="C169">
        <v>0</v>
      </c>
      <c r="D169">
        <v>0</v>
      </c>
      <c r="E169">
        <v>20</v>
      </c>
      <c r="F169">
        <v>956</v>
      </c>
      <c r="G169">
        <v>21</v>
      </c>
      <c r="H169">
        <v>39.299999999999997</v>
      </c>
      <c r="I169">
        <v>177.4</v>
      </c>
      <c r="J169">
        <v>28</v>
      </c>
      <c r="K169">
        <v>0</v>
      </c>
      <c r="L169">
        <v>149</v>
      </c>
      <c r="M169">
        <v>24.4</v>
      </c>
      <c r="N169">
        <v>2</v>
      </c>
      <c r="O169">
        <v>0</v>
      </c>
      <c r="P169">
        <v>4</v>
      </c>
      <c r="Q169">
        <v>0.1</v>
      </c>
      <c r="R169">
        <f>IF(F169=0,0,(E169/F169)*90)</f>
        <v>1.8828451882845187</v>
      </c>
      <c r="S169">
        <f>V169*0.6116+3.2886</f>
        <v>3.5944000000000003</v>
      </c>
      <c r="T169">
        <f t="shared" si="5"/>
        <v>-1.7115548117154815</v>
      </c>
      <c r="U169">
        <v>45</v>
      </c>
      <c r="V169">
        <f>IF(W169="FWD",U169-45,IF(W169="MID",U169-45,IF(W169="DEF",U169-40,IF(W169="GK",U169-40,0))))/10</f>
        <v>0.5</v>
      </c>
      <c r="W169" t="s">
        <v>20</v>
      </c>
    </row>
    <row r="170" spans="1:23" hidden="1" x14ac:dyDescent="0.3">
      <c r="A170" t="s">
        <v>113</v>
      </c>
      <c r="B170" t="s">
        <v>245</v>
      </c>
      <c r="C170">
        <v>0</v>
      </c>
      <c r="D170">
        <v>0</v>
      </c>
      <c r="E170">
        <v>19</v>
      </c>
      <c r="F170">
        <v>653</v>
      </c>
      <c r="G170">
        <v>11</v>
      </c>
      <c r="H170">
        <v>225.8</v>
      </c>
      <c r="I170">
        <v>134.4</v>
      </c>
      <c r="J170">
        <v>127</v>
      </c>
      <c r="K170">
        <v>3</v>
      </c>
      <c r="L170">
        <v>118</v>
      </c>
      <c r="M170">
        <v>48.8</v>
      </c>
      <c r="N170">
        <v>1</v>
      </c>
      <c r="O170">
        <v>0</v>
      </c>
      <c r="P170">
        <v>1</v>
      </c>
      <c r="Q170">
        <v>0.2</v>
      </c>
      <c r="R170">
        <f>IF(F170=0,0,(E170/F170)*90)</f>
        <v>2.6186830015313936</v>
      </c>
      <c r="S170">
        <f>V170*0.6116+3.2886</f>
        <v>3.5944000000000003</v>
      </c>
      <c r="T170">
        <f t="shared" si="5"/>
        <v>-0.97571699846860671</v>
      </c>
      <c r="U170">
        <v>45</v>
      </c>
      <c r="V170">
        <f>IF(W170="FWD",U170-45,IF(W170="MID",U170-45,IF(W170="DEF",U170-40,IF(W170="GK",U170-40,0))))/10</f>
        <v>0.5</v>
      </c>
      <c r="W170" t="s">
        <v>20</v>
      </c>
    </row>
    <row r="171" spans="1:23" hidden="1" x14ac:dyDescent="0.3">
      <c r="A171" t="s">
        <v>80</v>
      </c>
      <c r="B171" t="s">
        <v>81</v>
      </c>
      <c r="C171">
        <v>0</v>
      </c>
      <c r="D171">
        <v>0</v>
      </c>
      <c r="E171">
        <v>37</v>
      </c>
      <c r="F171">
        <v>897</v>
      </c>
      <c r="G171">
        <v>14</v>
      </c>
      <c r="H171">
        <v>96.1</v>
      </c>
      <c r="I171">
        <v>143.4</v>
      </c>
      <c r="J171">
        <v>64</v>
      </c>
      <c r="K171">
        <v>0</v>
      </c>
      <c r="L171">
        <v>163</v>
      </c>
      <c r="M171">
        <v>30.6</v>
      </c>
      <c r="N171">
        <v>4</v>
      </c>
      <c r="O171">
        <v>0</v>
      </c>
      <c r="P171">
        <v>0</v>
      </c>
      <c r="Q171">
        <v>0.1</v>
      </c>
      <c r="R171">
        <f>IF(F171=0,0,(E171/F171)*90)</f>
        <v>3.7123745819397991</v>
      </c>
      <c r="S171">
        <f>V171*0.6116+3.2886</f>
        <v>3.5944000000000003</v>
      </c>
      <c r="T171">
        <f t="shared" si="5"/>
        <v>0.11797458193979882</v>
      </c>
      <c r="U171">
        <v>50</v>
      </c>
      <c r="V171">
        <f>IF(W171="FWD",U171-45,IF(W171="MID",U171-45,IF(W171="DEF",U171-40,IF(W171="GK",U171-40,0))))/10</f>
        <v>0.5</v>
      </c>
      <c r="W171" t="s">
        <v>22</v>
      </c>
    </row>
    <row r="172" spans="1:23" hidden="1" x14ac:dyDescent="0.3">
      <c r="A172" t="s">
        <v>123</v>
      </c>
      <c r="B172" t="s">
        <v>124</v>
      </c>
      <c r="C172">
        <v>0</v>
      </c>
      <c r="D172">
        <v>0</v>
      </c>
      <c r="E172">
        <v>93</v>
      </c>
      <c r="F172">
        <v>2385</v>
      </c>
      <c r="G172">
        <v>39</v>
      </c>
      <c r="H172">
        <v>0</v>
      </c>
      <c r="I172">
        <v>727.6</v>
      </c>
      <c r="J172">
        <v>0</v>
      </c>
      <c r="K172">
        <v>9</v>
      </c>
      <c r="L172">
        <v>510</v>
      </c>
      <c r="M172">
        <v>72.8</v>
      </c>
      <c r="N172">
        <v>6</v>
      </c>
      <c r="O172">
        <v>0</v>
      </c>
      <c r="P172">
        <v>4</v>
      </c>
      <c r="Q172">
        <v>0.8</v>
      </c>
      <c r="R172">
        <f>IF(F172=0,0,(E172/F172)*90)</f>
        <v>3.5094339622641506</v>
      </c>
      <c r="S172">
        <f>V172*0.6116+3.2886</f>
        <v>3.5944000000000003</v>
      </c>
      <c r="T172">
        <f t="shared" si="5"/>
        <v>-8.4966037735849653E-2</v>
      </c>
      <c r="U172">
        <v>45</v>
      </c>
      <c r="V172">
        <f>IF(W172="FWD",U172-45,IF(W172="MID",U172-45,IF(W172="DEF",U172-40,IF(W172="GK",U172-40,0))))/10</f>
        <v>0.5</v>
      </c>
      <c r="W172" t="s">
        <v>46</v>
      </c>
    </row>
    <row r="173" spans="1:23" hidden="1" x14ac:dyDescent="0.3">
      <c r="A173" t="s">
        <v>127</v>
      </c>
      <c r="B173" t="s">
        <v>296</v>
      </c>
      <c r="C173">
        <v>0</v>
      </c>
      <c r="D173">
        <v>1</v>
      </c>
      <c r="E173">
        <v>18</v>
      </c>
      <c r="F173">
        <v>801</v>
      </c>
      <c r="G173">
        <v>18</v>
      </c>
      <c r="H173">
        <v>42.3</v>
      </c>
      <c r="I173">
        <v>146.80000000000001</v>
      </c>
      <c r="J173">
        <v>46</v>
      </c>
      <c r="K173">
        <v>0</v>
      </c>
      <c r="L173">
        <v>101</v>
      </c>
      <c r="M173">
        <v>23.6</v>
      </c>
      <c r="N173">
        <v>1</v>
      </c>
      <c r="O173">
        <v>0</v>
      </c>
      <c r="P173">
        <v>2</v>
      </c>
      <c r="Q173">
        <v>0.2</v>
      </c>
      <c r="R173">
        <f>IF(F173=0,0,(E173/F173)*90)</f>
        <v>2.0224719101123596</v>
      </c>
      <c r="S173">
        <f>V173*0.6116+3.2886</f>
        <v>3.5944000000000003</v>
      </c>
      <c r="T173">
        <f t="shared" si="5"/>
        <v>-1.5719280898876407</v>
      </c>
      <c r="U173">
        <v>45</v>
      </c>
      <c r="V173">
        <f>IF(W173="FWD",U173-45,IF(W173="MID",U173-45,IF(W173="DEF",U173-40,IF(W173="GK",U173-40,0))))/10</f>
        <v>0.5</v>
      </c>
      <c r="W173" t="s">
        <v>20</v>
      </c>
    </row>
    <row r="174" spans="1:23" hidden="1" x14ac:dyDescent="0.3">
      <c r="A174" t="s">
        <v>116</v>
      </c>
      <c r="B174" t="s">
        <v>200</v>
      </c>
      <c r="C174">
        <v>0</v>
      </c>
      <c r="D174">
        <v>1</v>
      </c>
      <c r="E174">
        <v>42</v>
      </c>
      <c r="F174">
        <v>889</v>
      </c>
      <c r="G174">
        <v>12</v>
      </c>
      <c r="H174">
        <v>222.7</v>
      </c>
      <c r="I174">
        <v>179.6</v>
      </c>
      <c r="J174">
        <v>93</v>
      </c>
      <c r="K174">
        <v>0</v>
      </c>
      <c r="L174">
        <v>187</v>
      </c>
      <c r="M174">
        <v>49.5</v>
      </c>
      <c r="N174">
        <v>3</v>
      </c>
      <c r="O174">
        <v>0</v>
      </c>
      <c r="P174">
        <v>2</v>
      </c>
      <c r="Q174">
        <v>0.2</v>
      </c>
      <c r="R174">
        <f>IF(F174=0,0,(E174/F174)*90)</f>
        <v>4.2519685039370074</v>
      </c>
      <c r="S174">
        <f>V174*0.6116+3.2886</f>
        <v>3.5944000000000003</v>
      </c>
      <c r="T174">
        <f t="shared" si="5"/>
        <v>0.65756850393700716</v>
      </c>
      <c r="U174">
        <v>50</v>
      </c>
      <c r="V174">
        <f>IF(W174="FWD",U174-45,IF(W174="MID",U174-45,IF(W174="DEF",U174-40,IF(W174="GK",U174-40,0))))/10</f>
        <v>0.5</v>
      </c>
      <c r="W174" t="s">
        <v>22</v>
      </c>
    </row>
    <row r="175" spans="1:23" hidden="1" x14ac:dyDescent="0.3">
      <c r="A175" t="s">
        <v>203</v>
      </c>
      <c r="B175" t="s">
        <v>204</v>
      </c>
      <c r="C175">
        <v>0</v>
      </c>
      <c r="D175">
        <v>0</v>
      </c>
      <c r="E175">
        <v>82</v>
      </c>
      <c r="F175">
        <v>2070</v>
      </c>
      <c r="G175">
        <v>30</v>
      </c>
      <c r="H175">
        <v>0.1</v>
      </c>
      <c r="I175">
        <v>439</v>
      </c>
      <c r="J175">
        <v>0</v>
      </c>
      <c r="K175">
        <v>10</v>
      </c>
      <c r="L175">
        <v>380</v>
      </c>
      <c r="M175">
        <v>43.9</v>
      </c>
      <c r="N175">
        <v>6</v>
      </c>
      <c r="O175">
        <v>0</v>
      </c>
      <c r="P175">
        <v>2</v>
      </c>
      <c r="Q175">
        <v>4.5</v>
      </c>
      <c r="R175">
        <f>IF(F175=0,0,(E175/F175)*90)</f>
        <v>3.5652173913043481</v>
      </c>
      <c r="S175">
        <f>V175*0.6116+3.2886</f>
        <v>3.5944000000000003</v>
      </c>
      <c r="T175">
        <f t="shared" si="5"/>
        <v>-2.9182608695652146E-2</v>
      </c>
      <c r="U175">
        <v>45</v>
      </c>
      <c r="V175">
        <f>IF(W175="FWD",U175-45,IF(W175="MID",U175-45,IF(W175="DEF",U175-40,IF(W175="GK",U175-40,0))))/10</f>
        <v>0.5</v>
      </c>
      <c r="W175" t="s">
        <v>46</v>
      </c>
    </row>
    <row r="176" spans="1:23" hidden="1" x14ac:dyDescent="0.3">
      <c r="A176" t="s">
        <v>301</v>
      </c>
      <c r="B176" t="s">
        <v>302</v>
      </c>
      <c r="C176">
        <v>0</v>
      </c>
      <c r="D176">
        <v>0</v>
      </c>
      <c r="E176">
        <v>16</v>
      </c>
      <c r="F176">
        <v>506</v>
      </c>
      <c r="G176">
        <v>9</v>
      </c>
      <c r="H176">
        <v>71.900000000000006</v>
      </c>
      <c r="I176">
        <v>90.4</v>
      </c>
      <c r="J176">
        <v>55</v>
      </c>
      <c r="K176">
        <v>2</v>
      </c>
      <c r="L176">
        <v>81</v>
      </c>
      <c r="M176">
        <v>21.5</v>
      </c>
      <c r="N176">
        <v>2</v>
      </c>
      <c r="O176">
        <v>1</v>
      </c>
      <c r="P176">
        <v>1</v>
      </c>
      <c r="Q176">
        <v>1.9</v>
      </c>
      <c r="R176">
        <f>IF(F176=0,0,(E176/F176)*90)</f>
        <v>2.8458498023715415</v>
      </c>
      <c r="S176">
        <f>V176*0.6116+3.2886</f>
        <v>3.2886000000000002</v>
      </c>
      <c r="T176">
        <f t="shared" si="5"/>
        <v>-0.44275019762845869</v>
      </c>
      <c r="U176">
        <v>40</v>
      </c>
      <c r="V176">
        <f>IF(W176="FWD",U176-45,IF(W176="MID",U176-45,IF(W176="DEF",U176-40,IF(W176="GK",U176-40,0))))/10</f>
        <v>0</v>
      </c>
      <c r="W176" t="s">
        <v>20</v>
      </c>
    </row>
    <row r="177" spans="1:23" hidden="1" x14ac:dyDescent="0.3">
      <c r="A177" t="s">
        <v>548</v>
      </c>
      <c r="B177" t="s">
        <v>549</v>
      </c>
      <c r="C177">
        <v>0</v>
      </c>
      <c r="D177">
        <v>0</v>
      </c>
      <c r="E177">
        <v>7</v>
      </c>
      <c r="F177">
        <v>307</v>
      </c>
      <c r="G177">
        <v>7</v>
      </c>
      <c r="H177">
        <v>0</v>
      </c>
      <c r="I177">
        <v>69.400000000000006</v>
      </c>
      <c r="J177">
        <v>0</v>
      </c>
      <c r="K177">
        <v>0</v>
      </c>
      <c r="L177">
        <v>42</v>
      </c>
      <c r="M177">
        <v>6.8</v>
      </c>
      <c r="N177">
        <v>0</v>
      </c>
      <c r="O177">
        <v>0</v>
      </c>
      <c r="P177">
        <v>0</v>
      </c>
      <c r="Q177">
        <v>31.2</v>
      </c>
      <c r="R177">
        <f>IF(F177=0,0,(E177/F177)*90)</f>
        <v>2.0521172638436482</v>
      </c>
      <c r="S177">
        <f>V177*0.6116+3.2886</f>
        <v>3.2886000000000002</v>
      </c>
      <c r="T177">
        <f t="shared" si="5"/>
        <v>-1.236482736156352</v>
      </c>
      <c r="U177">
        <v>40</v>
      </c>
      <c r="V177">
        <f>IF(W177="FWD",U177-45,IF(W177="MID",U177-45,IF(W177="DEF",U177-40,IF(W177="GK",U177-40,0))))/10</f>
        <v>0</v>
      </c>
      <c r="W177" t="s">
        <v>46</v>
      </c>
    </row>
    <row r="178" spans="1:23" hidden="1" x14ac:dyDescent="0.3">
      <c r="A178" t="s">
        <v>119</v>
      </c>
      <c r="B178" t="s">
        <v>285</v>
      </c>
      <c r="C178">
        <v>0</v>
      </c>
      <c r="D178">
        <v>0</v>
      </c>
      <c r="E178">
        <v>13</v>
      </c>
      <c r="F178">
        <v>443</v>
      </c>
      <c r="G178">
        <v>11</v>
      </c>
      <c r="H178">
        <v>15.3</v>
      </c>
      <c r="I178">
        <v>92.4</v>
      </c>
      <c r="J178">
        <v>26</v>
      </c>
      <c r="K178">
        <v>0</v>
      </c>
      <c r="L178">
        <v>83</v>
      </c>
      <c r="M178">
        <v>13.2</v>
      </c>
      <c r="N178">
        <v>1</v>
      </c>
      <c r="O178">
        <v>0</v>
      </c>
      <c r="P178">
        <v>0</v>
      </c>
      <c r="Q178">
        <v>0.5</v>
      </c>
      <c r="R178">
        <f>IF(F178=0,0,(E178/F178)*90)</f>
        <v>2.6410835214446955</v>
      </c>
      <c r="S178">
        <f>V178*0.6116+3.2886</f>
        <v>3.2886000000000002</v>
      </c>
      <c r="T178">
        <f t="shared" si="5"/>
        <v>-0.6475164785553047</v>
      </c>
      <c r="U178">
        <v>40</v>
      </c>
      <c r="V178">
        <f>IF(W178="FWD",U178-45,IF(W178="MID",U178-45,IF(W178="DEF",U178-40,IF(W178="GK",U178-40,0))))/10</f>
        <v>0</v>
      </c>
      <c r="W178" t="s">
        <v>20</v>
      </c>
    </row>
    <row r="179" spans="1:23" hidden="1" x14ac:dyDescent="0.3">
      <c r="A179" t="s">
        <v>139</v>
      </c>
      <c r="B179" t="s">
        <v>140</v>
      </c>
      <c r="C179">
        <v>0</v>
      </c>
      <c r="D179">
        <v>0</v>
      </c>
      <c r="E179">
        <v>28</v>
      </c>
      <c r="F179">
        <v>1035</v>
      </c>
      <c r="G179">
        <v>32</v>
      </c>
      <c r="H179">
        <v>0</v>
      </c>
      <c r="I179">
        <v>290</v>
      </c>
      <c r="J179">
        <v>0</v>
      </c>
      <c r="K179">
        <v>1</v>
      </c>
      <c r="L179">
        <v>193</v>
      </c>
      <c r="M179">
        <v>29.1</v>
      </c>
      <c r="N179">
        <v>2</v>
      </c>
      <c r="O179">
        <v>0</v>
      </c>
      <c r="P179">
        <v>0</v>
      </c>
      <c r="Q179">
        <v>2</v>
      </c>
      <c r="R179">
        <f>IF(F179=0,0,(E179/F179)*90)</f>
        <v>2.4347826086956523</v>
      </c>
      <c r="S179">
        <f>V179*0.6116+3.2886</f>
        <v>3.2886000000000002</v>
      </c>
      <c r="T179">
        <f t="shared" si="5"/>
        <v>-0.85381739130434786</v>
      </c>
      <c r="U179">
        <v>40</v>
      </c>
      <c r="V179">
        <f>IF(W179="FWD",U179-45,IF(W179="MID",U179-45,IF(W179="DEF",U179-40,IF(W179="GK",U179-40,0))))/10</f>
        <v>0</v>
      </c>
      <c r="W179" t="s">
        <v>46</v>
      </c>
    </row>
    <row r="180" spans="1:23" hidden="1" x14ac:dyDescent="0.3">
      <c r="A180" t="s">
        <v>111</v>
      </c>
      <c r="B180" t="s">
        <v>115</v>
      </c>
      <c r="C180">
        <v>0</v>
      </c>
      <c r="D180">
        <v>0</v>
      </c>
      <c r="E180">
        <v>12</v>
      </c>
      <c r="F180">
        <v>527</v>
      </c>
      <c r="G180">
        <v>11</v>
      </c>
      <c r="H180">
        <v>26.7</v>
      </c>
      <c r="I180">
        <v>66</v>
      </c>
      <c r="J180">
        <v>12</v>
      </c>
      <c r="K180">
        <v>0</v>
      </c>
      <c r="L180">
        <v>63</v>
      </c>
      <c r="M180">
        <v>10.6</v>
      </c>
      <c r="N180">
        <v>0</v>
      </c>
      <c r="O180">
        <v>0</v>
      </c>
      <c r="P180">
        <v>1</v>
      </c>
      <c r="Q180">
        <v>0.2</v>
      </c>
      <c r="R180">
        <f>IF(F180=0,0,(E180/F180)*90)</f>
        <v>2.0493358633776091</v>
      </c>
      <c r="S180">
        <f>V180*0.6116+3.2886</f>
        <v>3.5944000000000003</v>
      </c>
      <c r="T180">
        <f t="shared" si="5"/>
        <v>-1.5450641366223912</v>
      </c>
      <c r="U180">
        <v>45</v>
      </c>
      <c r="V180">
        <f>IF(W180="FWD",U180-45,IF(W180="MID",U180-45,IF(W180="DEF",U180-40,IF(W180="GK",U180-40,0))))/10</f>
        <v>0.5</v>
      </c>
      <c r="W180" t="s">
        <v>20</v>
      </c>
    </row>
    <row r="181" spans="1:23" hidden="1" x14ac:dyDescent="0.3">
      <c r="A181" t="s">
        <v>116</v>
      </c>
      <c r="B181" t="s">
        <v>288</v>
      </c>
      <c r="C181">
        <v>1</v>
      </c>
      <c r="D181">
        <v>0</v>
      </c>
      <c r="E181">
        <v>8</v>
      </c>
      <c r="F181">
        <v>335</v>
      </c>
      <c r="G181">
        <v>10</v>
      </c>
      <c r="H181">
        <v>1.1000000000000001</v>
      </c>
      <c r="I181">
        <v>90</v>
      </c>
      <c r="J181">
        <v>54</v>
      </c>
      <c r="K181">
        <v>1</v>
      </c>
      <c r="L181">
        <v>50</v>
      </c>
      <c r="M181">
        <v>14.6</v>
      </c>
      <c r="N181">
        <v>0</v>
      </c>
      <c r="O181">
        <v>1</v>
      </c>
      <c r="P181">
        <v>1</v>
      </c>
      <c r="Q181">
        <v>0.9</v>
      </c>
      <c r="R181">
        <f>IF(F181=0,0,(E181/F181)*90)</f>
        <v>2.1492537313432836</v>
      </c>
      <c r="S181">
        <f>V181*0.6116+3.2886</f>
        <v>3.2886000000000002</v>
      </c>
      <c r="T181">
        <f t="shared" si="5"/>
        <v>-1.1393462686567166</v>
      </c>
      <c r="U181">
        <v>40</v>
      </c>
      <c r="V181">
        <f>IF(W181="FWD",U181-45,IF(W181="MID",U181-45,IF(W181="DEF",U181-40,IF(W181="GK",U181-40,0))))/10</f>
        <v>0</v>
      </c>
      <c r="W181" t="s">
        <v>20</v>
      </c>
    </row>
    <row r="182" spans="1:23" hidden="1" x14ac:dyDescent="0.3">
      <c r="A182" t="s">
        <v>458</v>
      </c>
      <c r="B182" t="s">
        <v>521</v>
      </c>
      <c r="C182">
        <v>0</v>
      </c>
      <c r="D182">
        <v>0</v>
      </c>
      <c r="E182">
        <v>40</v>
      </c>
      <c r="F182">
        <v>1215</v>
      </c>
      <c r="G182">
        <v>24</v>
      </c>
      <c r="H182">
        <v>0</v>
      </c>
      <c r="I182">
        <v>267.8</v>
      </c>
      <c r="J182">
        <v>0</v>
      </c>
      <c r="K182">
        <v>1</v>
      </c>
      <c r="L182">
        <v>222</v>
      </c>
      <c r="M182">
        <v>26.9</v>
      </c>
      <c r="N182">
        <v>3</v>
      </c>
      <c r="O182">
        <v>0</v>
      </c>
      <c r="P182">
        <v>1</v>
      </c>
      <c r="Q182">
        <v>5.6</v>
      </c>
      <c r="R182">
        <f>IF(F182=0,0,(E182/F182)*90)</f>
        <v>2.9629629629629632</v>
      </c>
      <c r="S182">
        <f>V182*0.6116+3.2886</f>
        <v>3.2886000000000002</v>
      </c>
      <c r="T182">
        <f t="shared" si="5"/>
        <v>-0.32563703703703695</v>
      </c>
      <c r="U182">
        <v>40</v>
      </c>
      <c r="V182">
        <f>IF(W182="FWD",U182-45,IF(W182="MID",U182-45,IF(W182="DEF",U182-40,IF(W182="GK",U182-40,0))))/10</f>
        <v>0</v>
      </c>
      <c r="W182" t="s">
        <v>46</v>
      </c>
    </row>
    <row r="183" spans="1:23" hidden="1" x14ac:dyDescent="0.3">
      <c r="A183" t="s">
        <v>87</v>
      </c>
      <c r="B183" t="s">
        <v>101</v>
      </c>
      <c r="C183">
        <v>0</v>
      </c>
      <c r="D183">
        <v>1</v>
      </c>
      <c r="E183">
        <v>14</v>
      </c>
      <c r="F183">
        <v>405</v>
      </c>
      <c r="G183">
        <v>9</v>
      </c>
      <c r="H183">
        <v>16.899999999999999</v>
      </c>
      <c r="I183">
        <v>54.4</v>
      </c>
      <c r="J183">
        <v>7</v>
      </c>
      <c r="K183">
        <v>0</v>
      </c>
      <c r="L183">
        <v>44</v>
      </c>
      <c r="M183">
        <v>7.9</v>
      </c>
      <c r="N183">
        <v>0</v>
      </c>
      <c r="O183">
        <v>0</v>
      </c>
      <c r="P183">
        <v>2</v>
      </c>
      <c r="Q183">
        <v>0.6</v>
      </c>
      <c r="R183">
        <f>IF(F183=0,0,(E183/F183)*90)</f>
        <v>3.1111111111111107</v>
      </c>
      <c r="S183">
        <f>V183*0.6116+3.2886</f>
        <v>3.2886000000000002</v>
      </c>
      <c r="T183">
        <f t="shared" si="5"/>
        <v>-0.17748888888888947</v>
      </c>
      <c r="U183">
        <v>45</v>
      </c>
      <c r="V183">
        <f>IF(W183="FWD",U183-45,IF(W183="MID",U183-45,IF(W183="DEF",U183-40,IF(W183="GK",U183-40,0))))/10</f>
        <v>0</v>
      </c>
      <c r="W183" t="s">
        <v>22</v>
      </c>
    </row>
    <row r="184" spans="1:23" hidden="1" x14ac:dyDescent="0.3">
      <c r="A184" t="s">
        <v>415</v>
      </c>
      <c r="B184" t="s">
        <v>416</v>
      </c>
      <c r="C184">
        <v>0</v>
      </c>
      <c r="D184">
        <v>1</v>
      </c>
      <c r="E184">
        <v>21</v>
      </c>
      <c r="F184">
        <v>340</v>
      </c>
      <c r="G184">
        <v>6</v>
      </c>
      <c r="H184">
        <v>80.5</v>
      </c>
      <c r="I184">
        <v>76.2</v>
      </c>
      <c r="J184">
        <v>30</v>
      </c>
      <c r="K184">
        <v>1</v>
      </c>
      <c r="L184">
        <v>83</v>
      </c>
      <c r="M184">
        <v>18.7</v>
      </c>
      <c r="N184">
        <v>1</v>
      </c>
      <c r="O184">
        <v>0</v>
      </c>
      <c r="P184">
        <v>0</v>
      </c>
      <c r="Q184">
        <v>1.2</v>
      </c>
      <c r="R184">
        <f>IF(F184=0,0,(E184/F184)*90)</f>
        <v>5.5588235294117645</v>
      </c>
      <c r="S184">
        <f>V184*0.6116+3.2886</f>
        <v>3.2886000000000002</v>
      </c>
      <c r="T184">
        <f>R184-S184</f>
        <v>2.2702235294117643</v>
      </c>
      <c r="U184">
        <v>40</v>
      </c>
      <c r="V184">
        <f>IF(W184="FWD",U184-45,IF(W184="MID",U184-45,IF(W184="DEF",U184-40,IF(W184="GK",U184-40,0))))/10</f>
        <v>0</v>
      </c>
      <c r="W184" t="s">
        <v>20</v>
      </c>
    </row>
    <row r="185" spans="1:23" hidden="1" x14ac:dyDescent="0.3">
      <c r="A185" t="s">
        <v>253</v>
      </c>
      <c r="B185" t="s">
        <v>254</v>
      </c>
      <c r="C185">
        <v>6</v>
      </c>
      <c r="D185">
        <v>4</v>
      </c>
      <c r="E185">
        <v>101</v>
      </c>
      <c r="F185">
        <v>1886</v>
      </c>
      <c r="G185">
        <v>27</v>
      </c>
      <c r="H185">
        <v>495.4</v>
      </c>
      <c r="I185">
        <v>399.6</v>
      </c>
      <c r="J185">
        <v>647</v>
      </c>
      <c r="K185">
        <v>9</v>
      </c>
      <c r="L185">
        <v>274</v>
      </c>
      <c r="M185">
        <v>153.9</v>
      </c>
      <c r="N185">
        <v>5</v>
      </c>
      <c r="O185">
        <v>0</v>
      </c>
      <c r="P185">
        <v>4</v>
      </c>
      <c r="Q185">
        <v>2.9</v>
      </c>
      <c r="R185">
        <f>IF(F185=0,0,(E185/F185)*90)</f>
        <v>4.8197242841993644</v>
      </c>
      <c r="S185">
        <f>V185*0.6116+3.2886</f>
        <v>4.8176000000000005</v>
      </c>
      <c r="T185">
        <f>R185-S185</f>
        <v>2.1242841993638351E-3</v>
      </c>
      <c r="U185">
        <v>70</v>
      </c>
      <c r="V185">
        <f>IF(W185="FWD",U185-45,IF(W185="MID",U185-45,IF(W185="DEF",U185-40,IF(W185="GK",U185-40,0))))/10</f>
        <v>2.5</v>
      </c>
      <c r="W185" t="s">
        <v>22</v>
      </c>
    </row>
    <row r="186" spans="1:23" hidden="1" x14ac:dyDescent="0.3">
      <c r="A186" t="s">
        <v>25</v>
      </c>
      <c r="B186" t="s">
        <v>31</v>
      </c>
      <c r="C186">
        <v>11</v>
      </c>
      <c r="D186">
        <v>7</v>
      </c>
      <c r="E186">
        <v>125</v>
      </c>
      <c r="F186">
        <v>2064</v>
      </c>
      <c r="G186">
        <v>23</v>
      </c>
      <c r="H186">
        <v>427.8</v>
      </c>
      <c r="I186">
        <v>660.6</v>
      </c>
      <c r="J186">
        <v>1331</v>
      </c>
      <c r="K186">
        <v>17</v>
      </c>
      <c r="L186">
        <v>401</v>
      </c>
      <c r="M186">
        <v>241.9</v>
      </c>
      <c r="N186">
        <v>9</v>
      </c>
      <c r="O186">
        <v>0</v>
      </c>
      <c r="P186">
        <v>6</v>
      </c>
      <c r="Q186">
        <v>31.2</v>
      </c>
      <c r="R186">
        <f>IF(F186=0,0,(E186/F186)*90)</f>
        <v>5.4505813953488369</v>
      </c>
      <c r="S186">
        <f>V186*0.6116+3.2886</f>
        <v>5.4291999999999998</v>
      </c>
      <c r="T186">
        <f>R186-S186</f>
        <v>2.1381395348837096E-2</v>
      </c>
      <c r="U186">
        <v>80</v>
      </c>
      <c r="V186">
        <f>IF(W186="FWD",U186-45,IF(W186="MID",U186-45,IF(W186="DEF",U186-40,IF(W186="GK",U186-40,0))))/10</f>
        <v>3.5</v>
      </c>
      <c r="W186" t="s">
        <v>19</v>
      </c>
    </row>
    <row r="187" spans="1:23" hidden="1" x14ac:dyDescent="0.3">
      <c r="A187" t="s">
        <v>495</v>
      </c>
      <c r="B187" t="s">
        <v>496</v>
      </c>
      <c r="C187">
        <v>1</v>
      </c>
      <c r="D187">
        <v>0</v>
      </c>
      <c r="E187">
        <v>35</v>
      </c>
      <c r="F187">
        <v>871</v>
      </c>
      <c r="G187">
        <v>23</v>
      </c>
      <c r="H187">
        <v>83.1</v>
      </c>
      <c r="I187">
        <v>162.4</v>
      </c>
      <c r="J187">
        <v>81</v>
      </c>
      <c r="K187">
        <v>2</v>
      </c>
      <c r="L187">
        <v>144</v>
      </c>
      <c r="M187">
        <v>32.6</v>
      </c>
      <c r="N187">
        <v>2</v>
      </c>
      <c r="O187">
        <v>0</v>
      </c>
      <c r="P187">
        <v>3</v>
      </c>
      <c r="Q187">
        <v>0</v>
      </c>
      <c r="R187">
        <f>IF(F187=0,0,(E187/F187)*90)</f>
        <v>3.6165327210103331</v>
      </c>
      <c r="S187">
        <f>V187*0.6116+3.2886</f>
        <v>3.5944000000000003</v>
      </c>
      <c r="T187">
        <f>R187-S187</f>
        <v>2.2132721010332812E-2</v>
      </c>
      <c r="U187">
        <v>50</v>
      </c>
      <c r="V187">
        <f>IF(W187="FWD",U187-45,IF(W187="MID",U187-45,IF(W187="DEF",U187-40,IF(W187="GK",U187-40,0))))/10</f>
        <v>0.5</v>
      </c>
      <c r="W187" t="s">
        <v>22</v>
      </c>
    </row>
    <row r="188" spans="1:23" hidden="1" x14ac:dyDescent="0.3">
      <c r="A188" t="s">
        <v>327</v>
      </c>
      <c r="B188" t="s">
        <v>328</v>
      </c>
      <c r="C188">
        <v>0</v>
      </c>
      <c r="D188">
        <v>0</v>
      </c>
      <c r="E188">
        <v>15</v>
      </c>
      <c r="F188">
        <v>406</v>
      </c>
      <c r="G188">
        <v>10</v>
      </c>
      <c r="H188">
        <v>21.9</v>
      </c>
      <c r="I188">
        <v>40.799999999999997</v>
      </c>
      <c r="J188">
        <v>19</v>
      </c>
      <c r="K188">
        <v>0</v>
      </c>
      <c r="L188">
        <v>58</v>
      </c>
      <c r="M188">
        <v>8.1999999999999993</v>
      </c>
      <c r="N188">
        <v>0</v>
      </c>
      <c r="O188">
        <v>0</v>
      </c>
      <c r="P188">
        <v>1</v>
      </c>
      <c r="Q188">
        <v>0.3</v>
      </c>
      <c r="R188">
        <f>IF(F188=0,0,(E188/F188)*90)</f>
        <v>3.3251231527093599</v>
      </c>
      <c r="S188">
        <f>V188*0.6116+3.2886</f>
        <v>3.2886000000000002</v>
      </c>
      <c r="T188">
        <f>R188-S188</f>
        <v>3.6523152709359685E-2</v>
      </c>
      <c r="U188">
        <v>45</v>
      </c>
      <c r="V188">
        <f>IF(W188="FWD",U188-45,IF(W188="MID",U188-45,IF(W188="DEF",U188-40,IF(W188="GK",U188-40,0))))/10</f>
        <v>0</v>
      </c>
      <c r="W188" t="s">
        <v>22</v>
      </c>
    </row>
    <row r="189" spans="1:23" hidden="1" x14ac:dyDescent="0.3">
      <c r="A189" t="s">
        <v>381</v>
      </c>
      <c r="B189" t="s">
        <v>382</v>
      </c>
      <c r="C189">
        <v>0</v>
      </c>
      <c r="D189">
        <v>4</v>
      </c>
      <c r="E189">
        <v>48</v>
      </c>
      <c r="F189">
        <v>762</v>
      </c>
      <c r="G189">
        <v>11</v>
      </c>
      <c r="H189">
        <v>298.3</v>
      </c>
      <c r="I189">
        <v>183.2</v>
      </c>
      <c r="J189">
        <v>124</v>
      </c>
      <c r="K189">
        <v>2</v>
      </c>
      <c r="L189">
        <v>216</v>
      </c>
      <c r="M189">
        <v>60.7</v>
      </c>
      <c r="N189">
        <v>4</v>
      </c>
      <c r="O189">
        <v>0</v>
      </c>
      <c r="P189">
        <v>3</v>
      </c>
      <c r="Q189">
        <v>0.2</v>
      </c>
      <c r="R189">
        <f>IF(F189=0,0,(E189/F189)*90)</f>
        <v>5.6692913385826769</v>
      </c>
      <c r="S189">
        <f>V189*0.6116+3.2886</f>
        <v>3.5944000000000003</v>
      </c>
      <c r="T189">
        <f>R189-S189</f>
        <v>2.0748913385826766</v>
      </c>
      <c r="U189">
        <v>45</v>
      </c>
      <c r="V189">
        <f>IF(W189="FWD",U189-45,IF(W189="MID",U189-45,IF(W189="DEF",U189-40,IF(W189="GK",U189-40,0))))/10</f>
        <v>0.5</v>
      </c>
      <c r="W189" t="s">
        <v>20</v>
      </c>
    </row>
    <row r="190" spans="1:23" hidden="1" x14ac:dyDescent="0.3">
      <c r="A190" t="s">
        <v>533</v>
      </c>
      <c r="B190" t="s">
        <v>534</v>
      </c>
      <c r="C190">
        <v>1</v>
      </c>
      <c r="D190">
        <v>5</v>
      </c>
      <c r="E190">
        <v>54</v>
      </c>
      <c r="F190">
        <v>995</v>
      </c>
      <c r="G190">
        <v>18</v>
      </c>
      <c r="H190">
        <v>221.5</v>
      </c>
      <c r="I190">
        <v>209.8</v>
      </c>
      <c r="J190">
        <v>435</v>
      </c>
      <c r="K190">
        <v>2</v>
      </c>
      <c r="L190">
        <v>165</v>
      </c>
      <c r="M190">
        <v>86.3</v>
      </c>
      <c r="N190">
        <v>3</v>
      </c>
      <c r="O190">
        <v>0</v>
      </c>
      <c r="P190">
        <v>3</v>
      </c>
      <c r="Q190">
        <v>2.5</v>
      </c>
      <c r="R190">
        <f>IF(F190=0,0,(E190/F190)*90)</f>
        <v>4.8844221105527632</v>
      </c>
      <c r="S190">
        <f>V190*0.6116+3.2886</f>
        <v>4.8176000000000005</v>
      </c>
      <c r="T190">
        <f>R190-S190</f>
        <v>6.6822110552762659E-2</v>
      </c>
      <c r="U190">
        <v>70</v>
      </c>
      <c r="V190">
        <f>IF(W190="FWD",U190-45,IF(W190="MID",U190-45,IF(W190="DEF",U190-40,IF(W190="GK",U190-40,0))))/10</f>
        <v>2.5</v>
      </c>
      <c r="W190" t="s">
        <v>22</v>
      </c>
    </row>
    <row r="191" spans="1:23" hidden="1" x14ac:dyDescent="0.3">
      <c r="A191" t="s">
        <v>270</v>
      </c>
      <c r="B191" t="s">
        <v>271</v>
      </c>
      <c r="C191">
        <v>0</v>
      </c>
      <c r="D191">
        <v>0</v>
      </c>
      <c r="E191">
        <v>99</v>
      </c>
      <c r="F191">
        <v>2430</v>
      </c>
      <c r="G191">
        <v>34</v>
      </c>
      <c r="H191">
        <v>0</v>
      </c>
      <c r="I191">
        <v>668.4</v>
      </c>
      <c r="J191">
        <v>0</v>
      </c>
      <c r="K191">
        <v>10</v>
      </c>
      <c r="L191">
        <v>484</v>
      </c>
      <c r="M191">
        <v>66.8</v>
      </c>
      <c r="N191">
        <v>6</v>
      </c>
      <c r="O191">
        <v>0</v>
      </c>
      <c r="P191">
        <v>1</v>
      </c>
      <c r="Q191">
        <v>1.2</v>
      </c>
      <c r="R191">
        <f>IF(F191=0,0,(E191/F191)*90)</f>
        <v>3.666666666666667</v>
      </c>
      <c r="S191">
        <f>V191*0.6116+3.2886</f>
        <v>3.5944000000000003</v>
      </c>
      <c r="T191">
        <f>R191-S191</f>
        <v>7.2266666666666701E-2</v>
      </c>
      <c r="U191">
        <v>45</v>
      </c>
      <c r="V191">
        <f>IF(W191="FWD",U191-45,IF(W191="MID",U191-45,IF(W191="DEF",U191-40,IF(W191="GK",U191-40,0))))/10</f>
        <v>0.5</v>
      </c>
      <c r="W191" t="s">
        <v>46</v>
      </c>
    </row>
    <row r="192" spans="1:23" hidden="1" x14ac:dyDescent="0.3">
      <c r="A192" t="s">
        <v>360</v>
      </c>
      <c r="B192" t="s">
        <v>475</v>
      </c>
      <c r="C192">
        <v>13</v>
      </c>
      <c r="D192">
        <v>2</v>
      </c>
      <c r="E192">
        <v>138</v>
      </c>
      <c r="F192">
        <v>2709</v>
      </c>
      <c r="G192">
        <v>51</v>
      </c>
      <c r="H192">
        <v>322.89999999999998</v>
      </c>
      <c r="I192">
        <v>612.79999999999995</v>
      </c>
      <c r="J192">
        <v>942</v>
      </c>
      <c r="K192">
        <v>0</v>
      </c>
      <c r="L192">
        <v>379</v>
      </c>
      <c r="M192">
        <v>187.7</v>
      </c>
      <c r="N192">
        <v>6</v>
      </c>
      <c r="O192">
        <v>0</v>
      </c>
      <c r="P192">
        <v>3</v>
      </c>
      <c r="Q192">
        <v>1.1000000000000001</v>
      </c>
      <c r="R192">
        <f>IF(F192=0,0,(E192/F192)*90)</f>
        <v>4.5847176079734222</v>
      </c>
      <c r="S192">
        <f>V192*0.6116+3.2886</f>
        <v>4.5118</v>
      </c>
      <c r="T192">
        <f>R192-S192</f>
        <v>7.2917607973422172E-2</v>
      </c>
      <c r="U192">
        <v>65</v>
      </c>
      <c r="V192">
        <f>IF(W192="FWD",U192-45,IF(W192="MID",U192-45,IF(W192="DEF",U192-40,IF(W192="GK",U192-40,0))))/10</f>
        <v>2</v>
      </c>
      <c r="W192" t="s">
        <v>22</v>
      </c>
    </row>
    <row r="193" spans="1:23" hidden="1" x14ac:dyDescent="0.3">
      <c r="A193" t="s">
        <v>560</v>
      </c>
      <c r="B193" t="s">
        <v>561</v>
      </c>
      <c r="C193">
        <v>0</v>
      </c>
      <c r="D193">
        <v>0</v>
      </c>
      <c r="E193">
        <v>127</v>
      </c>
      <c r="F193">
        <v>3111</v>
      </c>
      <c r="G193">
        <v>48</v>
      </c>
      <c r="H193">
        <v>0</v>
      </c>
      <c r="I193">
        <v>772</v>
      </c>
      <c r="J193">
        <v>0</v>
      </c>
      <c r="K193">
        <v>10</v>
      </c>
      <c r="L193">
        <v>622</v>
      </c>
      <c r="M193">
        <v>77</v>
      </c>
      <c r="N193">
        <v>9</v>
      </c>
      <c r="O193">
        <v>0</v>
      </c>
      <c r="P193">
        <v>1</v>
      </c>
      <c r="Q193">
        <v>3.6</v>
      </c>
      <c r="R193">
        <f>IF(F193=0,0,(E193/F193)*90)</f>
        <v>3.6740597878495658</v>
      </c>
      <c r="S193">
        <f>V193*0.6116+3.2886</f>
        <v>3.5944000000000003</v>
      </c>
      <c r="T193">
        <f>R193-S193</f>
        <v>7.9659787849565511E-2</v>
      </c>
      <c r="U193">
        <v>45</v>
      </c>
      <c r="V193">
        <f>IF(W193="FWD",U193-45,IF(W193="MID",U193-45,IF(W193="DEF",U193-40,IF(W193="GK",U193-40,0))))/10</f>
        <v>0.5</v>
      </c>
      <c r="W193" t="s">
        <v>46</v>
      </c>
    </row>
    <row r="194" spans="1:23" hidden="1" x14ac:dyDescent="0.3">
      <c r="A194" t="s">
        <v>34</v>
      </c>
      <c r="B194" t="s">
        <v>35</v>
      </c>
      <c r="C194">
        <v>1</v>
      </c>
      <c r="D194">
        <v>0</v>
      </c>
      <c r="E194">
        <v>26</v>
      </c>
      <c r="F194">
        <v>425</v>
      </c>
      <c r="G194">
        <v>6</v>
      </c>
      <c r="H194">
        <v>17.899999999999999</v>
      </c>
      <c r="I194">
        <v>98.6</v>
      </c>
      <c r="J194">
        <v>21</v>
      </c>
      <c r="K194">
        <v>1</v>
      </c>
      <c r="L194">
        <v>111</v>
      </c>
      <c r="M194">
        <v>13.9</v>
      </c>
      <c r="N194">
        <v>2</v>
      </c>
      <c r="O194">
        <v>0</v>
      </c>
      <c r="P194">
        <v>0</v>
      </c>
      <c r="Q194">
        <v>0.2</v>
      </c>
      <c r="R194">
        <f>IF(F194=0,0,(E194/F194)*90)</f>
        <v>5.5058823529411764</v>
      </c>
      <c r="S194">
        <f>V194*0.6116+3.2886</f>
        <v>3.5944000000000003</v>
      </c>
      <c r="T194">
        <f>R194-S194</f>
        <v>1.9114823529411762</v>
      </c>
      <c r="U194">
        <v>45</v>
      </c>
      <c r="V194">
        <f>IF(W194="FWD",U194-45,IF(W194="MID",U194-45,IF(W194="DEF",U194-40,IF(W194="GK",U194-40,0))))/10</f>
        <v>0.5</v>
      </c>
      <c r="W194" t="s">
        <v>20</v>
      </c>
    </row>
    <row r="195" spans="1:23" hidden="1" x14ac:dyDescent="0.3">
      <c r="A195" t="s">
        <v>59</v>
      </c>
      <c r="B195" t="s">
        <v>472</v>
      </c>
      <c r="C195">
        <v>0</v>
      </c>
      <c r="D195">
        <v>0</v>
      </c>
      <c r="E195">
        <v>35</v>
      </c>
      <c r="F195">
        <v>600</v>
      </c>
      <c r="G195">
        <v>6</v>
      </c>
      <c r="H195">
        <v>142.4</v>
      </c>
      <c r="I195">
        <v>112.4</v>
      </c>
      <c r="J195">
        <v>8</v>
      </c>
      <c r="K195">
        <v>2</v>
      </c>
      <c r="L195">
        <v>157</v>
      </c>
      <c r="M195">
        <v>26.3</v>
      </c>
      <c r="N195">
        <v>3</v>
      </c>
      <c r="O195">
        <v>0</v>
      </c>
      <c r="P195">
        <v>1</v>
      </c>
      <c r="Q195">
        <v>0.2</v>
      </c>
      <c r="R195">
        <f>IF(F195=0,0,(E195/F195)*90)</f>
        <v>5.25</v>
      </c>
      <c r="S195">
        <f>V195*0.6116+3.2886</f>
        <v>3.5944000000000003</v>
      </c>
      <c r="T195">
        <f>R195-S195</f>
        <v>1.6555999999999997</v>
      </c>
      <c r="U195">
        <v>45</v>
      </c>
      <c r="V195">
        <f>IF(W195="FWD",U195-45,IF(W195="MID",U195-45,IF(W195="DEF",U195-40,IF(W195="GK",U195-40,0))))/10</f>
        <v>0.5</v>
      </c>
      <c r="W195" t="s">
        <v>20</v>
      </c>
    </row>
    <row r="196" spans="1:23" hidden="1" x14ac:dyDescent="0.3">
      <c r="A196" t="s">
        <v>174</v>
      </c>
      <c r="B196" t="s">
        <v>175</v>
      </c>
      <c r="C196">
        <v>20</v>
      </c>
      <c r="D196">
        <v>4</v>
      </c>
      <c r="E196">
        <v>182</v>
      </c>
      <c r="F196">
        <v>2953</v>
      </c>
      <c r="G196">
        <v>42</v>
      </c>
      <c r="H196">
        <v>424.3</v>
      </c>
      <c r="I196">
        <v>926.8</v>
      </c>
      <c r="J196">
        <v>1240</v>
      </c>
      <c r="K196">
        <v>35</v>
      </c>
      <c r="L196">
        <v>607</v>
      </c>
      <c r="M196">
        <v>258.7</v>
      </c>
      <c r="N196">
        <v>10</v>
      </c>
      <c r="O196">
        <v>0</v>
      </c>
      <c r="P196">
        <v>9</v>
      </c>
      <c r="Q196">
        <v>0.3</v>
      </c>
      <c r="R196">
        <f>IF(F196=0,0,(E196/F196)*90)</f>
        <v>5.5469014561462924</v>
      </c>
      <c r="S196">
        <f>V196*0.6116+3.2886</f>
        <v>5.4291999999999998</v>
      </c>
      <c r="T196">
        <f>R196-S196</f>
        <v>0.11770145614629257</v>
      </c>
      <c r="U196">
        <v>80</v>
      </c>
      <c r="V196">
        <f>IF(W196="FWD",U196-45,IF(W196="MID",U196-45,IF(W196="DEF",U196-40,IF(W196="GK",U196-40,0))))/10</f>
        <v>3.5</v>
      </c>
      <c r="W196" t="s">
        <v>19</v>
      </c>
    </row>
    <row r="197" spans="1:23" hidden="1" x14ac:dyDescent="0.3">
      <c r="A197" t="s">
        <v>166</v>
      </c>
      <c r="B197" t="s">
        <v>167</v>
      </c>
      <c r="C197">
        <v>0</v>
      </c>
      <c r="D197">
        <v>3</v>
      </c>
      <c r="E197">
        <v>38</v>
      </c>
      <c r="F197">
        <v>837</v>
      </c>
      <c r="G197">
        <v>11</v>
      </c>
      <c r="H197">
        <v>93.7</v>
      </c>
      <c r="I197">
        <v>136.4</v>
      </c>
      <c r="J197">
        <v>111</v>
      </c>
      <c r="K197">
        <v>0</v>
      </c>
      <c r="L197">
        <v>111</v>
      </c>
      <c r="M197">
        <v>34.200000000000003</v>
      </c>
      <c r="N197">
        <v>3</v>
      </c>
      <c r="O197">
        <v>0</v>
      </c>
      <c r="P197">
        <v>0</v>
      </c>
      <c r="Q197">
        <v>0</v>
      </c>
      <c r="R197">
        <f>IF(F197=0,0,(E197/F197)*90)</f>
        <v>4.086021505376344</v>
      </c>
      <c r="S197">
        <f>V197*0.6116+3.2886</f>
        <v>3.5944000000000003</v>
      </c>
      <c r="T197">
        <f>R197-S197</f>
        <v>0.49162150537634375</v>
      </c>
      <c r="U197">
        <v>50</v>
      </c>
      <c r="V197">
        <f>IF(W197="FWD",U197-45,IF(W197="MID",U197-45,IF(W197="DEF",U197-40,IF(W197="GK",U197-40,0))))/10</f>
        <v>0.5</v>
      </c>
      <c r="W197" t="s">
        <v>22</v>
      </c>
    </row>
    <row r="198" spans="1:23" hidden="1" x14ac:dyDescent="0.3">
      <c r="A198" t="s">
        <v>195</v>
      </c>
      <c r="B198" t="s">
        <v>196</v>
      </c>
      <c r="C198">
        <v>0</v>
      </c>
      <c r="D198">
        <v>0</v>
      </c>
      <c r="E198">
        <v>23</v>
      </c>
      <c r="F198">
        <v>439</v>
      </c>
      <c r="G198">
        <v>7</v>
      </c>
      <c r="H198">
        <v>87.2</v>
      </c>
      <c r="I198">
        <v>70.599999999999994</v>
      </c>
      <c r="J198">
        <v>48</v>
      </c>
      <c r="K198">
        <v>0</v>
      </c>
      <c r="L198">
        <v>91</v>
      </c>
      <c r="M198">
        <v>20.6</v>
      </c>
      <c r="N198">
        <v>1</v>
      </c>
      <c r="O198">
        <v>0</v>
      </c>
      <c r="P198">
        <v>1</v>
      </c>
      <c r="Q198">
        <v>8.1999999999999993</v>
      </c>
      <c r="R198">
        <f>IF(F198=0,0,(E198/F198)*90)</f>
        <v>4.715261958997722</v>
      </c>
      <c r="S198">
        <f>V198*0.6116+3.2886</f>
        <v>3.2886000000000002</v>
      </c>
      <c r="T198">
        <f>R198-S198</f>
        <v>1.4266619589977219</v>
      </c>
      <c r="U198">
        <v>40</v>
      </c>
      <c r="V198">
        <f>IF(W198="FWD",U198-45,IF(W198="MID",U198-45,IF(W198="DEF",U198-40,IF(W198="GK",U198-40,0))))/10</f>
        <v>0</v>
      </c>
      <c r="W198" t="s">
        <v>20</v>
      </c>
    </row>
    <row r="199" spans="1:23" hidden="1" x14ac:dyDescent="0.3">
      <c r="A199" t="s">
        <v>481</v>
      </c>
      <c r="B199" t="s">
        <v>482</v>
      </c>
      <c r="C199">
        <v>0</v>
      </c>
      <c r="D199">
        <v>1</v>
      </c>
      <c r="E199">
        <v>37</v>
      </c>
      <c r="F199">
        <v>684</v>
      </c>
      <c r="G199">
        <v>10</v>
      </c>
      <c r="H199">
        <v>11.8</v>
      </c>
      <c r="I199">
        <v>155</v>
      </c>
      <c r="J199">
        <v>41</v>
      </c>
      <c r="K199">
        <v>7</v>
      </c>
      <c r="L199">
        <v>147</v>
      </c>
      <c r="M199">
        <v>21</v>
      </c>
      <c r="N199">
        <v>3</v>
      </c>
      <c r="O199">
        <v>0</v>
      </c>
      <c r="P199">
        <v>2</v>
      </c>
      <c r="Q199">
        <v>0.1</v>
      </c>
      <c r="R199">
        <f>IF(F199=0,0,(E199/F199)*90)</f>
        <v>4.8684210526315788</v>
      </c>
      <c r="S199">
        <f>V199*0.6116+3.2886</f>
        <v>3.5944000000000003</v>
      </c>
      <c r="T199">
        <f>R199-S199</f>
        <v>1.2740210526315785</v>
      </c>
      <c r="U199">
        <v>45</v>
      </c>
      <c r="V199">
        <f>IF(W199="FWD",U199-45,IF(W199="MID",U199-45,IF(W199="DEF",U199-40,IF(W199="GK",U199-40,0))))/10</f>
        <v>0.5</v>
      </c>
      <c r="W199" t="s">
        <v>20</v>
      </c>
    </row>
    <row r="200" spans="1:23" hidden="1" x14ac:dyDescent="0.3">
      <c r="A200" t="s">
        <v>217</v>
      </c>
      <c r="B200" t="s">
        <v>284</v>
      </c>
      <c r="C200">
        <v>2</v>
      </c>
      <c r="D200">
        <v>11</v>
      </c>
      <c r="E200">
        <v>132</v>
      </c>
      <c r="F200">
        <v>2743</v>
      </c>
      <c r="G200">
        <v>38</v>
      </c>
      <c r="H200">
        <v>1115</v>
      </c>
      <c r="I200">
        <v>652.4</v>
      </c>
      <c r="J200">
        <v>484</v>
      </c>
      <c r="K200">
        <v>15</v>
      </c>
      <c r="L200">
        <v>517</v>
      </c>
      <c r="M200">
        <v>225.6</v>
      </c>
      <c r="N200">
        <v>8</v>
      </c>
      <c r="O200">
        <v>0</v>
      </c>
      <c r="P200">
        <v>2</v>
      </c>
      <c r="Q200">
        <v>0.3</v>
      </c>
      <c r="R200">
        <f>IF(F200=0,0,(E200/F200)*90)</f>
        <v>4.3310244258111563</v>
      </c>
      <c r="S200">
        <f>V200*0.6116+3.2886</f>
        <v>4.2060000000000004</v>
      </c>
      <c r="T200">
        <f>R200-S200</f>
        <v>0.12502442581115591</v>
      </c>
      <c r="U200">
        <v>60</v>
      </c>
      <c r="V200">
        <f>IF(W200="FWD",U200-45,IF(W200="MID",U200-45,IF(W200="DEF",U200-40,IF(W200="GK",U200-40,0))))/10</f>
        <v>1.5</v>
      </c>
      <c r="W200" t="s">
        <v>22</v>
      </c>
    </row>
    <row r="201" spans="1:23" hidden="1" x14ac:dyDescent="0.3">
      <c r="A201" t="s">
        <v>467</v>
      </c>
      <c r="B201" t="s">
        <v>468</v>
      </c>
      <c r="C201">
        <v>0</v>
      </c>
      <c r="D201">
        <v>0</v>
      </c>
      <c r="E201">
        <v>157</v>
      </c>
      <c r="F201">
        <v>3261</v>
      </c>
      <c r="G201">
        <v>32</v>
      </c>
      <c r="H201">
        <v>20</v>
      </c>
      <c r="I201">
        <v>709.6</v>
      </c>
      <c r="J201">
        <v>0</v>
      </c>
      <c r="K201">
        <v>14</v>
      </c>
      <c r="L201">
        <v>678</v>
      </c>
      <c r="M201">
        <v>72.900000000000006</v>
      </c>
      <c r="N201">
        <v>14</v>
      </c>
      <c r="O201">
        <v>1</v>
      </c>
      <c r="P201">
        <v>3</v>
      </c>
      <c r="Q201">
        <v>12.6</v>
      </c>
      <c r="R201">
        <f>IF(F201=0,0,(E201/F201)*90)</f>
        <v>4.3330266789328427</v>
      </c>
      <c r="S201">
        <f>V201*0.6116+3.2886</f>
        <v>4.2060000000000004</v>
      </c>
      <c r="T201">
        <f>R201-S201</f>
        <v>0.12702667893284225</v>
      </c>
      <c r="U201">
        <v>55</v>
      </c>
      <c r="V201">
        <f>IF(W201="FWD",U201-45,IF(W201="MID",U201-45,IF(W201="DEF",U201-40,IF(W201="GK",U201-40,0))))/10</f>
        <v>1.5</v>
      </c>
      <c r="W201" t="s">
        <v>46</v>
      </c>
    </row>
    <row r="202" spans="1:23" hidden="1" x14ac:dyDescent="0.3">
      <c r="A202" t="s">
        <v>59</v>
      </c>
      <c r="B202" t="s">
        <v>603</v>
      </c>
      <c r="C202">
        <v>1</v>
      </c>
      <c r="D202">
        <v>0</v>
      </c>
      <c r="E202">
        <v>35</v>
      </c>
      <c r="F202">
        <v>663</v>
      </c>
      <c r="G202">
        <v>9</v>
      </c>
      <c r="H202">
        <v>110.5</v>
      </c>
      <c r="I202">
        <v>147</v>
      </c>
      <c r="J202">
        <v>146</v>
      </c>
      <c r="K202">
        <v>2</v>
      </c>
      <c r="L202">
        <v>147</v>
      </c>
      <c r="M202">
        <v>40.299999999999997</v>
      </c>
      <c r="N202">
        <v>3</v>
      </c>
      <c r="O202">
        <v>0</v>
      </c>
      <c r="P202">
        <v>0</v>
      </c>
      <c r="Q202">
        <v>0.3</v>
      </c>
      <c r="R202">
        <f>IF(F202=0,0,(E202/F202)*90)</f>
        <v>4.751131221719457</v>
      </c>
      <c r="S202">
        <f>V202*0.6116+3.2886</f>
        <v>3.5944000000000003</v>
      </c>
      <c r="T202">
        <f>R202-S202</f>
        <v>1.1567312217194567</v>
      </c>
      <c r="U202">
        <v>45</v>
      </c>
      <c r="V202">
        <f>IF(W202="FWD",U202-45,IF(W202="MID",U202-45,IF(W202="DEF",U202-40,IF(W202="GK",U202-40,0))))/10</f>
        <v>0.5</v>
      </c>
      <c r="W202" t="s">
        <v>20</v>
      </c>
    </row>
    <row r="203" spans="1:23" hidden="1" x14ac:dyDescent="0.3">
      <c r="A203" t="s">
        <v>161</v>
      </c>
      <c r="B203" t="s">
        <v>162</v>
      </c>
      <c r="C203">
        <v>9</v>
      </c>
      <c r="D203">
        <v>9</v>
      </c>
      <c r="E203">
        <v>150</v>
      </c>
      <c r="F203">
        <v>2905</v>
      </c>
      <c r="G203">
        <v>39</v>
      </c>
      <c r="H203">
        <v>808.6</v>
      </c>
      <c r="I203">
        <v>692.6</v>
      </c>
      <c r="J203">
        <v>895</v>
      </c>
      <c r="K203">
        <v>19</v>
      </c>
      <c r="L203">
        <v>556</v>
      </c>
      <c r="M203">
        <v>239.5</v>
      </c>
      <c r="N203">
        <v>10</v>
      </c>
      <c r="O203">
        <v>0</v>
      </c>
      <c r="P203">
        <v>5</v>
      </c>
      <c r="Q203">
        <v>22</v>
      </c>
      <c r="R203">
        <f>IF(F203=0,0,(E203/F203)*90)</f>
        <v>4.6471600688468158</v>
      </c>
      <c r="S203">
        <f>V203*0.6116+3.2886</f>
        <v>4.5118</v>
      </c>
      <c r="T203">
        <f>R203-S203</f>
        <v>0.13536006884681573</v>
      </c>
      <c r="U203">
        <v>65</v>
      </c>
      <c r="V203">
        <f>IF(W203="FWD",U203-45,IF(W203="MID",U203-45,IF(W203="DEF",U203-40,IF(W203="GK",U203-40,0))))/10</f>
        <v>2</v>
      </c>
      <c r="W203" t="s">
        <v>22</v>
      </c>
    </row>
    <row r="204" spans="1:23" hidden="1" x14ac:dyDescent="0.3">
      <c r="A204" t="s">
        <v>344</v>
      </c>
      <c r="B204" t="s">
        <v>437</v>
      </c>
      <c r="C204">
        <v>0</v>
      </c>
      <c r="D204">
        <v>0</v>
      </c>
      <c r="E204">
        <v>39</v>
      </c>
      <c r="F204">
        <v>762</v>
      </c>
      <c r="G204">
        <v>7</v>
      </c>
      <c r="H204">
        <v>20.8</v>
      </c>
      <c r="I204">
        <v>193</v>
      </c>
      <c r="J204">
        <v>55</v>
      </c>
      <c r="K204">
        <v>2</v>
      </c>
      <c r="L204">
        <v>201</v>
      </c>
      <c r="M204">
        <v>26.9</v>
      </c>
      <c r="N204">
        <v>5</v>
      </c>
      <c r="O204">
        <v>0</v>
      </c>
      <c r="P204">
        <v>4</v>
      </c>
      <c r="Q204">
        <v>0.3</v>
      </c>
      <c r="R204">
        <f>IF(F204=0,0,(E204/F204)*90)</f>
        <v>4.606299212598425</v>
      </c>
      <c r="S204">
        <f>V204*0.6116+3.2886</f>
        <v>3.5944000000000003</v>
      </c>
      <c r="T204">
        <f>R204-S204</f>
        <v>1.0118992125984247</v>
      </c>
      <c r="U204">
        <v>45</v>
      </c>
      <c r="V204">
        <f>IF(W204="FWD",U204-45,IF(W204="MID",U204-45,IF(W204="DEF",U204-40,IF(W204="GK",U204-40,0))))/10</f>
        <v>0.5</v>
      </c>
      <c r="W204" t="s">
        <v>20</v>
      </c>
    </row>
    <row r="205" spans="1:23" hidden="1" x14ac:dyDescent="0.3">
      <c r="A205" t="s">
        <v>68</v>
      </c>
      <c r="B205" t="s">
        <v>69</v>
      </c>
      <c r="C205">
        <v>0</v>
      </c>
      <c r="D205">
        <v>3</v>
      </c>
      <c r="E205">
        <v>72</v>
      </c>
      <c r="F205">
        <v>1325</v>
      </c>
      <c r="G205">
        <v>10</v>
      </c>
      <c r="H205">
        <v>321.10000000000002</v>
      </c>
      <c r="I205">
        <v>254.4</v>
      </c>
      <c r="J205">
        <v>151</v>
      </c>
      <c r="K205">
        <v>5</v>
      </c>
      <c r="L205">
        <v>278</v>
      </c>
      <c r="M205">
        <v>72.3</v>
      </c>
      <c r="N205">
        <v>7</v>
      </c>
      <c r="O205">
        <v>0</v>
      </c>
      <c r="P205">
        <v>3</v>
      </c>
      <c r="Q205">
        <v>0.2</v>
      </c>
      <c r="R205">
        <f>IF(F205=0,0,(E205/F205)*90)</f>
        <v>4.8905660377358489</v>
      </c>
      <c r="S205">
        <f>V205*0.6116+3.2886</f>
        <v>3.9002000000000003</v>
      </c>
      <c r="T205">
        <f>R205-S205</f>
        <v>0.99036603773584853</v>
      </c>
      <c r="U205">
        <v>50</v>
      </c>
      <c r="V205">
        <f>IF(W205="FWD",U205-45,IF(W205="MID",U205-45,IF(W205="DEF",U205-40,IF(W205="GK",U205-40,0))))/10</f>
        <v>1</v>
      </c>
      <c r="W205" t="s">
        <v>20</v>
      </c>
    </row>
    <row r="206" spans="1:23" hidden="1" x14ac:dyDescent="0.3">
      <c r="A206" t="s">
        <v>374</v>
      </c>
      <c r="B206" t="s">
        <v>375</v>
      </c>
      <c r="C206">
        <v>10</v>
      </c>
      <c r="D206">
        <v>2</v>
      </c>
      <c r="E206">
        <v>140</v>
      </c>
      <c r="F206">
        <v>2882</v>
      </c>
      <c r="G206">
        <v>45</v>
      </c>
      <c r="H206">
        <v>746.4</v>
      </c>
      <c r="I206">
        <v>750.8</v>
      </c>
      <c r="J206">
        <v>714</v>
      </c>
      <c r="K206">
        <v>18</v>
      </c>
      <c r="L206">
        <v>567</v>
      </c>
      <c r="M206">
        <v>221.3</v>
      </c>
      <c r="N206">
        <v>10</v>
      </c>
      <c r="O206">
        <v>0</v>
      </c>
      <c r="P206">
        <v>8</v>
      </c>
      <c r="Q206">
        <v>15</v>
      </c>
      <c r="R206">
        <f>IF(F206=0,0,(E206/F206)*90)</f>
        <v>4.3719639139486475</v>
      </c>
      <c r="S206">
        <f>V206*0.6116+3.2886</f>
        <v>4.2060000000000004</v>
      </c>
      <c r="T206">
        <f>R206-S206</f>
        <v>0.16596391394864707</v>
      </c>
      <c r="U206">
        <v>60</v>
      </c>
      <c r="V206">
        <f>IF(W206="FWD",U206-45,IF(W206="MID",U206-45,IF(W206="DEF",U206-40,IF(W206="GK",U206-40,0))))/10</f>
        <v>1.5</v>
      </c>
      <c r="W206" t="s">
        <v>22</v>
      </c>
    </row>
    <row r="207" spans="1:23" hidden="1" x14ac:dyDescent="0.3">
      <c r="A207" t="s">
        <v>519</v>
      </c>
      <c r="B207" t="s">
        <v>520</v>
      </c>
      <c r="C207">
        <v>2</v>
      </c>
      <c r="D207">
        <v>2</v>
      </c>
      <c r="E207">
        <v>86</v>
      </c>
      <c r="F207">
        <v>1729</v>
      </c>
      <c r="G207">
        <v>27</v>
      </c>
      <c r="H207">
        <v>181.6</v>
      </c>
      <c r="I207">
        <v>403.6</v>
      </c>
      <c r="J207">
        <v>234</v>
      </c>
      <c r="K207">
        <v>9</v>
      </c>
      <c r="L207">
        <v>402</v>
      </c>
      <c r="M207">
        <v>82.1</v>
      </c>
      <c r="N207">
        <v>7</v>
      </c>
      <c r="O207">
        <v>1</v>
      </c>
      <c r="P207">
        <v>2</v>
      </c>
      <c r="Q207">
        <v>0.6</v>
      </c>
      <c r="R207">
        <f>IF(F207=0,0,(E207/F207)*90)</f>
        <v>4.4765760555234237</v>
      </c>
      <c r="S207">
        <f>V207*0.6116+3.2886</f>
        <v>3.5944000000000003</v>
      </c>
      <c r="T207">
        <f>R207-S207</f>
        <v>0.88217605552342349</v>
      </c>
      <c r="U207">
        <v>45</v>
      </c>
      <c r="V207">
        <f>IF(W207="FWD",U207-45,IF(W207="MID",U207-45,IF(W207="DEF",U207-40,IF(W207="GK",U207-40,0))))/10</f>
        <v>0.5</v>
      </c>
      <c r="W207" t="s">
        <v>20</v>
      </c>
    </row>
    <row r="208" spans="1:23" hidden="1" x14ac:dyDescent="0.3">
      <c r="A208" t="s">
        <v>273</v>
      </c>
      <c r="B208" t="s">
        <v>274</v>
      </c>
      <c r="C208">
        <v>1</v>
      </c>
      <c r="D208">
        <v>1</v>
      </c>
      <c r="E208">
        <v>41</v>
      </c>
      <c r="F208">
        <v>822</v>
      </c>
      <c r="G208">
        <v>11</v>
      </c>
      <c r="H208">
        <v>107.4</v>
      </c>
      <c r="I208">
        <v>190.4</v>
      </c>
      <c r="J208">
        <v>78</v>
      </c>
      <c r="K208">
        <v>3</v>
      </c>
      <c r="L208">
        <v>152</v>
      </c>
      <c r="M208">
        <v>37.4</v>
      </c>
      <c r="N208">
        <v>1</v>
      </c>
      <c r="O208">
        <v>0</v>
      </c>
      <c r="P208">
        <v>4</v>
      </c>
      <c r="Q208">
        <v>0</v>
      </c>
      <c r="R208">
        <f>IF(F208=0,0,(E208/F208)*90)</f>
        <v>4.4890510948905114</v>
      </c>
      <c r="S208">
        <f>V208*0.6116+3.2886</f>
        <v>3.5944000000000003</v>
      </c>
      <c r="T208">
        <f>R208-S208</f>
        <v>0.89465109489051109</v>
      </c>
      <c r="U208">
        <v>50</v>
      </c>
      <c r="V208">
        <f>IF(W208="FWD",U208-45,IF(W208="MID",U208-45,IF(W208="DEF",U208-40,IF(W208="GK",U208-40,0))))/10</f>
        <v>0.5</v>
      </c>
      <c r="W208" t="s">
        <v>22</v>
      </c>
    </row>
    <row r="209" spans="1:23" hidden="1" x14ac:dyDescent="0.3">
      <c r="A209" t="s">
        <v>352</v>
      </c>
      <c r="B209" t="s">
        <v>353</v>
      </c>
      <c r="C209">
        <v>0</v>
      </c>
      <c r="D209">
        <v>1</v>
      </c>
      <c r="E209">
        <v>162</v>
      </c>
      <c r="F209">
        <v>3330</v>
      </c>
      <c r="G209">
        <v>43</v>
      </c>
      <c r="H209">
        <v>10.1</v>
      </c>
      <c r="I209">
        <v>966.4</v>
      </c>
      <c r="J209">
        <v>0</v>
      </c>
      <c r="K209">
        <v>15</v>
      </c>
      <c r="L209">
        <v>824</v>
      </c>
      <c r="M209">
        <v>97.6</v>
      </c>
      <c r="N209">
        <v>14</v>
      </c>
      <c r="O209">
        <v>0</v>
      </c>
      <c r="P209">
        <v>1</v>
      </c>
      <c r="Q209">
        <v>9.3000000000000007</v>
      </c>
      <c r="R209">
        <f>IF(F209=0,0,(E209/F209)*90)</f>
        <v>4.378378378378379</v>
      </c>
      <c r="S209">
        <f>V209*0.6116+3.2886</f>
        <v>4.2060000000000004</v>
      </c>
      <c r="T209">
        <f>R209-S209</f>
        <v>0.17237837837837855</v>
      </c>
      <c r="U209">
        <v>55</v>
      </c>
      <c r="V209">
        <f>IF(W209="FWD",U209-45,IF(W209="MID",U209-45,IF(W209="DEF",U209-40,IF(W209="GK",U209-40,0))))/10</f>
        <v>1.5</v>
      </c>
      <c r="W209" t="s">
        <v>46</v>
      </c>
    </row>
    <row r="210" spans="1:23" hidden="1" x14ac:dyDescent="0.3">
      <c r="A210" t="s">
        <v>72</v>
      </c>
      <c r="B210" t="s">
        <v>73</v>
      </c>
      <c r="C210">
        <v>5</v>
      </c>
      <c r="D210">
        <v>3</v>
      </c>
      <c r="E210">
        <v>117</v>
      </c>
      <c r="F210">
        <v>2404</v>
      </c>
      <c r="G210">
        <v>34</v>
      </c>
      <c r="H210">
        <v>559.9</v>
      </c>
      <c r="I210">
        <v>441.6</v>
      </c>
      <c r="J210">
        <v>582</v>
      </c>
      <c r="K210">
        <v>8</v>
      </c>
      <c r="L210">
        <v>370</v>
      </c>
      <c r="M210">
        <v>158.5</v>
      </c>
      <c r="N210">
        <v>11</v>
      </c>
      <c r="O210">
        <v>0</v>
      </c>
      <c r="P210">
        <v>0</v>
      </c>
      <c r="Q210">
        <v>1.4</v>
      </c>
      <c r="R210">
        <f>IF(F210=0,0,(E210/F210)*90)</f>
        <v>4.3801996672212979</v>
      </c>
      <c r="S210">
        <f>V210*0.6116+3.2886</f>
        <v>4.2060000000000004</v>
      </c>
      <c r="T210">
        <f>R210-S210</f>
        <v>0.17419966722129754</v>
      </c>
      <c r="U210">
        <v>60</v>
      </c>
      <c r="V210">
        <f>IF(W210="FWD",U210-45,IF(W210="MID",U210-45,IF(W210="DEF",U210-40,IF(W210="GK",U210-40,0))))/10</f>
        <v>1.5</v>
      </c>
      <c r="W210" t="s">
        <v>22</v>
      </c>
    </row>
    <row r="211" spans="1:23" hidden="1" x14ac:dyDescent="0.3">
      <c r="A211" t="s">
        <v>55</v>
      </c>
      <c r="B211" t="s">
        <v>56</v>
      </c>
      <c r="C211">
        <v>0</v>
      </c>
      <c r="D211">
        <v>1</v>
      </c>
      <c r="E211">
        <v>32</v>
      </c>
      <c r="F211">
        <v>651</v>
      </c>
      <c r="G211">
        <v>11</v>
      </c>
      <c r="H211">
        <v>86.6</v>
      </c>
      <c r="I211">
        <v>137</v>
      </c>
      <c r="J211">
        <v>55</v>
      </c>
      <c r="K211">
        <v>0</v>
      </c>
      <c r="L211">
        <v>173</v>
      </c>
      <c r="M211">
        <v>27.7</v>
      </c>
      <c r="N211">
        <v>2</v>
      </c>
      <c r="O211">
        <v>0</v>
      </c>
      <c r="P211">
        <v>2</v>
      </c>
      <c r="Q211">
        <v>0.2</v>
      </c>
      <c r="R211">
        <f>IF(F211=0,0,(E211/F211)*90)</f>
        <v>4.4239631336405534</v>
      </c>
      <c r="S211">
        <f>V211*0.6116+3.2886</f>
        <v>3.5944000000000003</v>
      </c>
      <c r="T211">
        <f>R211-S211</f>
        <v>0.82956313364055312</v>
      </c>
      <c r="U211">
        <v>45</v>
      </c>
      <c r="V211">
        <f>IF(W211="FWD",U211-45,IF(W211="MID",U211-45,IF(W211="DEF",U211-40,IF(W211="GK",U211-40,0))))/10</f>
        <v>0.5</v>
      </c>
      <c r="W211" t="s">
        <v>20</v>
      </c>
    </row>
    <row r="212" spans="1:23" hidden="1" x14ac:dyDescent="0.3">
      <c r="A212" t="s">
        <v>215</v>
      </c>
      <c r="B212" t="s">
        <v>403</v>
      </c>
      <c r="C212">
        <v>5</v>
      </c>
      <c r="D212">
        <v>10</v>
      </c>
      <c r="E212">
        <v>121</v>
      </c>
      <c r="F212">
        <v>2051</v>
      </c>
      <c r="G212">
        <v>16</v>
      </c>
      <c r="H212">
        <v>721.3</v>
      </c>
      <c r="I212">
        <v>515.79999999999995</v>
      </c>
      <c r="J212">
        <v>683</v>
      </c>
      <c r="K212">
        <v>9</v>
      </c>
      <c r="L212">
        <v>490</v>
      </c>
      <c r="M212">
        <v>191.7</v>
      </c>
      <c r="N212">
        <v>10</v>
      </c>
      <c r="O212">
        <v>0</v>
      </c>
      <c r="P212">
        <v>4</v>
      </c>
      <c r="Q212">
        <v>7.5</v>
      </c>
      <c r="R212">
        <f>IF(F212=0,0,(E212/F212)*90)</f>
        <v>5.3096050706972209</v>
      </c>
      <c r="S212">
        <f>V212*0.6116+3.2886</f>
        <v>5.1234000000000002</v>
      </c>
      <c r="T212">
        <f>R212-S212</f>
        <v>0.1862050706972207</v>
      </c>
      <c r="U212">
        <v>75</v>
      </c>
      <c r="V212">
        <f>IF(W212="FWD",U212-45,IF(W212="MID",U212-45,IF(W212="DEF",U212-40,IF(W212="GK",U212-40,0))))/10</f>
        <v>3</v>
      </c>
      <c r="W212" t="s">
        <v>22</v>
      </c>
    </row>
    <row r="213" spans="1:23" hidden="1" x14ac:dyDescent="0.3">
      <c r="A213" t="s">
        <v>116</v>
      </c>
      <c r="B213" t="s">
        <v>295</v>
      </c>
      <c r="C213">
        <v>0</v>
      </c>
      <c r="D213">
        <v>1</v>
      </c>
      <c r="E213">
        <v>25</v>
      </c>
      <c r="F213">
        <v>796</v>
      </c>
      <c r="G213">
        <v>13</v>
      </c>
      <c r="H213">
        <v>116.2</v>
      </c>
      <c r="I213">
        <v>109.2</v>
      </c>
      <c r="J213">
        <v>64</v>
      </c>
      <c r="K213">
        <v>0</v>
      </c>
      <c r="L213">
        <v>109</v>
      </c>
      <c r="M213">
        <v>29.2</v>
      </c>
      <c r="N213">
        <v>2</v>
      </c>
      <c r="O213">
        <v>0</v>
      </c>
      <c r="P213">
        <v>3</v>
      </c>
      <c r="Q213">
        <v>0.1</v>
      </c>
      <c r="R213">
        <f>IF(F213=0,0,(E213/F213)*90)</f>
        <v>2.8266331658291453</v>
      </c>
      <c r="S213">
        <f>V213*0.6116+3.2886</f>
        <v>3.5944000000000003</v>
      </c>
      <c r="T213">
        <f>R213-S213</f>
        <v>-0.76776683417085501</v>
      </c>
      <c r="U213">
        <v>50</v>
      </c>
      <c r="V213">
        <f>IF(W213="FWD",U213-45,IF(W213="MID",U213-45,IF(W213="DEF",U213-40,IF(W213="GK",U213-40,0))))/10</f>
        <v>0.5</v>
      </c>
      <c r="W213" t="s">
        <v>22</v>
      </c>
    </row>
    <row r="214" spans="1:23" hidden="1" x14ac:dyDescent="0.3">
      <c r="A214" t="s">
        <v>108</v>
      </c>
      <c r="B214" t="s">
        <v>109</v>
      </c>
      <c r="C214">
        <v>7</v>
      </c>
      <c r="D214">
        <v>2</v>
      </c>
      <c r="E214">
        <v>126</v>
      </c>
      <c r="F214">
        <v>2766</v>
      </c>
      <c r="G214">
        <v>54</v>
      </c>
      <c r="H214">
        <v>401.1</v>
      </c>
      <c r="I214">
        <v>637.4</v>
      </c>
      <c r="J214">
        <v>445</v>
      </c>
      <c r="K214">
        <v>14</v>
      </c>
      <c r="L214">
        <v>475</v>
      </c>
      <c r="M214">
        <v>148.4</v>
      </c>
      <c r="N214">
        <v>9</v>
      </c>
      <c r="O214">
        <v>0</v>
      </c>
      <c r="P214">
        <v>5</v>
      </c>
      <c r="Q214">
        <v>0.9</v>
      </c>
      <c r="R214">
        <f>IF(F214=0,0,(E214/F214)*90)</f>
        <v>4.0997830802603037</v>
      </c>
      <c r="S214">
        <f>V214*0.6116+3.2886</f>
        <v>3.9002000000000003</v>
      </c>
      <c r="T214">
        <f>R214-S214</f>
        <v>0.19958308026030336</v>
      </c>
      <c r="U214">
        <v>55</v>
      </c>
      <c r="V214">
        <f>IF(W214="FWD",U214-45,IF(W214="MID",U214-45,IF(W214="DEF",U214-40,IF(W214="GK",U214-40,0))))/10</f>
        <v>1</v>
      </c>
      <c r="W214" t="s">
        <v>22</v>
      </c>
    </row>
    <row r="215" spans="1:23" hidden="1" x14ac:dyDescent="0.3">
      <c r="A215" t="s">
        <v>319</v>
      </c>
      <c r="B215" t="s">
        <v>320</v>
      </c>
      <c r="C215">
        <v>4</v>
      </c>
      <c r="D215">
        <v>10</v>
      </c>
      <c r="E215">
        <v>123</v>
      </c>
      <c r="F215">
        <v>2696</v>
      </c>
      <c r="G215">
        <v>40</v>
      </c>
      <c r="H215">
        <v>965</v>
      </c>
      <c r="I215">
        <v>440.6</v>
      </c>
      <c r="J215">
        <v>495</v>
      </c>
      <c r="K215">
        <v>9</v>
      </c>
      <c r="L215">
        <v>360</v>
      </c>
      <c r="M215">
        <v>189.3</v>
      </c>
      <c r="N215">
        <v>8</v>
      </c>
      <c r="O215">
        <v>0</v>
      </c>
      <c r="P215">
        <v>8</v>
      </c>
      <c r="Q215">
        <v>3.3</v>
      </c>
      <c r="R215">
        <f>IF(F215=0,0,(E215/F215)*90)</f>
        <v>4.1060830860534123</v>
      </c>
      <c r="S215">
        <f>V215*0.6116+3.2886</f>
        <v>3.9002000000000003</v>
      </c>
      <c r="T215">
        <f>R215-S215</f>
        <v>0.20588308605341199</v>
      </c>
      <c r="U215">
        <v>55</v>
      </c>
      <c r="V215">
        <f>IF(W215="FWD",U215-45,IF(W215="MID",U215-45,IF(W215="DEF",U215-40,IF(W215="GK",U215-40,0))))/10</f>
        <v>1</v>
      </c>
      <c r="W215" t="s">
        <v>22</v>
      </c>
    </row>
    <row r="216" spans="1:23" hidden="1" x14ac:dyDescent="0.3">
      <c r="A216" t="s">
        <v>594</v>
      </c>
      <c r="B216" t="s">
        <v>595</v>
      </c>
      <c r="C216">
        <v>0</v>
      </c>
      <c r="D216">
        <v>0</v>
      </c>
      <c r="E216">
        <v>148</v>
      </c>
      <c r="F216">
        <v>3240</v>
      </c>
      <c r="G216">
        <v>55</v>
      </c>
      <c r="H216">
        <v>0</v>
      </c>
      <c r="I216">
        <v>862.2</v>
      </c>
      <c r="J216">
        <v>0</v>
      </c>
      <c r="K216">
        <v>18</v>
      </c>
      <c r="L216">
        <v>683</v>
      </c>
      <c r="M216">
        <v>86.4</v>
      </c>
      <c r="N216">
        <v>11</v>
      </c>
      <c r="O216">
        <v>0</v>
      </c>
      <c r="P216">
        <v>2</v>
      </c>
      <c r="Q216">
        <v>1.4</v>
      </c>
      <c r="R216">
        <f>IF(F216=0,0,(E216/F216)*90)</f>
        <v>4.1111111111111107</v>
      </c>
      <c r="S216">
        <f>V216*0.6116+3.2886</f>
        <v>3.9002000000000003</v>
      </c>
      <c r="T216">
        <f>R216-S216</f>
        <v>0.21091111111111038</v>
      </c>
      <c r="U216">
        <v>50</v>
      </c>
      <c r="V216">
        <f>IF(W216="FWD",U216-45,IF(W216="MID",U216-45,IF(W216="DEF",U216-40,IF(W216="GK",U216-40,0))))/10</f>
        <v>1</v>
      </c>
      <c r="W216" t="s">
        <v>46</v>
      </c>
    </row>
    <row r="217" spans="1:23" hidden="1" x14ac:dyDescent="0.3">
      <c r="A217" t="s">
        <v>356</v>
      </c>
      <c r="B217" t="s">
        <v>357</v>
      </c>
      <c r="C217">
        <v>9</v>
      </c>
      <c r="D217">
        <v>5</v>
      </c>
      <c r="E217">
        <v>100</v>
      </c>
      <c r="F217">
        <v>1684</v>
      </c>
      <c r="G217">
        <v>22</v>
      </c>
      <c r="H217">
        <v>336.9</v>
      </c>
      <c r="I217">
        <v>458.2</v>
      </c>
      <c r="J217">
        <v>1078</v>
      </c>
      <c r="K217">
        <v>8</v>
      </c>
      <c r="L217">
        <v>310</v>
      </c>
      <c r="M217">
        <v>186</v>
      </c>
      <c r="N217">
        <v>7</v>
      </c>
      <c r="O217">
        <v>1</v>
      </c>
      <c r="P217">
        <v>1</v>
      </c>
      <c r="Q217">
        <v>13</v>
      </c>
      <c r="R217">
        <f>IF(F217=0,0,(E217/F217)*90)</f>
        <v>5.3444180522565317</v>
      </c>
      <c r="S217">
        <f>V217*0.6116+3.2886</f>
        <v>5.1234000000000002</v>
      </c>
      <c r="T217">
        <f>R217-S217</f>
        <v>0.22101805225653148</v>
      </c>
      <c r="U217">
        <v>75</v>
      </c>
      <c r="V217">
        <f>IF(W217="FWD",U217-45,IF(W217="MID",U217-45,IF(W217="DEF",U217-40,IF(W217="GK",U217-40,0))))/10</f>
        <v>3</v>
      </c>
      <c r="W217" t="s">
        <v>19</v>
      </c>
    </row>
    <row r="218" spans="1:23" hidden="1" x14ac:dyDescent="0.3">
      <c r="A218" t="s">
        <v>266</v>
      </c>
      <c r="B218" t="s">
        <v>267</v>
      </c>
      <c r="C218">
        <v>5</v>
      </c>
      <c r="D218">
        <v>2</v>
      </c>
      <c r="E218">
        <v>82</v>
      </c>
      <c r="F218">
        <v>1788</v>
      </c>
      <c r="G218">
        <v>25</v>
      </c>
      <c r="H218">
        <v>238.7</v>
      </c>
      <c r="I218">
        <v>351.6</v>
      </c>
      <c r="J218">
        <v>552</v>
      </c>
      <c r="K218">
        <v>5</v>
      </c>
      <c r="L218">
        <v>225</v>
      </c>
      <c r="M218">
        <v>113.2</v>
      </c>
      <c r="N218">
        <v>5</v>
      </c>
      <c r="O218">
        <v>0</v>
      </c>
      <c r="P218">
        <v>3</v>
      </c>
      <c r="Q218">
        <v>1.5</v>
      </c>
      <c r="R218">
        <f>IF(F218=0,0,(E218/F218)*90)</f>
        <v>4.1275167785234901</v>
      </c>
      <c r="S218">
        <f>V218*0.6116+3.2886</f>
        <v>3.9002000000000003</v>
      </c>
      <c r="T218">
        <f>R218-S218</f>
        <v>0.22731677852348975</v>
      </c>
      <c r="U218">
        <v>55</v>
      </c>
      <c r="V218">
        <f>IF(W218="FWD",U218-45,IF(W218="MID",U218-45,IF(W218="DEF",U218-40,IF(W218="GK",U218-40,0))))/10</f>
        <v>1</v>
      </c>
      <c r="W218" t="s">
        <v>19</v>
      </c>
    </row>
    <row r="219" spans="1:23" hidden="1" x14ac:dyDescent="0.3">
      <c r="A219" t="s">
        <v>212</v>
      </c>
      <c r="B219" t="s">
        <v>213</v>
      </c>
      <c r="C219">
        <v>6</v>
      </c>
      <c r="D219">
        <v>5</v>
      </c>
      <c r="E219">
        <v>91</v>
      </c>
      <c r="F219">
        <v>1844</v>
      </c>
      <c r="G219">
        <v>28</v>
      </c>
      <c r="H219">
        <v>390.6</v>
      </c>
      <c r="I219">
        <v>378.2</v>
      </c>
      <c r="J219">
        <v>782</v>
      </c>
      <c r="K219">
        <v>5</v>
      </c>
      <c r="L219">
        <v>296</v>
      </c>
      <c r="M219">
        <v>155.4</v>
      </c>
      <c r="N219">
        <v>6</v>
      </c>
      <c r="O219">
        <v>0</v>
      </c>
      <c r="P219">
        <v>0</v>
      </c>
      <c r="Q219">
        <v>1.7</v>
      </c>
      <c r="R219">
        <f>IF(F219=0,0,(E219/F219)*90)</f>
        <v>4.4414316702819958</v>
      </c>
      <c r="S219">
        <f>V219*0.6116+3.2886</f>
        <v>4.2060000000000004</v>
      </c>
      <c r="T219">
        <f>R219-S219</f>
        <v>0.23543167028199541</v>
      </c>
      <c r="U219">
        <v>60</v>
      </c>
      <c r="V219">
        <f>IF(W219="FWD",U219-45,IF(W219="MID",U219-45,IF(W219="DEF",U219-40,IF(W219="GK",U219-40,0))))/10</f>
        <v>1.5</v>
      </c>
      <c r="W219" t="s">
        <v>19</v>
      </c>
    </row>
    <row r="220" spans="1:23" hidden="1" x14ac:dyDescent="0.3">
      <c r="A220" t="s">
        <v>223</v>
      </c>
      <c r="B220" t="s">
        <v>224</v>
      </c>
      <c r="C220">
        <v>0</v>
      </c>
      <c r="D220">
        <v>0</v>
      </c>
      <c r="E220">
        <v>118</v>
      </c>
      <c r="F220">
        <v>2565</v>
      </c>
      <c r="G220">
        <v>33</v>
      </c>
      <c r="H220">
        <v>0.1</v>
      </c>
      <c r="I220">
        <v>733.4</v>
      </c>
      <c r="J220">
        <v>0</v>
      </c>
      <c r="K220">
        <v>15</v>
      </c>
      <c r="L220">
        <v>575</v>
      </c>
      <c r="M220">
        <v>73.3</v>
      </c>
      <c r="N220">
        <v>9</v>
      </c>
      <c r="O220">
        <v>0</v>
      </c>
      <c r="P220">
        <v>1</v>
      </c>
      <c r="Q220">
        <v>1.8</v>
      </c>
      <c r="R220">
        <f>IF(F220=0,0,(E220/F220)*90)</f>
        <v>4.140350877192982</v>
      </c>
      <c r="S220">
        <f>V220*0.6116+3.2886</f>
        <v>3.9002000000000003</v>
      </c>
      <c r="T220">
        <f>R220-S220</f>
        <v>0.24015087719298167</v>
      </c>
      <c r="U220">
        <v>50</v>
      </c>
      <c r="V220">
        <f>IF(W220="FWD",U220-45,IF(W220="MID",U220-45,IF(W220="DEF",U220-40,IF(W220="GK",U220-40,0))))/10</f>
        <v>1</v>
      </c>
      <c r="W220" t="s">
        <v>46</v>
      </c>
    </row>
    <row r="221" spans="1:23" hidden="1" x14ac:dyDescent="0.3">
      <c r="A221" t="s">
        <v>530</v>
      </c>
      <c r="B221" t="s">
        <v>531</v>
      </c>
      <c r="C221">
        <v>3</v>
      </c>
      <c r="D221">
        <v>3</v>
      </c>
      <c r="E221">
        <v>59</v>
      </c>
      <c r="F221">
        <v>1132</v>
      </c>
      <c r="G221">
        <v>26</v>
      </c>
      <c r="H221">
        <v>403.7</v>
      </c>
      <c r="I221">
        <v>330.4</v>
      </c>
      <c r="J221">
        <v>175</v>
      </c>
      <c r="K221">
        <v>5</v>
      </c>
      <c r="L221">
        <v>253</v>
      </c>
      <c r="M221">
        <v>90.9</v>
      </c>
      <c r="N221">
        <v>2</v>
      </c>
      <c r="O221">
        <v>0</v>
      </c>
      <c r="P221">
        <v>0</v>
      </c>
      <c r="Q221">
        <v>3.9</v>
      </c>
      <c r="R221">
        <f>IF(F221=0,0,(E221/F221)*90)</f>
        <v>4.690812720848057</v>
      </c>
      <c r="S221">
        <f>V221*0.6116+3.2886</f>
        <v>3.9002000000000003</v>
      </c>
      <c r="T221">
        <f>R221-S221</f>
        <v>0.79061272084805667</v>
      </c>
      <c r="U221">
        <v>50</v>
      </c>
      <c r="V221">
        <f>IF(W221="FWD",U221-45,IF(W221="MID",U221-45,IF(W221="DEF",U221-40,IF(W221="GK",U221-40,0))))/10</f>
        <v>1</v>
      </c>
      <c r="W221" t="s">
        <v>20</v>
      </c>
    </row>
    <row r="222" spans="1:23" hidden="1" x14ac:dyDescent="0.3">
      <c r="A222" t="s">
        <v>53</v>
      </c>
      <c r="B222" t="s">
        <v>54</v>
      </c>
      <c r="C222">
        <v>0</v>
      </c>
      <c r="D222">
        <v>1</v>
      </c>
      <c r="E222">
        <v>37</v>
      </c>
      <c r="F222">
        <v>774</v>
      </c>
      <c r="G222">
        <v>10</v>
      </c>
      <c r="H222">
        <v>86.1</v>
      </c>
      <c r="I222">
        <v>144.6</v>
      </c>
      <c r="J222">
        <v>67</v>
      </c>
      <c r="K222">
        <v>0</v>
      </c>
      <c r="L222">
        <v>164</v>
      </c>
      <c r="M222">
        <v>30</v>
      </c>
      <c r="N222">
        <v>1</v>
      </c>
      <c r="O222">
        <v>0</v>
      </c>
      <c r="P222">
        <v>0</v>
      </c>
      <c r="Q222">
        <v>0.3</v>
      </c>
      <c r="R222">
        <f>IF(F222=0,0,(E222/F222)*90)</f>
        <v>4.3023255813953485</v>
      </c>
      <c r="S222">
        <f>V222*0.6116+3.2886</f>
        <v>3.5944000000000003</v>
      </c>
      <c r="T222">
        <f>R222-S222</f>
        <v>0.70792558139534822</v>
      </c>
      <c r="U222">
        <v>45</v>
      </c>
      <c r="V222">
        <f>IF(W222="FWD",U222-45,IF(W222="MID",U222-45,IF(W222="DEF",U222-40,IF(W222="GK",U222-40,0))))/10</f>
        <v>0.5</v>
      </c>
      <c r="W222" t="s">
        <v>20</v>
      </c>
    </row>
    <row r="223" spans="1:23" hidden="1" x14ac:dyDescent="0.3">
      <c r="A223" t="s">
        <v>316</v>
      </c>
      <c r="B223" t="s">
        <v>395</v>
      </c>
      <c r="C223">
        <v>2</v>
      </c>
      <c r="D223">
        <v>2</v>
      </c>
      <c r="E223">
        <v>73</v>
      </c>
      <c r="F223">
        <v>1273</v>
      </c>
      <c r="G223">
        <v>16</v>
      </c>
      <c r="H223">
        <v>266.39999999999998</v>
      </c>
      <c r="I223">
        <v>277</v>
      </c>
      <c r="J223">
        <v>276</v>
      </c>
      <c r="K223">
        <v>10</v>
      </c>
      <c r="L223">
        <v>304</v>
      </c>
      <c r="M223">
        <v>81.2</v>
      </c>
      <c r="N223">
        <v>6</v>
      </c>
      <c r="O223">
        <v>1</v>
      </c>
      <c r="P223">
        <v>3</v>
      </c>
      <c r="Q223">
        <v>5.6</v>
      </c>
      <c r="R223">
        <f>IF(F223=0,0,(E223/F223)*90)</f>
        <v>5.1610369206598588</v>
      </c>
      <c r="S223">
        <f>V223*0.6116+3.2886</f>
        <v>4.5118</v>
      </c>
      <c r="T223">
        <f>R223-S223</f>
        <v>0.64923692065985872</v>
      </c>
      <c r="U223">
        <v>60</v>
      </c>
      <c r="V223">
        <f>IF(W223="FWD",U223-45,IF(W223="MID",U223-45,IF(W223="DEF",U223-40,IF(W223="GK",U223-40,0))))/10</f>
        <v>2</v>
      </c>
      <c r="W223" t="s">
        <v>20</v>
      </c>
    </row>
    <row r="224" spans="1:23" hidden="1" x14ac:dyDescent="0.3">
      <c r="A224" t="s">
        <v>44</v>
      </c>
      <c r="B224" t="s">
        <v>450</v>
      </c>
      <c r="C224">
        <v>0</v>
      </c>
      <c r="D224">
        <v>0</v>
      </c>
      <c r="E224">
        <v>67</v>
      </c>
      <c r="F224">
        <v>1432</v>
      </c>
      <c r="G224">
        <v>10</v>
      </c>
      <c r="H224">
        <v>221.9</v>
      </c>
      <c r="I224">
        <v>290.39999999999998</v>
      </c>
      <c r="J224">
        <v>143</v>
      </c>
      <c r="K224">
        <v>3</v>
      </c>
      <c r="L224">
        <v>308</v>
      </c>
      <c r="M224">
        <v>65.5</v>
      </c>
      <c r="N224">
        <v>8</v>
      </c>
      <c r="O224">
        <v>0</v>
      </c>
      <c r="P224">
        <v>2</v>
      </c>
      <c r="Q224">
        <v>2</v>
      </c>
      <c r="R224">
        <f>IF(F224=0,0,(E224/F224)*90)</f>
        <v>4.210893854748603</v>
      </c>
      <c r="S224">
        <f>V224*0.6116+3.2886</f>
        <v>3.5944000000000003</v>
      </c>
      <c r="T224">
        <f>R224-S224</f>
        <v>0.61649385474860274</v>
      </c>
      <c r="U224">
        <v>45</v>
      </c>
      <c r="V224">
        <f>IF(W224="FWD",U224-45,IF(W224="MID",U224-45,IF(W224="DEF",U224-40,IF(W224="GK",U224-40,0))))/10</f>
        <v>0.5</v>
      </c>
      <c r="W224" t="s">
        <v>20</v>
      </c>
    </row>
    <row r="225" spans="1:23" hidden="1" x14ac:dyDescent="0.3">
      <c r="A225" t="s">
        <v>128</v>
      </c>
      <c r="B225" t="s">
        <v>366</v>
      </c>
      <c r="C225">
        <v>0</v>
      </c>
      <c r="D225">
        <v>0</v>
      </c>
      <c r="E225">
        <v>68</v>
      </c>
      <c r="F225">
        <v>1461</v>
      </c>
      <c r="G225">
        <v>16</v>
      </c>
      <c r="H225">
        <v>46.1</v>
      </c>
      <c r="I225">
        <v>312.39999999999998</v>
      </c>
      <c r="J225">
        <v>38</v>
      </c>
      <c r="K225">
        <v>8</v>
      </c>
      <c r="L225">
        <v>337</v>
      </c>
      <c r="M225">
        <v>39.700000000000003</v>
      </c>
      <c r="N225">
        <v>8</v>
      </c>
      <c r="O225">
        <v>0</v>
      </c>
      <c r="P225">
        <v>3</v>
      </c>
      <c r="Q225">
        <v>0.3</v>
      </c>
      <c r="R225">
        <f>IF(F225=0,0,(E225/F225)*90)</f>
        <v>4.1889117043121153</v>
      </c>
      <c r="S225">
        <f>V225*0.6116+3.2886</f>
        <v>3.5944000000000003</v>
      </c>
      <c r="T225">
        <f>R225-S225</f>
        <v>0.59451170431211509</v>
      </c>
      <c r="U225">
        <v>45</v>
      </c>
      <c r="V225">
        <f>IF(W225="FWD",U225-45,IF(W225="MID",U225-45,IF(W225="DEF",U225-40,IF(W225="GK",U225-40,0))))/10</f>
        <v>0.5</v>
      </c>
      <c r="W225" t="s">
        <v>20</v>
      </c>
    </row>
    <row r="226" spans="1:23" hidden="1" x14ac:dyDescent="0.3">
      <c r="A226" t="s">
        <v>146</v>
      </c>
      <c r="B226" t="s">
        <v>390</v>
      </c>
      <c r="C226">
        <v>1</v>
      </c>
      <c r="D226">
        <v>0</v>
      </c>
      <c r="E226">
        <v>92</v>
      </c>
      <c r="F226">
        <v>1871</v>
      </c>
      <c r="G226">
        <v>15</v>
      </c>
      <c r="H226">
        <v>175.9</v>
      </c>
      <c r="I226">
        <v>405.2</v>
      </c>
      <c r="J226">
        <v>150</v>
      </c>
      <c r="K226">
        <v>9</v>
      </c>
      <c r="L226">
        <v>419</v>
      </c>
      <c r="M226">
        <v>73.3</v>
      </c>
      <c r="N226">
        <v>9</v>
      </c>
      <c r="O226">
        <v>0</v>
      </c>
      <c r="P226">
        <v>2</v>
      </c>
      <c r="Q226">
        <v>7.6</v>
      </c>
      <c r="R226">
        <f>IF(F226=0,0,(E226/F226)*90)</f>
        <v>4.425440940673437</v>
      </c>
      <c r="S226">
        <f>V226*0.6116+3.2886</f>
        <v>3.9002000000000003</v>
      </c>
      <c r="T226">
        <f>R226-S226</f>
        <v>0.52524094067343663</v>
      </c>
      <c r="U226">
        <v>50</v>
      </c>
      <c r="V226">
        <f>IF(W226="FWD",U226-45,IF(W226="MID",U226-45,IF(W226="DEF",U226-40,IF(W226="GK",U226-40,0))))/10</f>
        <v>1</v>
      </c>
      <c r="W226" t="s">
        <v>20</v>
      </c>
    </row>
    <row r="227" spans="1:23" hidden="1" x14ac:dyDescent="0.3">
      <c r="A227" t="s">
        <v>164</v>
      </c>
      <c r="B227" t="s">
        <v>430</v>
      </c>
      <c r="C227">
        <v>1</v>
      </c>
      <c r="D227">
        <v>9</v>
      </c>
      <c r="E227">
        <v>103</v>
      </c>
      <c r="F227">
        <v>2046</v>
      </c>
      <c r="G227">
        <v>25</v>
      </c>
      <c r="H227">
        <v>575.20000000000005</v>
      </c>
      <c r="I227">
        <v>425.4</v>
      </c>
      <c r="J227">
        <v>344</v>
      </c>
      <c r="K227">
        <v>8</v>
      </c>
      <c r="L227">
        <v>426</v>
      </c>
      <c r="M227">
        <v>134.4</v>
      </c>
      <c r="N227">
        <v>13</v>
      </c>
      <c r="O227">
        <v>0</v>
      </c>
      <c r="P227">
        <v>3</v>
      </c>
      <c r="Q227">
        <v>0.5</v>
      </c>
      <c r="R227">
        <f>IF(F227=0,0,(E227/F227)*90)</f>
        <v>4.5307917888563045</v>
      </c>
      <c r="S227">
        <f>V227*0.6116+3.2886</f>
        <v>4.2060000000000004</v>
      </c>
      <c r="T227">
        <f>R227-S227</f>
        <v>0.32479178885630411</v>
      </c>
      <c r="U227">
        <v>60</v>
      </c>
      <c r="V227">
        <f>IF(W227="FWD",U227-45,IF(W227="MID",U227-45,IF(W227="DEF",U227-40,IF(W227="GK",U227-40,0))))/10</f>
        <v>1.5</v>
      </c>
      <c r="W227" t="s">
        <v>22</v>
      </c>
    </row>
    <row r="228" spans="1:23" hidden="1" x14ac:dyDescent="0.3">
      <c r="A228" t="s">
        <v>53</v>
      </c>
      <c r="B228" t="s">
        <v>473</v>
      </c>
      <c r="C228">
        <v>1</v>
      </c>
      <c r="D228">
        <v>9</v>
      </c>
      <c r="E228">
        <v>198</v>
      </c>
      <c r="F228">
        <v>3342</v>
      </c>
      <c r="G228">
        <v>31</v>
      </c>
      <c r="H228">
        <v>1824</v>
      </c>
      <c r="I228">
        <v>908.2</v>
      </c>
      <c r="J228">
        <v>123</v>
      </c>
      <c r="K228">
        <v>39</v>
      </c>
      <c r="L228">
        <v>941</v>
      </c>
      <c r="M228">
        <v>285.8</v>
      </c>
      <c r="N228">
        <v>16</v>
      </c>
      <c r="O228">
        <v>0</v>
      </c>
      <c r="P228">
        <v>5</v>
      </c>
      <c r="Q228">
        <v>34.9</v>
      </c>
      <c r="R228">
        <f>IF(F228=0,0,(E228/F228)*90)</f>
        <v>5.3321364452423703</v>
      </c>
      <c r="S228">
        <f>V228*0.6116+3.2886</f>
        <v>4.8176000000000005</v>
      </c>
      <c r="T228">
        <f>R228-S228</f>
        <v>0.51453644524236974</v>
      </c>
      <c r="U228">
        <v>65</v>
      </c>
      <c r="V228">
        <f>IF(W228="FWD",U228-45,IF(W228="MID",U228-45,IF(W228="DEF",U228-40,IF(W228="GK",U228-40,0))))/10</f>
        <v>2.5</v>
      </c>
      <c r="W228" t="s">
        <v>20</v>
      </c>
    </row>
    <row r="229" spans="1:23" hidden="1" x14ac:dyDescent="0.3">
      <c r="A229" t="s">
        <v>49</v>
      </c>
      <c r="B229" t="s">
        <v>50</v>
      </c>
      <c r="C229">
        <v>2</v>
      </c>
      <c r="D229">
        <v>1</v>
      </c>
      <c r="E229">
        <v>117</v>
      </c>
      <c r="F229">
        <v>2415</v>
      </c>
      <c r="G229">
        <v>25</v>
      </c>
      <c r="H229">
        <v>100.8</v>
      </c>
      <c r="I229">
        <v>529</v>
      </c>
      <c r="J229">
        <v>114</v>
      </c>
      <c r="K229">
        <v>14</v>
      </c>
      <c r="L229">
        <v>571</v>
      </c>
      <c r="M229">
        <v>74.5</v>
      </c>
      <c r="N229">
        <v>12</v>
      </c>
      <c r="O229">
        <v>0</v>
      </c>
      <c r="P229">
        <v>4</v>
      </c>
      <c r="Q229">
        <v>14.9</v>
      </c>
      <c r="R229">
        <f>IF(F229=0,0,(E229/F229)*90)</f>
        <v>4.3602484472049685</v>
      </c>
      <c r="S229">
        <f>V229*0.6116+3.2886</f>
        <v>3.9002000000000003</v>
      </c>
      <c r="T229">
        <f>R229-S229</f>
        <v>0.46004844720496818</v>
      </c>
      <c r="U229">
        <v>50</v>
      </c>
      <c r="V229">
        <f>IF(W229="FWD",U229-45,IF(W229="MID",U229-45,IF(W229="DEF",U229-40,IF(W229="GK",U229-40,0))))/10</f>
        <v>1</v>
      </c>
      <c r="W229" t="s">
        <v>20</v>
      </c>
    </row>
    <row r="230" spans="1:23" hidden="1" x14ac:dyDescent="0.3">
      <c r="A230" t="s">
        <v>157</v>
      </c>
      <c r="B230" t="s">
        <v>158</v>
      </c>
      <c r="C230">
        <v>5</v>
      </c>
      <c r="D230">
        <v>7</v>
      </c>
      <c r="E230">
        <v>132</v>
      </c>
      <c r="F230">
        <v>2805</v>
      </c>
      <c r="G230">
        <v>40</v>
      </c>
      <c r="H230">
        <v>787.9</v>
      </c>
      <c r="I230">
        <v>644</v>
      </c>
      <c r="J230">
        <v>208</v>
      </c>
      <c r="K230">
        <v>11</v>
      </c>
      <c r="L230">
        <v>498</v>
      </c>
      <c r="M230">
        <v>164.1</v>
      </c>
      <c r="N230">
        <v>10</v>
      </c>
      <c r="O230">
        <v>0</v>
      </c>
      <c r="P230">
        <v>5</v>
      </c>
      <c r="Q230">
        <v>0.9</v>
      </c>
      <c r="R230">
        <f>IF(F230=0,0,(E230/F230)*90)</f>
        <v>4.2352941176470589</v>
      </c>
      <c r="S230">
        <f>V230*0.6116+3.2886</f>
        <v>3.9002000000000003</v>
      </c>
      <c r="T230">
        <f>R230-S230</f>
        <v>0.33509411764705854</v>
      </c>
      <c r="U230">
        <v>55</v>
      </c>
      <c r="V230">
        <f>IF(W230="FWD",U230-45,IF(W230="MID",U230-45,IF(W230="DEF",U230-40,IF(W230="GK",U230-40,0))))/10</f>
        <v>1</v>
      </c>
      <c r="W230" t="s">
        <v>22</v>
      </c>
    </row>
    <row r="231" spans="1:23" hidden="1" x14ac:dyDescent="0.3">
      <c r="A231" t="s">
        <v>325</v>
      </c>
      <c r="B231" t="s">
        <v>326</v>
      </c>
      <c r="C231">
        <v>0</v>
      </c>
      <c r="D231">
        <v>0</v>
      </c>
      <c r="E231">
        <v>142</v>
      </c>
      <c r="F231">
        <v>3240</v>
      </c>
      <c r="G231">
        <v>51</v>
      </c>
      <c r="H231">
        <v>10</v>
      </c>
      <c r="I231">
        <v>1154.8</v>
      </c>
      <c r="J231">
        <v>0</v>
      </c>
      <c r="K231">
        <v>17</v>
      </c>
      <c r="L231">
        <v>766</v>
      </c>
      <c r="M231">
        <v>116.6</v>
      </c>
      <c r="N231">
        <v>8</v>
      </c>
      <c r="O231">
        <v>0</v>
      </c>
      <c r="P231">
        <v>3</v>
      </c>
      <c r="Q231">
        <v>8.6999999999999993</v>
      </c>
      <c r="R231">
        <f>IF(F231=0,0,(E231/F231)*90)</f>
        <v>3.9444444444444446</v>
      </c>
      <c r="S231">
        <f>V231*0.6116+3.2886</f>
        <v>3.5944000000000003</v>
      </c>
      <c r="T231">
        <f>R231-S231</f>
        <v>0.35004444444444438</v>
      </c>
      <c r="U231">
        <v>45</v>
      </c>
      <c r="V231">
        <f>IF(W231="FWD",U231-45,IF(W231="MID",U231-45,IF(W231="DEF",U231-40,IF(W231="GK",U231-40,0))))/10</f>
        <v>0.5</v>
      </c>
      <c r="W231" t="s">
        <v>46</v>
      </c>
    </row>
    <row r="232" spans="1:23" hidden="1" x14ac:dyDescent="0.3">
      <c r="A232" t="s">
        <v>197</v>
      </c>
      <c r="B232" t="s">
        <v>198</v>
      </c>
      <c r="C232">
        <v>6</v>
      </c>
      <c r="D232">
        <v>10</v>
      </c>
      <c r="E232">
        <v>147</v>
      </c>
      <c r="F232">
        <v>2719</v>
      </c>
      <c r="G232">
        <v>40</v>
      </c>
      <c r="H232">
        <v>965.8</v>
      </c>
      <c r="I232">
        <v>791.8</v>
      </c>
      <c r="J232">
        <v>955</v>
      </c>
      <c r="K232">
        <v>16</v>
      </c>
      <c r="L232">
        <v>559</v>
      </c>
      <c r="M232">
        <v>271.39999999999998</v>
      </c>
      <c r="N232">
        <v>10</v>
      </c>
      <c r="O232">
        <v>0</v>
      </c>
      <c r="P232">
        <v>2</v>
      </c>
      <c r="Q232">
        <v>3</v>
      </c>
      <c r="R232">
        <f>IF(F232=0,0,(E232/F232)*90)</f>
        <v>4.8657594703935274</v>
      </c>
      <c r="S232">
        <f>V232*0.6116+3.2886</f>
        <v>4.5118</v>
      </c>
      <c r="T232">
        <f>R232-S232</f>
        <v>0.35395947039352738</v>
      </c>
      <c r="U232">
        <v>65</v>
      </c>
      <c r="V232">
        <f>IF(W232="FWD",U232-45,IF(W232="MID",U232-45,IF(W232="DEF",U232-40,IF(W232="GK",U232-40,0))))/10</f>
        <v>2</v>
      </c>
      <c r="W232" t="s">
        <v>22</v>
      </c>
    </row>
    <row r="233" spans="1:23" hidden="1" x14ac:dyDescent="0.3">
      <c r="A233" t="s">
        <v>40</v>
      </c>
      <c r="B233" t="s">
        <v>41</v>
      </c>
      <c r="C233">
        <v>15</v>
      </c>
      <c r="D233">
        <v>8</v>
      </c>
      <c r="E233">
        <v>212</v>
      </c>
      <c r="F233">
        <v>3132</v>
      </c>
      <c r="G233">
        <v>38</v>
      </c>
      <c r="H233">
        <v>1140.3</v>
      </c>
      <c r="I233">
        <v>971.8</v>
      </c>
      <c r="J233">
        <v>934</v>
      </c>
      <c r="K233">
        <v>30</v>
      </c>
      <c r="L233">
        <v>813</v>
      </c>
      <c r="M233">
        <v>304.89999999999998</v>
      </c>
      <c r="N233">
        <v>13</v>
      </c>
      <c r="O233">
        <v>0</v>
      </c>
      <c r="P233">
        <v>4</v>
      </c>
      <c r="Q233">
        <v>20</v>
      </c>
      <c r="R233">
        <f>IF(F233=0,0,(E233/F233)*90)</f>
        <v>6.0919540229885065</v>
      </c>
      <c r="S233">
        <f>V233*0.6116+3.2886</f>
        <v>5.7350000000000003</v>
      </c>
      <c r="T233">
        <f>R233-S233</f>
        <v>0.3569540229885062</v>
      </c>
      <c r="U233">
        <v>85</v>
      </c>
      <c r="V233">
        <f>IF(W233="FWD",U233-45,IF(W233="MID",U233-45,IF(W233="DEF",U233-40,IF(W233="GK",U233-40,0))))/10</f>
        <v>4</v>
      </c>
      <c r="W233" t="s">
        <v>22</v>
      </c>
    </row>
    <row r="234" spans="1:23" hidden="1" x14ac:dyDescent="0.3">
      <c r="A234" t="s">
        <v>331</v>
      </c>
      <c r="B234" t="s">
        <v>515</v>
      </c>
      <c r="C234">
        <v>5</v>
      </c>
      <c r="D234">
        <v>2</v>
      </c>
      <c r="E234">
        <v>71</v>
      </c>
      <c r="F234">
        <v>1501</v>
      </c>
      <c r="G234">
        <v>24</v>
      </c>
      <c r="H234">
        <v>180.2</v>
      </c>
      <c r="I234">
        <v>489.6</v>
      </c>
      <c r="J234">
        <v>236</v>
      </c>
      <c r="K234">
        <v>7</v>
      </c>
      <c r="L234">
        <v>342</v>
      </c>
      <c r="M234">
        <v>90.7</v>
      </c>
      <c r="N234">
        <v>6</v>
      </c>
      <c r="O234">
        <v>0</v>
      </c>
      <c r="P234">
        <v>8</v>
      </c>
      <c r="Q234">
        <v>0</v>
      </c>
      <c r="R234">
        <f>IF(F234=0,0,(E234/F234)*90)</f>
        <v>4.2571618920719523</v>
      </c>
      <c r="S234">
        <f>V234*0.6116+3.2886</f>
        <v>3.9002000000000003</v>
      </c>
      <c r="T234">
        <f>R234-S234</f>
        <v>0.35696189207195195</v>
      </c>
      <c r="U234">
        <v>55</v>
      </c>
      <c r="V234">
        <f>IF(W234="FWD",U234-45,IF(W234="MID",U234-45,IF(W234="DEF",U234-40,IF(W234="GK",U234-40,0))))/10</f>
        <v>1</v>
      </c>
      <c r="W234" t="s">
        <v>22</v>
      </c>
    </row>
    <row r="235" spans="1:23" hidden="1" x14ac:dyDescent="0.3">
      <c r="A235" t="s">
        <v>438</v>
      </c>
      <c r="B235" t="s">
        <v>439</v>
      </c>
      <c r="C235">
        <v>0</v>
      </c>
      <c r="D235">
        <v>0</v>
      </c>
      <c r="E235">
        <v>62</v>
      </c>
      <c r="F235">
        <v>1391</v>
      </c>
      <c r="G235">
        <v>14</v>
      </c>
      <c r="H235">
        <v>148.80000000000001</v>
      </c>
      <c r="I235">
        <v>223.6</v>
      </c>
      <c r="J235">
        <v>79</v>
      </c>
      <c r="K235">
        <v>8</v>
      </c>
      <c r="L235">
        <v>287</v>
      </c>
      <c r="M235">
        <v>45.3</v>
      </c>
      <c r="N235">
        <v>7</v>
      </c>
      <c r="O235">
        <v>0</v>
      </c>
      <c r="P235">
        <v>6</v>
      </c>
      <c r="Q235">
        <v>0.3</v>
      </c>
      <c r="R235">
        <f>IF(F235=0,0,(E235/F235)*90)</f>
        <v>4.0115025161754136</v>
      </c>
      <c r="S235">
        <f>V235*0.6116+3.2886</f>
        <v>3.5944000000000003</v>
      </c>
      <c r="T235">
        <f>R235-S235</f>
        <v>0.41710251617541338</v>
      </c>
      <c r="U235">
        <v>45</v>
      </c>
      <c r="V235">
        <f>IF(W235="FWD",U235-45,IF(W235="MID",U235-45,IF(W235="DEF",U235-40,IF(W235="GK",U235-40,0))))/10</f>
        <v>0.5</v>
      </c>
      <c r="W235" t="s">
        <v>20</v>
      </c>
    </row>
    <row r="236" spans="1:23" hidden="1" x14ac:dyDescent="0.3">
      <c r="A236" t="s">
        <v>36</v>
      </c>
      <c r="B236" t="s">
        <v>446</v>
      </c>
      <c r="C236">
        <v>17</v>
      </c>
      <c r="D236">
        <v>7</v>
      </c>
      <c r="E236">
        <v>205</v>
      </c>
      <c r="F236">
        <v>2880</v>
      </c>
      <c r="G236">
        <v>39</v>
      </c>
      <c r="H236">
        <v>462.5</v>
      </c>
      <c r="I236">
        <v>892.2</v>
      </c>
      <c r="J236">
        <v>1466</v>
      </c>
      <c r="K236">
        <v>21</v>
      </c>
      <c r="L236">
        <v>530</v>
      </c>
      <c r="M236">
        <v>282.2</v>
      </c>
      <c r="N236">
        <v>13</v>
      </c>
      <c r="O236">
        <v>0</v>
      </c>
      <c r="P236">
        <v>2</v>
      </c>
      <c r="Q236">
        <v>42.5</v>
      </c>
      <c r="R236">
        <f>IF(F236=0,0,(E236/F236)*90)</f>
        <v>6.40625</v>
      </c>
      <c r="S236">
        <f>V236*0.6116+3.2886</f>
        <v>6.0408000000000008</v>
      </c>
      <c r="T236">
        <f>R236-S236</f>
        <v>0.36544999999999916</v>
      </c>
      <c r="U236">
        <v>90</v>
      </c>
      <c r="V236">
        <f>IF(W236="FWD",U236-45,IF(W236="MID",U236-45,IF(W236="DEF",U236-40,IF(W236="GK",U236-40,0))))/10</f>
        <v>4.5</v>
      </c>
      <c r="W236" t="s">
        <v>22</v>
      </c>
    </row>
    <row r="237" spans="1:23" hidden="1" x14ac:dyDescent="0.3">
      <c r="A237" t="s">
        <v>186</v>
      </c>
      <c r="B237" t="s">
        <v>187</v>
      </c>
      <c r="C237">
        <v>1</v>
      </c>
      <c r="D237">
        <v>7</v>
      </c>
      <c r="E237">
        <v>128</v>
      </c>
      <c r="F237">
        <v>2674</v>
      </c>
      <c r="G237">
        <v>43</v>
      </c>
      <c r="H237">
        <v>757.9</v>
      </c>
      <c r="I237">
        <v>575.20000000000005</v>
      </c>
      <c r="J237">
        <v>297</v>
      </c>
      <c r="K237">
        <v>15</v>
      </c>
      <c r="L237">
        <v>593</v>
      </c>
      <c r="M237">
        <v>162.5</v>
      </c>
      <c r="N237">
        <v>10</v>
      </c>
      <c r="O237">
        <v>0</v>
      </c>
      <c r="P237">
        <v>4</v>
      </c>
      <c r="Q237">
        <v>51</v>
      </c>
      <c r="R237">
        <f>IF(F237=0,0,(E237/F237)*90)</f>
        <v>4.3081525804038892</v>
      </c>
      <c r="S237">
        <f>V237*0.6116+3.2886</f>
        <v>3.9002000000000003</v>
      </c>
      <c r="T237">
        <f>R237-S237</f>
        <v>0.40795258040388882</v>
      </c>
      <c r="U237">
        <v>50</v>
      </c>
      <c r="V237">
        <f>IF(W237="FWD",U237-45,IF(W237="MID",U237-45,IF(W237="DEF",U237-40,IF(W237="GK",U237-40,0))))/10</f>
        <v>1</v>
      </c>
      <c r="W237" t="s">
        <v>20</v>
      </c>
    </row>
    <row r="238" spans="1:23" hidden="1" x14ac:dyDescent="0.3">
      <c r="A238" t="s">
        <v>60</v>
      </c>
      <c r="B238" t="s">
        <v>61</v>
      </c>
      <c r="C238">
        <v>2</v>
      </c>
      <c r="D238">
        <v>5</v>
      </c>
      <c r="E238">
        <v>156</v>
      </c>
      <c r="F238">
        <v>3054</v>
      </c>
      <c r="G238">
        <v>35</v>
      </c>
      <c r="H238">
        <v>492.5</v>
      </c>
      <c r="I238">
        <v>655.4</v>
      </c>
      <c r="J238">
        <v>159</v>
      </c>
      <c r="K238">
        <v>12</v>
      </c>
      <c r="L238">
        <v>734</v>
      </c>
      <c r="M238">
        <v>130.80000000000001</v>
      </c>
      <c r="N238">
        <v>15</v>
      </c>
      <c r="O238">
        <v>0</v>
      </c>
      <c r="P238">
        <v>5</v>
      </c>
      <c r="Q238">
        <v>9.6</v>
      </c>
      <c r="R238">
        <f>IF(F238=0,0,(E238/F238)*90)</f>
        <v>4.5972495088408643</v>
      </c>
      <c r="S238">
        <f>V238*0.6116+3.2886</f>
        <v>4.2060000000000004</v>
      </c>
      <c r="T238">
        <f>R238-S238</f>
        <v>0.39124950884086385</v>
      </c>
      <c r="U238">
        <v>55</v>
      </c>
      <c r="V238">
        <f>IF(W238="FWD",U238-45,IF(W238="MID",U238-45,IF(W238="DEF",U238-40,IF(W238="GK",U238-40,0))))/10</f>
        <v>1.5</v>
      </c>
      <c r="W238" t="s">
        <v>20</v>
      </c>
    </row>
    <row r="239" spans="1:23" hidden="1" x14ac:dyDescent="0.3">
      <c r="A239" t="s">
        <v>572</v>
      </c>
      <c r="B239" t="s">
        <v>573</v>
      </c>
      <c r="C239">
        <v>2</v>
      </c>
      <c r="D239">
        <v>1</v>
      </c>
      <c r="E239">
        <v>88</v>
      </c>
      <c r="F239">
        <v>1988</v>
      </c>
      <c r="G239">
        <v>29</v>
      </c>
      <c r="H239">
        <v>18.7</v>
      </c>
      <c r="I239">
        <v>415</v>
      </c>
      <c r="J239">
        <v>239</v>
      </c>
      <c r="K239">
        <v>8</v>
      </c>
      <c r="L239">
        <v>385</v>
      </c>
      <c r="M239">
        <v>67.400000000000006</v>
      </c>
      <c r="N239">
        <v>7</v>
      </c>
      <c r="O239">
        <v>0</v>
      </c>
      <c r="P239">
        <v>0</v>
      </c>
      <c r="Q239">
        <v>0.8</v>
      </c>
      <c r="R239">
        <f>IF(F239=0,0,(E239/F239)*90)</f>
        <v>3.9839034205231387</v>
      </c>
      <c r="S239">
        <f>V239*0.6116+3.2886</f>
        <v>3.5944000000000003</v>
      </c>
      <c r="T239">
        <f>R239-S239</f>
        <v>0.38950342052313847</v>
      </c>
      <c r="U239">
        <v>45</v>
      </c>
      <c r="V239">
        <f>IF(W239="FWD",U239-45,IF(W239="MID",U239-45,IF(W239="DEF",U239-40,IF(W239="GK",U239-40,0))))/10</f>
        <v>0.5</v>
      </c>
      <c r="W239" t="s">
        <v>20</v>
      </c>
    </row>
    <row r="240" spans="1:23" hidden="1" x14ac:dyDescent="0.3">
      <c r="A240" t="s">
        <v>229</v>
      </c>
      <c r="B240" t="s">
        <v>230</v>
      </c>
      <c r="C240">
        <v>1</v>
      </c>
      <c r="D240">
        <v>0</v>
      </c>
      <c r="E240">
        <v>40</v>
      </c>
      <c r="F240">
        <v>904</v>
      </c>
      <c r="G240">
        <v>9</v>
      </c>
      <c r="H240">
        <v>49.1</v>
      </c>
      <c r="I240">
        <v>219.8</v>
      </c>
      <c r="J240">
        <v>81</v>
      </c>
      <c r="K240">
        <v>2</v>
      </c>
      <c r="L240">
        <v>209</v>
      </c>
      <c r="M240">
        <v>35.1</v>
      </c>
      <c r="N240">
        <v>4</v>
      </c>
      <c r="O240">
        <v>0</v>
      </c>
      <c r="P240">
        <v>2</v>
      </c>
      <c r="Q240">
        <v>0.5</v>
      </c>
      <c r="R240">
        <f>IF(F240=0,0,(E240/F240)*90)</f>
        <v>3.9823008849557522</v>
      </c>
      <c r="S240">
        <f>V240*0.6116+3.2886</f>
        <v>3.5944000000000003</v>
      </c>
      <c r="T240">
        <f>R240-S240</f>
        <v>0.38790088495575192</v>
      </c>
      <c r="U240">
        <v>45</v>
      </c>
      <c r="V240">
        <f>IF(W240="FWD",U240-45,IF(W240="MID",U240-45,IF(W240="DEF",U240-40,IF(W240="GK",U240-40,0))))/10</f>
        <v>0.5</v>
      </c>
      <c r="W240" t="s">
        <v>20</v>
      </c>
    </row>
    <row r="241" spans="1:23" hidden="1" x14ac:dyDescent="0.3">
      <c r="A241" t="s">
        <v>62</v>
      </c>
      <c r="B241" t="s">
        <v>63</v>
      </c>
      <c r="C241">
        <v>7</v>
      </c>
      <c r="D241">
        <v>8</v>
      </c>
      <c r="E241">
        <v>153</v>
      </c>
      <c r="F241">
        <v>2992</v>
      </c>
      <c r="G241">
        <v>35</v>
      </c>
      <c r="H241">
        <v>675.5</v>
      </c>
      <c r="I241">
        <v>715</v>
      </c>
      <c r="J241">
        <v>556</v>
      </c>
      <c r="K241">
        <v>15</v>
      </c>
      <c r="L241">
        <v>634</v>
      </c>
      <c r="M241">
        <v>194.8</v>
      </c>
      <c r="N241">
        <v>13</v>
      </c>
      <c r="O241">
        <v>0</v>
      </c>
      <c r="P241">
        <v>4</v>
      </c>
      <c r="Q241">
        <v>0.2</v>
      </c>
      <c r="R241">
        <f>IF(F241=0,0,(E241/F241)*90)</f>
        <v>4.6022727272727275</v>
      </c>
      <c r="S241">
        <f>V241*0.6116+3.2886</f>
        <v>4.2060000000000004</v>
      </c>
      <c r="T241">
        <f>R241-S241</f>
        <v>0.39627272727272711</v>
      </c>
      <c r="U241">
        <v>60</v>
      </c>
      <c r="V241">
        <f>IF(W241="FWD",U241-45,IF(W241="MID",U241-45,IF(W241="DEF",U241-40,IF(W241="GK",U241-40,0))))/10</f>
        <v>1.5</v>
      </c>
      <c r="W241" t="s">
        <v>22</v>
      </c>
    </row>
    <row r="242" spans="1:23" hidden="1" x14ac:dyDescent="0.3">
      <c r="A242" t="s">
        <v>275</v>
      </c>
      <c r="B242" t="s">
        <v>276</v>
      </c>
      <c r="C242">
        <v>0</v>
      </c>
      <c r="D242">
        <v>0</v>
      </c>
      <c r="E242">
        <v>36</v>
      </c>
      <c r="F242">
        <v>810</v>
      </c>
      <c r="G242">
        <v>10</v>
      </c>
      <c r="H242">
        <v>0</v>
      </c>
      <c r="I242">
        <v>177.4</v>
      </c>
      <c r="J242">
        <v>0</v>
      </c>
      <c r="K242">
        <v>5</v>
      </c>
      <c r="L242">
        <v>159</v>
      </c>
      <c r="M242">
        <v>17.8</v>
      </c>
      <c r="N242">
        <v>3</v>
      </c>
      <c r="O242">
        <v>0</v>
      </c>
      <c r="P242">
        <v>1</v>
      </c>
      <c r="Q242">
        <v>1.2</v>
      </c>
      <c r="R242">
        <f>IF(F242=0,0,(E242/F242)*90)</f>
        <v>4</v>
      </c>
      <c r="S242">
        <f>V242*0.6116+3.2886</f>
        <v>3.5944000000000003</v>
      </c>
      <c r="T242">
        <f>R242-S242</f>
        <v>0.40559999999999974</v>
      </c>
      <c r="U242">
        <v>45</v>
      </c>
      <c r="V242">
        <f>IF(W242="FWD",U242-45,IF(W242="MID",U242-45,IF(W242="DEF",U242-40,IF(W242="GK",U242-40,0))))/10</f>
        <v>0.5</v>
      </c>
      <c r="W242" t="s">
        <v>46</v>
      </c>
    </row>
    <row r="243" spans="1:23" hidden="1" x14ac:dyDescent="0.3">
      <c r="A243" t="s">
        <v>96</v>
      </c>
      <c r="B243" t="s">
        <v>97</v>
      </c>
      <c r="C243">
        <v>6</v>
      </c>
      <c r="D243">
        <v>8</v>
      </c>
      <c r="E243">
        <v>135</v>
      </c>
      <c r="F243">
        <v>2634</v>
      </c>
      <c r="G243">
        <v>33</v>
      </c>
      <c r="H243">
        <v>537.79999999999995</v>
      </c>
      <c r="I243">
        <v>653.4</v>
      </c>
      <c r="J243">
        <v>456</v>
      </c>
      <c r="K243">
        <v>13</v>
      </c>
      <c r="L243">
        <v>470</v>
      </c>
      <c r="M243">
        <v>164.7</v>
      </c>
      <c r="N243">
        <v>11</v>
      </c>
      <c r="O243">
        <v>0</v>
      </c>
      <c r="P243">
        <v>5</v>
      </c>
      <c r="Q243">
        <v>1.1000000000000001</v>
      </c>
      <c r="R243">
        <f>IF(F243=0,0,(E243/F243)*90)</f>
        <v>4.6127562642369018</v>
      </c>
      <c r="S243">
        <f>V243*0.6116+3.2886</f>
        <v>4.2060000000000004</v>
      </c>
      <c r="T243">
        <f>R243-S243</f>
        <v>0.40675626423690137</v>
      </c>
      <c r="U243">
        <v>60</v>
      </c>
      <c r="V243">
        <f>IF(W243="FWD",U243-45,IF(W243="MID",U243-45,IF(W243="DEF",U243-40,IF(W243="GK",U243-40,0))))/10</f>
        <v>1.5</v>
      </c>
      <c r="W243" t="s">
        <v>22</v>
      </c>
    </row>
    <row r="244" spans="1:23" hidden="1" x14ac:dyDescent="0.3">
      <c r="A244" t="s">
        <v>358</v>
      </c>
      <c r="B244" t="s">
        <v>429</v>
      </c>
      <c r="C244">
        <v>1</v>
      </c>
      <c r="D244">
        <v>2</v>
      </c>
      <c r="E244">
        <v>102</v>
      </c>
      <c r="F244">
        <v>2152</v>
      </c>
      <c r="G244">
        <v>34</v>
      </c>
      <c r="H244">
        <v>421.4</v>
      </c>
      <c r="I244">
        <v>483.8</v>
      </c>
      <c r="J244">
        <v>283</v>
      </c>
      <c r="K244">
        <v>19</v>
      </c>
      <c r="L244">
        <v>502</v>
      </c>
      <c r="M244">
        <v>118.8</v>
      </c>
      <c r="N244">
        <v>10</v>
      </c>
      <c r="O244">
        <v>0</v>
      </c>
      <c r="P244">
        <v>6</v>
      </c>
      <c r="Q244">
        <v>1.9</v>
      </c>
      <c r="R244">
        <f>IF(F244=0,0,(E244/F244)*90)</f>
        <v>4.2657992565055762</v>
      </c>
      <c r="S244">
        <f>V244*0.6116+3.2886</f>
        <v>3.9002000000000003</v>
      </c>
      <c r="T244">
        <f>R244-S244</f>
        <v>0.3655992565055759</v>
      </c>
      <c r="U244">
        <v>50</v>
      </c>
      <c r="V244">
        <f>IF(W244="FWD",U244-45,IF(W244="MID",U244-45,IF(W244="DEF",U244-40,IF(W244="GK",U244-40,0))))/10</f>
        <v>1</v>
      </c>
      <c r="W244" t="s">
        <v>20</v>
      </c>
    </row>
    <row r="245" spans="1:23" hidden="1" x14ac:dyDescent="0.3">
      <c r="A245" t="s">
        <v>599</v>
      </c>
      <c r="B245" t="s">
        <v>600</v>
      </c>
      <c r="C245">
        <v>1</v>
      </c>
      <c r="D245">
        <v>0</v>
      </c>
      <c r="E245">
        <v>43</v>
      </c>
      <c r="F245">
        <v>978</v>
      </c>
      <c r="G245">
        <v>14</v>
      </c>
      <c r="H245">
        <v>74.5</v>
      </c>
      <c r="I245">
        <v>230</v>
      </c>
      <c r="J245">
        <v>69</v>
      </c>
      <c r="K245">
        <v>4</v>
      </c>
      <c r="L245">
        <v>201</v>
      </c>
      <c r="M245">
        <v>37.4</v>
      </c>
      <c r="N245">
        <v>4</v>
      </c>
      <c r="O245">
        <v>0</v>
      </c>
      <c r="P245">
        <v>6</v>
      </c>
      <c r="Q245">
        <v>0.1</v>
      </c>
      <c r="R245">
        <f>IF(F245=0,0,(E245/F245)*90)</f>
        <v>3.9570552147239262</v>
      </c>
      <c r="S245">
        <f>V245*0.6116+3.2886</f>
        <v>3.5944000000000003</v>
      </c>
      <c r="T245">
        <f>R245-S245</f>
        <v>0.36265521472392592</v>
      </c>
      <c r="U245">
        <v>45</v>
      </c>
      <c r="V245">
        <f>IF(W245="FWD",U245-45,IF(W245="MID",U245-45,IF(W245="DEF",U245-40,IF(W245="GK",U245-40,0))))/10</f>
        <v>0.5</v>
      </c>
      <c r="W245" t="s">
        <v>20</v>
      </c>
    </row>
    <row r="246" spans="1:23" hidden="1" x14ac:dyDescent="0.3">
      <c r="A246" t="s">
        <v>550</v>
      </c>
      <c r="B246" t="s">
        <v>551</v>
      </c>
      <c r="C246">
        <v>6</v>
      </c>
      <c r="D246">
        <v>3</v>
      </c>
      <c r="E246">
        <v>106</v>
      </c>
      <c r="F246">
        <v>2059</v>
      </c>
      <c r="G246">
        <v>32</v>
      </c>
      <c r="H246">
        <v>640.4</v>
      </c>
      <c r="I246">
        <v>517.4</v>
      </c>
      <c r="J246">
        <v>669</v>
      </c>
      <c r="K246">
        <v>5</v>
      </c>
      <c r="L246">
        <v>360</v>
      </c>
      <c r="M246">
        <v>182.7</v>
      </c>
      <c r="N246">
        <v>6</v>
      </c>
      <c r="O246">
        <v>0</v>
      </c>
      <c r="P246">
        <v>0</v>
      </c>
      <c r="Q246">
        <v>1</v>
      </c>
      <c r="R246">
        <f>IF(F246=0,0,(E246/F246)*90)</f>
        <v>4.6333171442447796</v>
      </c>
      <c r="S246">
        <f>V246*0.6116+3.2886</f>
        <v>4.2060000000000004</v>
      </c>
      <c r="T246">
        <f>R246-S246</f>
        <v>0.42731714424477918</v>
      </c>
      <c r="U246">
        <v>60</v>
      </c>
      <c r="V246">
        <f>IF(W246="FWD",U246-45,IF(W246="MID",U246-45,IF(W246="DEF",U246-40,IF(W246="GK",U246-40,0))))/10</f>
        <v>1.5</v>
      </c>
      <c r="W246" t="s">
        <v>22</v>
      </c>
    </row>
    <row r="247" spans="1:23" hidden="1" x14ac:dyDescent="0.3">
      <c r="A247" t="s">
        <v>128</v>
      </c>
      <c r="B247" t="s">
        <v>474</v>
      </c>
      <c r="C247">
        <v>3</v>
      </c>
      <c r="D247">
        <v>7</v>
      </c>
      <c r="E247">
        <v>123</v>
      </c>
      <c r="F247">
        <v>2556</v>
      </c>
      <c r="G247">
        <v>26</v>
      </c>
      <c r="H247">
        <v>547</v>
      </c>
      <c r="I247">
        <v>520.79999999999995</v>
      </c>
      <c r="J247">
        <v>680</v>
      </c>
      <c r="K247">
        <v>11</v>
      </c>
      <c r="L247">
        <v>415</v>
      </c>
      <c r="M247">
        <v>174.9</v>
      </c>
      <c r="N247">
        <v>12</v>
      </c>
      <c r="O247">
        <v>0</v>
      </c>
      <c r="P247">
        <v>1</v>
      </c>
      <c r="Q247">
        <v>1</v>
      </c>
      <c r="R247">
        <f>IF(F247=0,0,(E247/F247)*90)</f>
        <v>4.330985915492958</v>
      </c>
      <c r="S247">
        <f>V247*0.6116+3.2886</f>
        <v>3.9002000000000003</v>
      </c>
      <c r="T247">
        <f>R247-S247</f>
        <v>0.43078591549295764</v>
      </c>
      <c r="U247">
        <v>55</v>
      </c>
      <c r="V247">
        <f>IF(W247="FWD",U247-45,IF(W247="MID",U247-45,IF(W247="DEF",U247-40,IF(W247="GK",U247-40,0))))/10</f>
        <v>1</v>
      </c>
      <c r="W247" t="s">
        <v>22</v>
      </c>
    </row>
    <row r="248" spans="1:23" hidden="1" x14ac:dyDescent="0.3">
      <c r="A248" t="s">
        <v>562</v>
      </c>
      <c r="B248" t="s">
        <v>596</v>
      </c>
      <c r="C248">
        <v>1</v>
      </c>
      <c r="D248">
        <v>0</v>
      </c>
      <c r="E248">
        <v>27</v>
      </c>
      <c r="F248">
        <v>764</v>
      </c>
      <c r="G248">
        <v>9</v>
      </c>
      <c r="H248">
        <v>184.7</v>
      </c>
      <c r="I248">
        <v>92</v>
      </c>
      <c r="J248">
        <v>157</v>
      </c>
      <c r="K248">
        <v>3</v>
      </c>
      <c r="L248">
        <v>57</v>
      </c>
      <c r="M248">
        <v>43</v>
      </c>
      <c r="N248">
        <v>3</v>
      </c>
      <c r="O248">
        <v>0</v>
      </c>
      <c r="P248">
        <v>3</v>
      </c>
      <c r="Q248">
        <v>0.1</v>
      </c>
      <c r="R248">
        <f>IF(F248=0,0,(E248/F248)*90)</f>
        <v>3.1806282722513091</v>
      </c>
      <c r="S248">
        <f>V248*0.6116+3.2886</f>
        <v>3.5944000000000003</v>
      </c>
      <c r="T248">
        <f>R248-S248</f>
        <v>-0.4137717277486912</v>
      </c>
      <c r="U248">
        <v>50</v>
      </c>
      <c r="V248">
        <f>IF(W248="FWD",U248-45,IF(W248="MID",U248-45,IF(W248="DEF",U248-40,IF(W248="GK",U248-40,0))))/10</f>
        <v>0.5</v>
      </c>
      <c r="W248" t="s">
        <v>22</v>
      </c>
    </row>
    <row r="249" spans="1:23" hidden="1" x14ac:dyDescent="0.3">
      <c r="A249" t="s">
        <v>364</v>
      </c>
      <c r="B249" t="s">
        <v>365</v>
      </c>
      <c r="C249">
        <v>7</v>
      </c>
      <c r="D249">
        <v>3</v>
      </c>
      <c r="E249">
        <v>90</v>
      </c>
      <c r="F249">
        <v>1455</v>
      </c>
      <c r="G249">
        <v>19</v>
      </c>
      <c r="H249">
        <v>292.39999999999998</v>
      </c>
      <c r="I249">
        <v>375.6</v>
      </c>
      <c r="J249">
        <v>460</v>
      </c>
      <c r="K249">
        <v>4</v>
      </c>
      <c r="L249">
        <v>256</v>
      </c>
      <c r="M249">
        <v>112.3</v>
      </c>
      <c r="N249">
        <v>6</v>
      </c>
      <c r="O249">
        <v>0</v>
      </c>
      <c r="P249">
        <v>0</v>
      </c>
      <c r="Q249">
        <v>4.3</v>
      </c>
      <c r="R249">
        <f>IF(F249=0,0,(E249/F249)*90)</f>
        <v>5.5670103092783503</v>
      </c>
      <c r="S249">
        <f>V249*0.6116+3.2886</f>
        <v>5.1234000000000002</v>
      </c>
      <c r="T249">
        <f>R249-S249</f>
        <v>0.4436103092783501</v>
      </c>
      <c r="U249">
        <v>75</v>
      </c>
      <c r="V249">
        <f>IF(W249="FWD",U249-45,IF(W249="MID",U249-45,IF(W249="DEF",U249-40,IF(W249="GK",U249-40,0))))/10</f>
        <v>3</v>
      </c>
      <c r="W249" t="s">
        <v>19</v>
      </c>
    </row>
    <row r="250" spans="1:23" hidden="1" x14ac:dyDescent="0.3">
      <c r="A250" t="s">
        <v>121</v>
      </c>
      <c r="B250" t="s">
        <v>122</v>
      </c>
      <c r="C250">
        <v>4</v>
      </c>
      <c r="D250">
        <v>0</v>
      </c>
      <c r="E250">
        <v>57</v>
      </c>
      <c r="F250">
        <v>1269</v>
      </c>
      <c r="G250">
        <v>34</v>
      </c>
      <c r="H250">
        <v>100.1</v>
      </c>
      <c r="I250">
        <v>219.4</v>
      </c>
      <c r="J250">
        <v>280</v>
      </c>
      <c r="K250">
        <v>3</v>
      </c>
      <c r="L250">
        <v>161</v>
      </c>
      <c r="M250">
        <v>59.5</v>
      </c>
      <c r="N250">
        <v>3</v>
      </c>
      <c r="O250">
        <v>0</v>
      </c>
      <c r="P250">
        <v>1</v>
      </c>
      <c r="Q250">
        <v>0.5</v>
      </c>
      <c r="R250">
        <f>IF(F250=0,0,(E250/F250)*90)</f>
        <v>4.042553191489362</v>
      </c>
      <c r="S250">
        <f>V250*0.6116+3.2886</f>
        <v>3.5944000000000003</v>
      </c>
      <c r="T250">
        <f>R250-S250</f>
        <v>0.44815319148936172</v>
      </c>
      <c r="U250">
        <v>50</v>
      </c>
      <c r="V250">
        <f>IF(W250="FWD",U250-45,IF(W250="MID",U250-45,IF(W250="DEF",U250-40,IF(W250="GK",U250-40,0))))/10</f>
        <v>0.5</v>
      </c>
      <c r="W250" t="s">
        <v>19</v>
      </c>
    </row>
    <row r="251" spans="1:23" hidden="1" x14ac:dyDescent="0.3">
      <c r="A251" t="s">
        <v>92</v>
      </c>
      <c r="B251" t="s">
        <v>417</v>
      </c>
      <c r="C251">
        <v>2</v>
      </c>
      <c r="D251">
        <v>2</v>
      </c>
      <c r="E251">
        <v>93</v>
      </c>
      <c r="F251">
        <v>1844</v>
      </c>
      <c r="G251">
        <v>17</v>
      </c>
      <c r="H251">
        <v>164.1</v>
      </c>
      <c r="I251">
        <v>396</v>
      </c>
      <c r="J251">
        <v>135</v>
      </c>
      <c r="K251">
        <v>13</v>
      </c>
      <c r="L251">
        <v>422</v>
      </c>
      <c r="M251">
        <v>69.599999999999994</v>
      </c>
      <c r="N251">
        <v>7</v>
      </c>
      <c r="O251">
        <v>0</v>
      </c>
      <c r="P251">
        <v>2</v>
      </c>
      <c r="Q251">
        <v>25.8</v>
      </c>
      <c r="R251">
        <f>IF(F251=0,0,(E251/F251)*90)</f>
        <v>4.5390455531453364</v>
      </c>
      <c r="S251">
        <f>V251*0.6116+3.2886</f>
        <v>4.2060000000000004</v>
      </c>
      <c r="T251">
        <f>R251-S251</f>
        <v>0.33304555314533602</v>
      </c>
      <c r="U251">
        <v>55</v>
      </c>
      <c r="V251">
        <f>IF(W251="FWD",U251-45,IF(W251="MID",U251-45,IF(W251="DEF",U251-40,IF(W251="GK",U251-40,0))))/10</f>
        <v>1.5</v>
      </c>
      <c r="W251" t="s">
        <v>20</v>
      </c>
    </row>
    <row r="252" spans="1:23" hidden="1" x14ac:dyDescent="0.3">
      <c r="A252" t="s">
        <v>164</v>
      </c>
      <c r="B252" t="s">
        <v>252</v>
      </c>
      <c r="C252">
        <v>1</v>
      </c>
      <c r="D252">
        <v>1</v>
      </c>
      <c r="E252">
        <v>39</v>
      </c>
      <c r="F252">
        <v>805</v>
      </c>
      <c r="G252">
        <v>11</v>
      </c>
      <c r="H252">
        <v>166.8</v>
      </c>
      <c r="I252">
        <v>120.4</v>
      </c>
      <c r="J252">
        <v>227</v>
      </c>
      <c r="K252">
        <v>0</v>
      </c>
      <c r="L252">
        <v>102</v>
      </c>
      <c r="M252">
        <v>51.1</v>
      </c>
      <c r="N252">
        <v>3</v>
      </c>
      <c r="O252">
        <v>0</v>
      </c>
      <c r="P252">
        <v>1</v>
      </c>
      <c r="Q252">
        <v>0.1</v>
      </c>
      <c r="R252">
        <f>IF(F252=0,0,(E252/F252)*90)</f>
        <v>4.3602484472049685</v>
      </c>
      <c r="S252">
        <f>V252*0.6116+3.2886</f>
        <v>3.9002000000000003</v>
      </c>
      <c r="T252">
        <f>R252-S252</f>
        <v>0.46004844720496818</v>
      </c>
      <c r="U252">
        <v>55</v>
      </c>
      <c r="V252">
        <f>IF(W252="FWD",U252-45,IF(W252="MID",U252-45,IF(W252="DEF",U252-40,IF(W252="GK",U252-40,0))))/10</f>
        <v>1</v>
      </c>
      <c r="W252" t="s">
        <v>22</v>
      </c>
    </row>
    <row r="253" spans="1:23" hidden="1" x14ac:dyDescent="0.3">
      <c r="A253" t="s">
        <v>110</v>
      </c>
      <c r="B253" t="s">
        <v>170</v>
      </c>
      <c r="C253">
        <v>0</v>
      </c>
      <c r="D253">
        <v>0</v>
      </c>
      <c r="E253">
        <v>166</v>
      </c>
      <c r="F253">
        <v>3420</v>
      </c>
      <c r="G253">
        <v>46</v>
      </c>
      <c r="H253">
        <v>20.100000000000001</v>
      </c>
      <c r="I253">
        <v>1146</v>
      </c>
      <c r="J253">
        <v>4</v>
      </c>
      <c r="K253">
        <v>20</v>
      </c>
      <c r="L253">
        <v>822</v>
      </c>
      <c r="M253">
        <v>117.3</v>
      </c>
      <c r="N253">
        <v>12</v>
      </c>
      <c r="O253">
        <v>0</v>
      </c>
      <c r="P253">
        <v>1</v>
      </c>
      <c r="Q253">
        <v>9</v>
      </c>
      <c r="R253">
        <f>IF(F253=0,0,(E253/F253)*90)</f>
        <v>4.3684210526315788</v>
      </c>
      <c r="S253">
        <f>V253*0.6116+3.2886</f>
        <v>3.9002000000000003</v>
      </c>
      <c r="T253">
        <f>R253-S253</f>
        <v>0.46822105263157843</v>
      </c>
      <c r="U253">
        <v>50</v>
      </c>
      <c r="V253">
        <f>IF(W253="FWD",U253-45,IF(W253="MID",U253-45,IF(W253="DEF",U253-40,IF(W253="GK",U253-40,0))))/10</f>
        <v>1</v>
      </c>
      <c r="W253" t="s">
        <v>46</v>
      </c>
    </row>
    <row r="254" spans="1:23" hidden="1" x14ac:dyDescent="0.3">
      <c r="A254" t="s">
        <v>84</v>
      </c>
      <c r="B254" t="s">
        <v>85</v>
      </c>
      <c r="C254">
        <v>6</v>
      </c>
      <c r="D254">
        <v>7</v>
      </c>
      <c r="E254">
        <v>142</v>
      </c>
      <c r="F254">
        <v>2922</v>
      </c>
      <c r="G254">
        <v>35</v>
      </c>
      <c r="H254">
        <v>668.6</v>
      </c>
      <c r="I254">
        <v>698.4</v>
      </c>
      <c r="J254">
        <v>261</v>
      </c>
      <c r="K254">
        <v>17</v>
      </c>
      <c r="L254">
        <v>594</v>
      </c>
      <c r="M254">
        <v>162.69999999999999</v>
      </c>
      <c r="N254">
        <v>13</v>
      </c>
      <c r="O254">
        <v>1</v>
      </c>
      <c r="P254">
        <v>6</v>
      </c>
      <c r="Q254">
        <v>2.9</v>
      </c>
      <c r="R254">
        <f>IF(F254=0,0,(E254/F254)*90)</f>
        <v>4.3737166324435321</v>
      </c>
      <c r="S254">
        <f>V254*0.6116+3.2886</f>
        <v>3.9002000000000003</v>
      </c>
      <c r="T254">
        <f>R254-S254</f>
        <v>0.47351663244353182</v>
      </c>
      <c r="U254">
        <v>55</v>
      </c>
      <c r="V254">
        <f>IF(W254="FWD",U254-45,IF(W254="MID",U254-45,IF(W254="DEF",U254-40,IF(W254="GK",U254-40,0))))/10</f>
        <v>1</v>
      </c>
      <c r="W254" t="s">
        <v>22</v>
      </c>
    </row>
    <row r="255" spans="1:23" hidden="1" x14ac:dyDescent="0.3">
      <c r="A255" t="s">
        <v>557</v>
      </c>
      <c r="B255" t="s">
        <v>558</v>
      </c>
      <c r="C255">
        <v>0</v>
      </c>
      <c r="D255">
        <v>0</v>
      </c>
      <c r="E255">
        <v>27</v>
      </c>
      <c r="F255">
        <v>752</v>
      </c>
      <c r="G255">
        <v>14</v>
      </c>
      <c r="H255">
        <v>42.8</v>
      </c>
      <c r="I255">
        <v>68.2</v>
      </c>
      <c r="J255">
        <v>51</v>
      </c>
      <c r="K255">
        <v>0</v>
      </c>
      <c r="L255">
        <v>104</v>
      </c>
      <c r="M255">
        <v>16</v>
      </c>
      <c r="N255">
        <v>1</v>
      </c>
      <c r="O255">
        <v>0</v>
      </c>
      <c r="P255">
        <v>2</v>
      </c>
      <c r="Q255">
        <v>0</v>
      </c>
      <c r="R255">
        <f>IF(F255=0,0,(E255/F255)*90)</f>
        <v>3.2313829787234045</v>
      </c>
      <c r="S255">
        <f>V255*0.6116+3.2886</f>
        <v>3.5944000000000003</v>
      </c>
      <c r="T255">
        <f>R255-S255</f>
        <v>-0.36301702127659574</v>
      </c>
      <c r="U255">
        <v>50</v>
      </c>
      <c r="V255">
        <f>IF(W255="FWD",U255-45,IF(W255="MID",U255-45,IF(W255="DEF",U255-40,IF(W255="GK",U255-40,0))))/10</f>
        <v>0.5</v>
      </c>
      <c r="W255" t="s">
        <v>22</v>
      </c>
    </row>
    <row r="256" spans="1:23" hidden="1" x14ac:dyDescent="0.3">
      <c r="A256" t="s">
        <v>372</v>
      </c>
      <c r="B256" t="s">
        <v>373</v>
      </c>
      <c r="C256">
        <v>4</v>
      </c>
      <c r="D256">
        <v>2</v>
      </c>
      <c r="E256">
        <v>62</v>
      </c>
      <c r="F256">
        <v>991</v>
      </c>
      <c r="G256">
        <v>11</v>
      </c>
      <c r="H256">
        <v>200.6</v>
      </c>
      <c r="I256">
        <v>245.4</v>
      </c>
      <c r="J256">
        <v>404</v>
      </c>
      <c r="K256">
        <v>7</v>
      </c>
      <c r="L256">
        <v>166</v>
      </c>
      <c r="M256">
        <v>85</v>
      </c>
      <c r="N256">
        <v>4</v>
      </c>
      <c r="O256">
        <v>0</v>
      </c>
      <c r="P256">
        <v>2</v>
      </c>
      <c r="Q256">
        <v>5.7</v>
      </c>
      <c r="R256">
        <f>IF(F256=0,0,(E256/F256)*90)</f>
        <v>5.6306760847628654</v>
      </c>
      <c r="S256">
        <f>V256*0.6116+3.2886</f>
        <v>5.1234000000000002</v>
      </c>
      <c r="T256">
        <f>R256-S256</f>
        <v>0.50727608476286523</v>
      </c>
      <c r="U256">
        <v>75</v>
      </c>
      <c r="V256">
        <f>IF(W256="FWD",U256-45,IF(W256="MID",U256-45,IF(W256="DEF",U256-40,IF(W256="GK",U256-40,0))))/10</f>
        <v>3</v>
      </c>
      <c r="W256" t="s">
        <v>22</v>
      </c>
    </row>
    <row r="257" spans="1:23" hidden="1" x14ac:dyDescent="0.3">
      <c r="A257" t="s">
        <v>145</v>
      </c>
      <c r="B257" t="s">
        <v>171</v>
      </c>
      <c r="C257">
        <v>0</v>
      </c>
      <c r="D257">
        <v>0</v>
      </c>
      <c r="E257">
        <v>48</v>
      </c>
      <c r="F257">
        <v>1101</v>
      </c>
      <c r="G257">
        <v>12</v>
      </c>
      <c r="H257">
        <v>120.7</v>
      </c>
      <c r="I257">
        <v>167.6</v>
      </c>
      <c r="J257">
        <v>46</v>
      </c>
      <c r="K257">
        <v>0</v>
      </c>
      <c r="L257">
        <v>201</v>
      </c>
      <c r="M257">
        <v>33.4</v>
      </c>
      <c r="N257">
        <v>5</v>
      </c>
      <c r="O257">
        <v>0</v>
      </c>
      <c r="P257">
        <v>0</v>
      </c>
      <c r="Q257">
        <v>0.1</v>
      </c>
      <c r="R257">
        <f>IF(F257=0,0,(E257/F257)*90)</f>
        <v>3.9237057220708444</v>
      </c>
      <c r="S257">
        <f>V257*0.6116+3.2886</f>
        <v>3.5944000000000003</v>
      </c>
      <c r="T257">
        <f>R257-S257</f>
        <v>0.32930572207084419</v>
      </c>
      <c r="U257">
        <v>45</v>
      </c>
      <c r="V257">
        <f>IF(W257="FWD",U257-45,IF(W257="MID",U257-45,IF(W257="DEF",U257-40,IF(W257="GK",U257-40,0))))/10</f>
        <v>0.5</v>
      </c>
      <c r="W257" t="s">
        <v>20</v>
      </c>
    </row>
    <row r="258" spans="1:23" hidden="1" x14ac:dyDescent="0.3">
      <c r="A258" t="s">
        <v>209</v>
      </c>
      <c r="B258" t="s">
        <v>210</v>
      </c>
      <c r="C258">
        <v>1</v>
      </c>
      <c r="D258">
        <v>1</v>
      </c>
      <c r="E258">
        <v>95</v>
      </c>
      <c r="F258">
        <v>2183</v>
      </c>
      <c r="G258">
        <v>29</v>
      </c>
      <c r="H258">
        <v>201.3</v>
      </c>
      <c r="I258">
        <v>407.2</v>
      </c>
      <c r="J258">
        <v>162</v>
      </c>
      <c r="K258">
        <v>6</v>
      </c>
      <c r="L258">
        <v>447</v>
      </c>
      <c r="M258">
        <v>77.400000000000006</v>
      </c>
      <c r="N258">
        <v>10</v>
      </c>
      <c r="O258">
        <v>0</v>
      </c>
      <c r="P258">
        <v>6</v>
      </c>
      <c r="Q258">
        <v>1.3</v>
      </c>
      <c r="R258">
        <f>IF(F258=0,0,(E258/F258)*90)</f>
        <v>3.9166284928996791</v>
      </c>
      <c r="S258">
        <f>V258*0.6116+3.2886</f>
        <v>3.5944000000000003</v>
      </c>
      <c r="T258">
        <f>R258-S258</f>
        <v>0.32222849289967881</v>
      </c>
      <c r="U258">
        <v>45</v>
      </c>
      <c r="V258">
        <f>IF(W258="FWD",U258-45,IF(W258="MID",U258-45,IF(W258="DEF",U258-40,IF(W258="GK",U258-40,0))))/10</f>
        <v>0.5</v>
      </c>
      <c r="W258" t="s">
        <v>20</v>
      </c>
    </row>
    <row r="259" spans="1:23" hidden="1" x14ac:dyDescent="0.3">
      <c r="A259" t="s">
        <v>484</v>
      </c>
      <c r="B259" t="s">
        <v>485</v>
      </c>
      <c r="C259">
        <v>3</v>
      </c>
      <c r="D259">
        <v>2</v>
      </c>
      <c r="E259">
        <v>48</v>
      </c>
      <c r="F259">
        <v>976</v>
      </c>
      <c r="G259">
        <v>18</v>
      </c>
      <c r="H259">
        <v>108.1</v>
      </c>
      <c r="I259">
        <v>253.8</v>
      </c>
      <c r="J259">
        <v>113</v>
      </c>
      <c r="K259">
        <v>5</v>
      </c>
      <c r="L259">
        <v>178</v>
      </c>
      <c r="M259">
        <v>47.1</v>
      </c>
      <c r="N259">
        <v>1</v>
      </c>
      <c r="O259">
        <v>0</v>
      </c>
      <c r="P259">
        <v>1</v>
      </c>
      <c r="Q259">
        <v>0.2</v>
      </c>
      <c r="R259">
        <f>IF(F259=0,0,(E259/F259)*90)</f>
        <v>4.4262295081967213</v>
      </c>
      <c r="S259">
        <f>V259*0.6116+3.2886</f>
        <v>3.9002000000000003</v>
      </c>
      <c r="T259">
        <f>R259-S259</f>
        <v>0.52602950819672101</v>
      </c>
      <c r="U259">
        <v>55</v>
      </c>
      <c r="V259">
        <f>IF(W259="FWD",U259-45,IF(W259="MID",U259-45,IF(W259="DEF",U259-40,IF(W259="GK",U259-40,0))))/10</f>
        <v>1</v>
      </c>
      <c r="W259" t="s">
        <v>22</v>
      </c>
    </row>
    <row r="260" spans="1:23" hidden="1" x14ac:dyDescent="0.3">
      <c r="A260" t="s">
        <v>294</v>
      </c>
      <c r="B260" t="s">
        <v>265</v>
      </c>
      <c r="C260">
        <v>5</v>
      </c>
      <c r="D260">
        <v>2</v>
      </c>
      <c r="E260">
        <v>76</v>
      </c>
      <c r="F260">
        <v>1527</v>
      </c>
      <c r="G260">
        <v>27</v>
      </c>
      <c r="H260">
        <v>284.10000000000002</v>
      </c>
      <c r="I260">
        <v>360.4</v>
      </c>
      <c r="J260">
        <v>255</v>
      </c>
      <c r="K260">
        <v>10</v>
      </c>
      <c r="L260">
        <v>263</v>
      </c>
      <c r="M260">
        <v>89.7</v>
      </c>
      <c r="N260">
        <v>4</v>
      </c>
      <c r="O260">
        <v>1</v>
      </c>
      <c r="P260">
        <v>6</v>
      </c>
      <c r="Q260">
        <v>0.3</v>
      </c>
      <c r="R260">
        <f>IF(F260=0,0,(E260/F260)*90)</f>
        <v>4.4793713163064837</v>
      </c>
      <c r="S260">
        <f>V260*0.6116+3.2886</f>
        <v>3.9002000000000003</v>
      </c>
      <c r="T260">
        <f>R260-S260</f>
        <v>0.57917131630648333</v>
      </c>
      <c r="U260">
        <v>55</v>
      </c>
      <c r="V260">
        <f>IF(W260="FWD",U260-45,IF(W260="MID",U260-45,IF(W260="DEF",U260-40,IF(W260="GK",U260-40,0))))/10</f>
        <v>1</v>
      </c>
      <c r="W260" t="s">
        <v>22</v>
      </c>
    </row>
    <row r="261" spans="1:23" hidden="1" x14ac:dyDescent="0.3">
      <c r="A261" t="s">
        <v>111</v>
      </c>
      <c r="B261" t="s">
        <v>538</v>
      </c>
      <c r="C261">
        <v>2</v>
      </c>
      <c r="D261">
        <v>1</v>
      </c>
      <c r="E261">
        <v>35</v>
      </c>
      <c r="F261">
        <v>805</v>
      </c>
      <c r="G261">
        <v>15</v>
      </c>
      <c r="H261">
        <v>103</v>
      </c>
      <c r="I261">
        <v>148.6</v>
      </c>
      <c r="J261">
        <v>290</v>
      </c>
      <c r="K261">
        <v>0</v>
      </c>
      <c r="L261">
        <v>121</v>
      </c>
      <c r="M261">
        <v>54.3</v>
      </c>
      <c r="N261">
        <v>1</v>
      </c>
      <c r="O261">
        <v>0</v>
      </c>
      <c r="P261">
        <v>4</v>
      </c>
      <c r="Q261">
        <v>0</v>
      </c>
      <c r="R261">
        <f>IF(F261=0,0,(E261/F261)*90)</f>
        <v>3.9130434782608696</v>
      </c>
      <c r="S261">
        <f>V261*0.6116+3.2886</f>
        <v>3.5944000000000003</v>
      </c>
      <c r="T261">
        <f>R261-S261</f>
        <v>0.31864347826086936</v>
      </c>
      <c r="U261">
        <v>45</v>
      </c>
      <c r="V261">
        <f>IF(W261="FWD",U261-45,IF(W261="MID",U261-45,IF(W261="DEF",U261-40,IF(W261="GK",U261-40,0))))/10</f>
        <v>0.5</v>
      </c>
      <c r="W261" t="s">
        <v>20</v>
      </c>
    </row>
    <row r="262" spans="1:23" hidden="1" x14ac:dyDescent="0.3">
      <c r="A262" t="s">
        <v>51</v>
      </c>
      <c r="B262" t="s">
        <v>52</v>
      </c>
      <c r="C262">
        <v>0</v>
      </c>
      <c r="D262">
        <v>0</v>
      </c>
      <c r="E262">
        <v>23</v>
      </c>
      <c r="F262">
        <v>728</v>
      </c>
      <c r="G262">
        <v>8</v>
      </c>
      <c r="H262">
        <v>57.2</v>
      </c>
      <c r="I262">
        <v>98.4</v>
      </c>
      <c r="J262">
        <v>20</v>
      </c>
      <c r="K262">
        <v>0</v>
      </c>
      <c r="L262">
        <v>129</v>
      </c>
      <c r="M262">
        <v>17.600000000000001</v>
      </c>
      <c r="N262">
        <v>2</v>
      </c>
      <c r="O262">
        <v>0</v>
      </c>
      <c r="P262">
        <v>2</v>
      </c>
      <c r="Q262">
        <v>0</v>
      </c>
      <c r="R262">
        <f>IF(F262=0,0,(E262/F262)*90)</f>
        <v>2.8434065934065931</v>
      </c>
      <c r="S262">
        <f>V262*0.6116+3.2886</f>
        <v>3.5944000000000003</v>
      </c>
      <c r="T262">
        <f>R262-S262</f>
        <v>-0.75099340659340719</v>
      </c>
      <c r="U262">
        <v>50</v>
      </c>
      <c r="V262">
        <f>IF(W262="FWD",U262-45,IF(W262="MID",U262-45,IF(W262="DEF",U262-40,IF(W262="GK",U262-40,0))))/10</f>
        <v>0.5</v>
      </c>
      <c r="W262" t="s">
        <v>22</v>
      </c>
    </row>
    <row r="263" spans="1:23" hidden="1" x14ac:dyDescent="0.3">
      <c r="A263" t="s">
        <v>127</v>
      </c>
      <c r="B263" t="s">
        <v>511</v>
      </c>
      <c r="C263">
        <v>2</v>
      </c>
      <c r="D263">
        <v>3</v>
      </c>
      <c r="E263">
        <v>99</v>
      </c>
      <c r="F263">
        <v>2284</v>
      </c>
      <c r="G263">
        <v>33</v>
      </c>
      <c r="H263">
        <v>291.8</v>
      </c>
      <c r="I263">
        <v>434</v>
      </c>
      <c r="J263">
        <v>172</v>
      </c>
      <c r="K263">
        <v>3</v>
      </c>
      <c r="L263">
        <v>470</v>
      </c>
      <c r="M263">
        <v>89.9</v>
      </c>
      <c r="N263">
        <v>9</v>
      </c>
      <c r="O263">
        <v>0</v>
      </c>
      <c r="P263">
        <v>4</v>
      </c>
      <c r="Q263">
        <v>0.7</v>
      </c>
      <c r="R263">
        <f>IF(F263=0,0,(E263/F263)*90)</f>
        <v>3.9010507880910681</v>
      </c>
      <c r="S263">
        <f>V263*0.6116+3.2886</f>
        <v>3.5944000000000003</v>
      </c>
      <c r="T263">
        <f>R263-S263</f>
        <v>0.30665078809106783</v>
      </c>
      <c r="U263">
        <v>45</v>
      </c>
      <c r="V263">
        <f>IF(W263="FWD",U263-45,IF(W263="MID",U263-45,IF(W263="DEF",U263-40,IF(W263="GK",U263-40,0))))/10</f>
        <v>0.5</v>
      </c>
      <c r="W263" t="s">
        <v>20</v>
      </c>
    </row>
    <row r="264" spans="1:23" hidden="1" x14ac:dyDescent="0.3">
      <c r="A264" t="s">
        <v>64</v>
      </c>
      <c r="B264" t="s">
        <v>65</v>
      </c>
      <c r="C264">
        <v>1</v>
      </c>
      <c r="D264">
        <v>2</v>
      </c>
      <c r="E264">
        <v>99</v>
      </c>
      <c r="F264">
        <v>2122</v>
      </c>
      <c r="G264">
        <v>28</v>
      </c>
      <c r="H264">
        <v>387.7</v>
      </c>
      <c r="I264">
        <v>405</v>
      </c>
      <c r="J264">
        <v>190</v>
      </c>
      <c r="K264">
        <v>8</v>
      </c>
      <c r="L264">
        <v>500</v>
      </c>
      <c r="M264">
        <v>98.3</v>
      </c>
      <c r="N264">
        <v>10</v>
      </c>
      <c r="O264">
        <v>0</v>
      </c>
      <c r="P264">
        <v>3</v>
      </c>
      <c r="Q264">
        <v>11.5</v>
      </c>
      <c r="R264">
        <f>IF(F264=0,0,(E264/F264)*90)</f>
        <v>4.1988689915174362</v>
      </c>
      <c r="S264">
        <f>V264*0.6116+3.2886</f>
        <v>3.9002000000000003</v>
      </c>
      <c r="T264">
        <f>R264-S264</f>
        <v>0.29866899151743587</v>
      </c>
      <c r="U264">
        <v>50</v>
      </c>
      <c r="V264">
        <f>IF(W264="FWD",U264-45,IF(W264="MID",U264-45,IF(W264="DEF",U264-40,IF(W264="GK",U264-40,0))))/10</f>
        <v>1</v>
      </c>
      <c r="W264" t="s">
        <v>20</v>
      </c>
    </row>
    <row r="265" spans="1:23" hidden="1" x14ac:dyDescent="0.3">
      <c r="A265" t="s">
        <v>307</v>
      </c>
      <c r="B265" t="s">
        <v>308</v>
      </c>
      <c r="C265">
        <v>7</v>
      </c>
      <c r="D265">
        <v>5</v>
      </c>
      <c r="E265">
        <v>126</v>
      </c>
      <c r="F265">
        <v>2490</v>
      </c>
      <c r="G265">
        <v>46</v>
      </c>
      <c r="H265">
        <v>771.4</v>
      </c>
      <c r="I265">
        <v>718.8</v>
      </c>
      <c r="J265">
        <v>464</v>
      </c>
      <c r="K265">
        <v>14</v>
      </c>
      <c r="L265">
        <v>505</v>
      </c>
      <c r="M265">
        <v>195.8</v>
      </c>
      <c r="N265">
        <v>5</v>
      </c>
      <c r="O265">
        <v>0</v>
      </c>
      <c r="P265">
        <v>5</v>
      </c>
      <c r="Q265">
        <v>0.8</v>
      </c>
      <c r="R265">
        <f>IF(F265=0,0,(E265/F265)*90)</f>
        <v>4.5542168674698793</v>
      </c>
      <c r="S265">
        <f>V265*0.6116+3.2886</f>
        <v>3.9002000000000003</v>
      </c>
      <c r="T265">
        <f>R265-S265</f>
        <v>0.65401686746987897</v>
      </c>
      <c r="U265">
        <v>55</v>
      </c>
      <c r="V265">
        <f>IF(W265="FWD",U265-45,IF(W265="MID",U265-45,IF(W265="DEF",U265-40,IF(W265="GK",U265-40,0))))/10</f>
        <v>1</v>
      </c>
      <c r="W265" t="s">
        <v>22</v>
      </c>
    </row>
    <row r="266" spans="1:23" hidden="1" x14ac:dyDescent="0.3">
      <c r="A266" t="s">
        <v>132</v>
      </c>
      <c r="B266" t="s">
        <v>194</v>
      </c>
      <c r="C266">
        <v>2</v>
      </c>
      <c r="D266">
        <v>1</v>
      </c>
      <c r="E266">
        <v>47</v>
      </c>
      <c r="F266">
        <v>717</v>
      </c>
      <c r="G266">
        <v>10</v>
      </c>
      <c r="H266">
        <v>186.7</v>
      </c>
      <c r="I266">
        <v>144.19999999999999</v>
      </c>
      <c r="J266">
        <v>152</v>
      </c>
      <c r="K266">
        <v>4</v>
      </c>
      <c r="L266">
        <v>146</v>
      </c>
      <c r="M266">
        <v>48.5</v>
      </c>
      <c r="N266">
        <v>5</v>
      </c>
      <c r="O266">
        <v>0</v>
      </c>
      <c r="P266">
        <v>0</v>
      </c>
      <c r="Q266">
        <v>0.1</v>
      </c>
      <c r="R266">
        <f>IF(F266=0,0,(E266/F266)*90)</f>
        <v>5.8995815899581592</v>
      </c>
      <c r="S266">
        <f>V266*0.6116+3.2886</f>
        <v>3.5944000000000003</v>
      </c>
      <c r="T266">
        <f>R266-S266</f>
        <v>2.3051815899581589</v>
      </c>
      <c r="U266">
        <v>50</v>
      </c>
      <c r="V266">
        <f>IF(W266="FWD",U266-45,IF(W266="MID",U266-45,IF(W266="DEF",U266-40,IF(W266="GK",U266-40,0))))/10</f>
        <v>0.5</v>
      </c>
      <c r="W266" t="s">
        <v>22</v>
      </c>
    </row>
    <row r="267" spans="1:23" hidden="1" x14ac:dyDescent="0.3">
      <c r="A267" t="s">
        <v>257</v>
      </c>
      <c r="B267" t="s">
        <v>258</v>
      </c>
      <c r="C267">
        <v>0</v>
      </c>
      <c r="D267">
        <v>3</v>
      </c>
      <c r="E267">
        <v>33</v>
      </c>
      <c r="F267">
        <v>649</v>
      </c>
      <c r="G267">
        <v>7</v>
      </c>
      <c r="H267">
        <v>230.9</v>
      </c>
      <c r="I267">
        <v>155.4</v>
      </c>
      <c r="J267">
        <v>113</v>
      </c>
      <c r="K267">
        <v>0</v>
      </c>
      <c r="L267">
        <v>129</v>
      </c>
      <c r="M267">
        <v>49</v>
      </c>
      <c r="N267">
        <v>2</v>
      </c>
      <c r="O267">
        <v>0</v>
      </c>
      <c r="P267">
        <v>1</v>
      </c>
      <c r="Q267">
        <v>0.2</v>
      </c>
      <c r="R267">
        <f>IF(F267=0,0,(E267/F267)*90)</f>
        <v>4.5762711864406782</v>
      </c>
      <c r="S267">
        <f>V267*0.6116+3.2886</f>
        <v>3.9002000000000003</v>
      </c>
      <c r="T267">
        <f>R267-S267</f>
        <v>0.67607118644067787</v>
      </c>
      <c r="U267">
        <v>55</v>
      </c>
      <c r="V267">
        <f>IF(W267="FWD",U267-45,IF(W267="MID",U267-45,IF(W267="DEF",U267-40,IF(W267="GK",U267-40,0))))/10</f>
        <v>1</v>
      </c>
      <c r="W267" t="s">
        <v>22</v>
      </c>
    </row>
    <row r="268" spans="1:23" hidden="1" x14ac:dyDescent="0.3">
      <c r="A268" t="s">
        <v>70</v>
      </c>
      <c r="B268" t="s">
        <v>71</v>
      </c>
      <c r="C268">
        <v>4</v>
      </c>
      <c r="D268">
        <v>5</v>
      </c>
      <c r="E268">
        <v>100</v>
      </c>
      <c r="F268">
        <v>1964</v>
      </c>
      <c r="G268">
        <v>32</v>
      </c>
      <c r="H268">
        <v>452.8</v>
      </c>
      <c r="I268">
        <v>339.6</v>
      </c>
      <c r="J268">
        <v>540</v>
      </c>
      <c r="K268">
        <v>6</v>
      </c>
      <c r="L268">
        <v>242</v>
      </c>
      <c r="M268">
        <v>132.80000000000001</v>
      </c>
      <c r="N268">
        <v>8</v>
      </c>
      <c r="O268">
        <v>0</v>
      </c>
      <c r="P268">
        <v>4</v>
      </c>
      <c r="Q268">
        <v>0.7</v>
      </c>
      <c r="R268">
        <f>IF(F268=0,0,(E268/F268)*90)</f>
        <v>4.5824847250509171</v>
      </c>
      <c r="S268">
        <f>V268*0.6116+3.2886</f>
        <v>3.9002000000000003</v>
      </c>
      <c r="T268">
        <f>R268-S268</f>
        <v>0.68228472505091675</v>
      </c>
      <c r="U268">
        <v>55</v>
      </c>
      <c r="V268">
        <f>IF(W268="FWD",U268-45,IF(W268="MID",U268-45,IF(W268="DEF",U268-40,IF(W268="GK",U268-40,0))))/10</f>
        <v>1</v>
      </c>
      <c r="W268" t="s">
        <v>22</v>
      </c>
    </row>
    <row r="269" spans="1:23" hidden="1" x14ac:dyDescent="0.3">
      <c r="A269" t="s">
        <v>584</v>
      </c>
      <c r="B269" t="s">
        <v>585</v>
      </c>
      <c r="C269">
        <v>1</v>
      </c>
      <c r="D269">
        <v>0</v>
      </c>
      <c r="E269">
        <v>21</v>
      </c>
      <c r="F269">
        <v>649</v>
      </c>
      <c r="G269">
        <v>18</v>
      </c>
      <c r="H269">
        <v>74.3</v>
      </c>
      <c r="I269">
        <v>139.80000000000001</v>
      </c>
      <c r="J269">
        <v>46</v>
      </c>
      <c r="K269">
        <v>2</v>
      </c>
      <c r="L269">
        <v>84</v>
      </c>
      <c r="M269">
        <v>25.8</v>
      </c>
      <c r="N269">
        <v>2</v>
      </c>
      <c r="O269">
        <v>0</v>
      </c>
      <c r="P269">
        <v>5</v>
      </c>
      <c r="Q269">
        <v>0.1</v>
      </c>
      <c r="R269">
        <f>IF(F269=0,0,(E269/F269)*90)</f>
        <v>2.9121725731895221</v>
      </c>
      <c r="S269">
        <f>V269*0.6116+3.2886</f>
        <v>3.5944000000000003</v>
      </c>
      <c r="T269">
        <f>R269-S269</f>
        <v>-0.68222742681047821</v>
      </c>
      <c r="U269">
        <v>50</v>
      </c>
      <c r="V269">
        <f>IF(W269="FWD",U269-45,IF(W269="MID",U269-45,IF(W269="DEF",U269-40,IF(W269="GK",U269-40,0))))/10</f>
        <v>0.5</v>
      </c>
      <c r="W269" t="s">
        <v>22</v>
      </c>
    </row>
    <row r="270" spans="1:23" hidden="1" x14ac:dyDescent="0.3">
      <c r="A270" t="s">
        <v>127</v>
      </c>
      <c r="B270" t="s">
        <v>233</v>
      </c>
      <c r="C270">
        <v>2</v>
      </c>
      <c r="D270">
        <v>3</v>
      </c>
      <c r="E270">
        <v>70</v>
      </c>
      <c r="F270">
        <v>1402</v>
      </c>
      <c r="G270">
        <v>19</v>
      </c>
      <c r="H270">
        <v>382.6</v>
      </c>
      <c r="I270">
        <v>283.39999999999998</v>
      </c>
      <c r="J270">
        <v>178</v>
      </c>
      <c r="K270">
        <v>4</v>
      </c>
      <c r="L270">
        <v>302</v>
      </c>
      <c r="M270">
        <v>84.2</v>
      </c>
      <c r="N270">
        <v>4</v>
      </c>
      <c r="O270">
        <v>0</v>
      </c>
      <c r="P270">
        <v>3</v>
      </c>
      <c r="Q270">
        <v>7.9</v>
      </c>
      <c r="R270">
        <f>IF(F270=0,0,(E270/F270)*90)</f>
        <v>4.4935805991440798</v>
      </c>
      <c r="S270">
        <f>V270*0.6116+3.2886</f>
        <v>4.2060000000000004</v>
      </c>
      <c r="T270">
        <f>R270-S270</f>
        <v>0.28758059914407941</v>
      </c>
      <c r="U270">
        <v>55</v>
      </c>
      <c r="V270">
        <f>IF(W270="FWD",U270-45,IF(W270="MID",U270-45,IF(W270="DEF",U270-40,IF(W270="GK",U270-40,0))))/10</f>
        <v>1.5</v>
      </c>
      <c r="W270" t="s">
        <v>20</v>
      </c>
    </row>
    <row r="271" spans="1:23" hidden="1" x14ac:dyDescent="0.3">
      <c r="A271" t="s">
        <v>205</v>
      </c>
      <c r="B271" t="s">
        <v>206</v>
      </c>
      <c r="C271">
        <v>0</v>
      </c>
      <c r="D271">
        <v>1</v>
      </c>
      <c r="E271">
        <v>65</v>
      </c>
      <c r="F271">
        <v>1350</v>
      </c>
      <c r="G271">
        <v>23</v>
      </c>
      <c r="H271">
        <v>13</v>
      </c>
      <c r="I271">
        <v>377.6</v>
      </c>
      <c r="J271">
        <v>0</v>
      </c>
      <c r="K271">
        <v>8</v>
      </c>
      <c r="L271">
        <v>332</v>
      </c>
      <c r="M271">
        <v>39.1</v>
      </c>
      <c r="N271">
        <v>6</v>
      </c>
      <c r="O271">
        <v>0</v>
      </c>
      <c r="P271">
        <v>1</v>
      </c>
      <c r="Q271">
        <v>5.7</v>
      </c>
      <c r="R271">
        <f>IF(F271=0,0,(E271/F271)*90)</f>
        <v>4.333333333333333</v>
      </c>
      <c r="S271">
        <f>V271*0.6116+3.2886</f>
        <v>3.5944000000000003</v>
      </c>
      <c r="T271">
        <f>R271-S271</f>
        <v>0.73893333333333278</v>
      </c>
      <c r="U271">
        <v>45</v>
      </c>
      <c r="V271">
        <f>IF(W271="FWD",U271-45,IF(W271="MID",U271-45,IF(W271="DEF",U271-40,IF(W271="GK",U271-40,0))))/10</f>
        <v>0.5</v>
      </c>
      <c r="W271" t="s">
        <v>46</v>
      </c>
    </row>
    <row r="272" spans="1:23" hidden="1" x14ac:dyDescent="0.3">
      <c r="A272" t="s">
        <v>317</v>
      </c>
      <c r="B272" t="s">
        <v>318</v>
      </c>
      <c r="C272">
        <v>1</v>
      </c>
      <c r="D272">
        <v>0</v>
      </c>
      <c r="E272">
        <v>87</v>
      </c>
      <c r="F272">
        <v>2031</v>
      </c>
      <c r="G272">
        <v>28</v>
      </c>
      <c r="H272">
        <v>223.4</v>
      </c>
      <c r="I272">
        <v>380.2</v>
      </c>
      <c r="J272">
        <v>81</v>
      </c>
      <c r="K272">
        <v>8</v>
      </c>
      <c r="L272">
        <v>388</v>
      </c>
      <c r="M272">
        <v>68.7</v>
      </c>
      <c r="N272">
        <v>9</v>
      </c>
      <c r="O272">
        <v>0</v>
      </c>
      <c r="P272">
        <v>7</v>
      </c>
      <c r="Q272">
        <v>0.6</v>
      </c>
      <c r="R272">
        <f>IF(F272=0,0,(E272/F272)*90)</f>
        <v>3.8552437223042837</v>
      </c>
      <c r="S272">
        <f>V272*0.6116+3.2886</f>
        <v>3.5944000000000003</v>
      </c>
      <c r="T272">
        <f>R272-S272</f>
        <v>0.26084372230428343</v>
      </c>
      <c r="U272">
        <v>45</v>
      </c>
      <c r="V272">
        <f>IF(W272="FWD",U272-45,IF(W272="MID",U272-45,IF(W272="DEF",U272-40,IF(W272="GK",U272-40,0))))/10</f>
        <v>0.5</v>
      </c>
      <c r="W272" t="s">
        <v>20</v>
      </c>
    </row>
    <row r="273" spans="1:23" hidden="1" x14ac:dyDescent="0.3">
      <c r="A273" t="s">
        <v>447</v>
      </c>
      <c r="B273" t="s">
        <v>448</v>
      </c>
      <c r="C273">
        <v>6</v>
      </c>
      <c r="D273">
        <v>3</v>
      </c>
      <c r="E273">
        <v>105</v>
      </c>
      <c r="F273">
        <v>1683</v>
      </c>
      <c r="G273">
        <v>18</v>
      </c>
      <c r="H273">
        <v>571.6</v>
      </c>
      <c r="I273">
        <v>433.8</v>
      </c>
      <c r="J273">
        <v>426</v>
      </c>
      <c r="K273">
        <v>8</v>
      </c>
      <c r="L273">
        <v>375</v>
      </c>
      <c r="M273">
        <v>143.19999999999999</v>
      </c>
      <c r="N273">
        <v>13</v>
      </c>
      <c r="O273">
        <v>0</v>
      </c>
      <c r="P273">
        <v>0</v>
      </c>
      <c r="Q273">
        <v>1.6</v>
      </c>
      <c r="R273">
        <f>IF(F273=0,0,(E273/F273)*90)</f>
        <v>5.6149732620320849</v>
      </c>
      <c r="S273">
        <f>V273*0.6116+3.2886</f>
        <v>4.8176000000000005</v>
      </c>
      <c r="T273">
        <f>R273-S273</f>
        <v>0.79737326203208436</v>
      </c>
      <c r="U273">
        <v>70</v>
      </c>
      <c r="V273">
        <f>IF(W273="FWD",U273-45,IF(W273="MID",U273-45,IF(W273="DEF",U273-40,IF(W273="GK",U273-40,0))))/10</f>
        <v>2.5</v>
      </c>
      <c r="W273" t="s">
        <v>22</v>
      </c>
    </row>
    <row r="274" spans="1:23" hidden="1" x14ac:dyDescent="0.3">
      <c r="A274" t="s">
        <v>460</v>
      </c>
      <c r="B274" t="s">
        <v>461</v>
      </c>
      <c r="C274">
        <v>10</v>
      </c>
      <c r="D274">
        <v>2</v>
      </c>
      <c r="E274">
        <v>100</v>
      </c>
      <c r="F274">
        <v>1520</v>
      </c>
      <c r="G274">
        <v>20</v>
      </c>
      <c r="H274">
        <v>246.1</v>
      </c>
      <c r="I274">
        <v>483.4</v>
      </c>
      <c r="J274">
        <v>724</v>
      </c>
      <c r="K274">
        <v>18</v>
      </c>
      <c r="L274">
        <v>353</v>
      </c>
      <c r="M274">
        <v>145.19999999999999</v>
      </c>
      <c r="N274">
        <v>4</v>
      </c>
      <c r="O274">
        <v>0</v>
      </c>
      <c r="P274">
        <v>3</v>
      </c>
      <c r="Q274">
        <v>12.3</v>
      </c>
      <c r="R274">
        <f>IF(F274=0,0,(E274/F274)*90)</f>
        <v>5.9210526315789469</v>
      </c>
      <c r="S274">
        <f>V274*0.6116+3.2886</f>
        <v>5.1234000000000002</v>
      </c>
      <c r="T274">
        <f>R274-S274</f>
        <v>0.79765263157894672</v>
      </c>
      <c r="U274">
        <v>75</v>
      </c>
      <c r="V274">
        <f>IF(W274="FWD",U274-45,IF(W274="MID",U274-45,IF(W274="DEF",U274-40,IF(W274="GK",U274-40,0))))/10</f>
        <v>3</v>
      </c>
      <c r="W274" t="s">
        <v>19</v>
      </c>
    </row>
    <row r="275" spans="1:23" hidden="1" x14ac:dyDescent="0.3">
      <c r="A275" t="s">
        <v>512</v>
      </c>
      <c r="B275" t="s">
        <v>593</v>
      </c>
      <c r="C275">
        <v>6</v>
      </c>
      <c r="D275">
        <v>1</v>
      </c>
      <c r="E275">
        <v>92</v>
      </c>
      <c r="F275">
        <v>1760</v>
      </c>
      <c r="G275">
        <v>31</v>
      </c>
      <c r="H275">
        <v>512.79999999999995</v>
      </c>
      <c r="I275">
        <v>376</v>
      </c>
      <c r="J275">
        <v>580</v>
      </c>
      <c r="K275">
        <v>10</v>
      </c>
      <c r="L275">
        <v>249</v>
      </c>
      <c r="M275">
        <v>146.80000000000001</v>
      </c>
      <c r="N275">
        <v>6</v>
      </c>
      <c r="O275">
        <v>0</v>
      </c>
      <c r="P275">
        <v>5</v>
      </c>
      <c r="Q275">
        <v>0.2</v>
      </c>
      <c r="R275">
        <f>IF(F275=0,0,(E275/F275)*90)</f>
        <v>4.7045454545454541</v>
      </c>
      <c r="S275">
        <f>V275*0.6116+3.2886</f>
        <v>3.9002000000000003</v>
      </c>
      <c r="T275">
        <f>R275-S275</f>
        <v>0.80434545454545381</v>
      </c>
      <c r="U275">
        <v>55</v>
      </c>
      <c r="V275">
        <f>IF(W275="FWD",U275-45,IF(W275="MID",U275-45,IF(W275="DEF",U275-40,IF(W275="GK",U275-40,0))))/10</f>
        <v>1</v>
      </c>
      <c r="W275" t="s">
        <v>22</v>
      </c>
    </row>
    <row r="276" spans="1:23" hidden="1" x14ac:dyDescent="0.3">
      <c r="A276" t="s">
        <v>410</v>
      </c>
      <c r="B276" t="s">
        <v>411</v>
      </c>
      <c r="C276">
        <v>5</v>
      </c>
      <c r="D276">
        <v>12</v>
      </c>
      <c r="E276">
        <v>126</v>
      </c>
      <c r="F276">
        <v>1913</v>
      </c>
      <c r="G276">
        <v>23</v>
      </c>
      <c r="H276">
        <v>803.1</v>
      </c>
      <c r="I276">
        <v>540</v>
      </c>
      <c r="J276">
        <v>524</v>
      </c>
      <c r="K276">
        <v>11</v>
      </c>
      <c r="L276">
        <v>470</v>
      </c>
      <c r="M276">
        <v>186.5</v>
      </c>
      <c r="N276">
        <v>6</v>
      </c>
      <c r="O276">
        <v>0</v>
      </c>
      <c r="P276">
        <v>2</v>
      </c>
      <c r="Q276">
        <v>1.1000000000000001</v>
      </c>
      <c r="R276">
        <f>IF(F276=0,0,(E276/F276)*90)</f>
        <v>5.927861996863566</v>
      </c>
      <c r="S276">
        <f>V276*0.6116+3.2886</f>
        <v>5.1234000000000002</v>
      </c>
      <c r="T276">
        <f>R276-S276</f>
        <v>0.80446199686356579</v>
      </c>
      <c r="U276">
        <v>75</v>
      </c>
      <c r="V276">
        <f>IF(W276="FWD",U276-45,IF(W276="MID",U276-45,IF(W276="DEF",U276-40,IF(W276="GK",U276-40,0))))/10</f>
        <v>3</v>
      </c>
      <c r="W276" t="s">
        <v>22</v>
      </c>
    </row>
    <row r="277" spans="1:23" hidden="1" x14ac:dyDescent="0.3">
      <c r="A277" t="s">
        <v>113</v>
      </c>
      <c r="B277" t="s">
        <v>283</v>
      </c>
      <c r="C277">
        <v>1</v>
      </c>
      <c r="D277">
        <v>0</v>
      </c>
      <c r="E277">
        <v>22</v>
      </c>
      <c r="F277">
        <v>578</v>
      </c>
      <c r="G277">
        <v>14</v>
      </c>
      <c r="H277">
        <v>56.4</v>
      </c>
      <c r="I277">
        <v>107.8</v>
      </c>
      <c r="J277">
        <v>47</v>
      </c>
      <c r="K277">
        <v>0</v>
      </c>
      <c r="L277">
        <v>88</v>
      </c>
      <c r="M277">
        <v>21.1</v>
      </c>
      <c r="N277">
        <v>1</v>
      </c>
      <c r="O277">
        <v>0</v>
      </c>
      <c r="P277">
        <v>2</v>
      </c>
      <c r="Q277">
        <v>0</v>
      </c>
      <c r="R277">
        <f>IF(F277=0,0,(E277/F277)*90)</f>
        <v>3.42560553633218</v>
      </c>
      <c r="S277">
        <f>V277*0.6116+3.2886</f>
        <v>3.5944000000000003</v>
      </c>
      <c r="T277">
        <f>R277-S277</f>
        <v>-0.16879446366782025</v>
      </c>
      <c r="U277">
        <v>50</v>
      </c>
      <c r="V277">
        <f>IF(W277="FWD",U277-45,IF(W277="MID",U277-45,IF(W277="DEF",U277-40,IF(W277="GK",U277-40,0))))/10</f>
        <v>0.5</v>
      </c>
      <c r="W277" t="s">
        <v>22</v>
      </c>
    </row>
    <row r="278" spans="1:23" hidden="1" x14ac:dyDescent="0.3">
      <c r="A278" t="s">
        <v>220</v>
      </c>
      <c r="B278" t="s">
        <v>436</v>
      </c>
      <c r="C278">
        <v>0</v>
      </c>
      <c r="D278">
        <v>0</v>
      </c>
      <c r="E278">
        <v>57</v>
      </c>
      <c r="F278">
        <v>1359</v>
      </c>
      <c r="G278">
        <v>16</v>
      </c>
      <c r="H278">
        <v>54.7</v>
      </c>
      <c r="I278">
        <v>280.39999999999998</v>
      </c>
      <c r="J278">
        <v>19</v>
      </c>
      <c r="K278">
        <v>3</v>
      </c>
      <c r="L278">
        <v>327</v>
      </c>
      <c r="M278">
        <v>35.6</v>
      </c>
      <c r="N278">
        <v>6</v>
      </c>
      <c r="O278">
        <v>0</v>
      </c>
      <c r="P278">
        <v>1</v>
      </c>
      <c r="Q278">
        <v>0.2</v>
      </c>
      <c r="R278">
        <f>IF(F278=0,0,(E278/F278)*90)</f>
        <v>3.7748344370860925</v>
      </c>
      <c r="S278">
        <f>V278*0.6116+3.2886</f>
        <v>3.5944000000000003</v>
      </c>
      <c r="T278">
        <f>R278-S278</f>
        <v>0.18043443708609219</v>
      </c>
      <c r="U278">
        <v>45</v>
      </c>
      <c r="V278">
        <f>IF(W278="FWD",U278-45,IF(W278="MID",U278-45,IF(W278="DEF",U278-40,IF(W278="GK",U278-40,0))))/10</f>
        <v>0.5</v>
      </c>
      <c r="W278" t="s">
        <v>20</v>
      </c>
    </row>
    <row r="279" spans="1:23" hidden="1" x14ac:dyDescent="0.3">
      <c r="A279" t="s">
        <v>201</v>
      </c>
      <c r="B279" t="s">
        <v>202</v>
      </c>
      <c r="C279">
        <v>7</v>
      </c>
      <c r="D279">
        <v>9</v>
      </c>
      <c r="E279">
        <v>138</v>
      </c>
      <c r="F279">
        <v>2311</v>
      </c>
      <c r="G279">
        <v>35</v>
      </c>
      <c r="H279">
        <v>569.4</v>
      </c>
      <c r="I279">
        <v>569.6</v>
      </c>
      <c r="J279">
        <v>867</v>
      </c>
      <c r="K279">
        <v>11</v>
      </c>
      <c r="L279">
        <v>457</v>
      </c>
      <c r="M279">
        <v>200.4</v>
      </c>
      <c r="N279">
        <v>8</v>
      </c>
      <c r="O279">
        <v>0</v>
      </c>
      <c r="P279">
        <v>0</v>
      </c>
      <c r="Q279">
        <v>37.4</v>
      </c>
      <c r="R279">
        <f>IF(F279=0,0,(E279/F279)*90)</f>
        <v>5.3742968411942877</v>
      </c>
      <c r="S279">
        <f>V279*0.6116+3.2886</f>
        <v>4.5118</v>
      </c>
      <c r="T279">
        <f>R279-S279</f>
        <v>0.86249684119428771</v>
      </c>
      <c r="U279">
        <v>65</v>
      </c>
      <c r="V279">
        <f>IF(W279="FWD",U279-45,IF(W279="MID",U279-45,IF(W279="DEF",U279-40,IF(W279="GK",U279-40,0))))/10</f>
        <v>2</v>
      </c>
      <c r="W279" t="s">
        <v>22</v>
      </c>
    </row>
    <row r="280" spans="1:23" hidden="1" x14ac:dyDescent="0.3">
      <c r="A280" t="s">
        <v>216</v>
      </c>
      <c r="B280" t="s">
        <v>449</v>
      </c>
      <c r="C280">
        <v>1</v>
      </c>
      <c r="D280">
        <v>4</v>
      </c>
      <c r="E280">
        <v>124</v>
      </c>
      <c r="F280">
        <v>2552</v>
      </c>
      <c r="G280">
        <v>35</v>
      </c>
      <c r="H280">
        <v>547.70000000000005</v>
      </c>
      <c r="I280">
        <v>572.79999999999995</v>
      </c>
      <c r="J280">
        <v>118</v>
      </c>
      <c r="K280">
        <v>20</v>
      </c>
      <c r="L280">
        <v>626</v>
      </c>
      <c r="M280">
        <v>124.2</v>
      </c>
      <c r="N280">
        <v>12</v>
      </c>
      <c r="O280">
        <v>0</v>
      </c>
      <c r="P280">
        <v>8</v>
      </c>
      <c r="Q280">
        <v>31.6</v>
      </c>
      <c r="R280">
        <f>IF(F280=0,0,(E280/F280)*90)</f>
        <v>4.3730407523510966</v>
      </c>
      <c r="S280">
        <f>V280*0.6116+3.2886</f>
        <v>4.2060000000000004</v>
      </c>
      <c r="T280">
        <f>R280-S280</f>
        <v>0.16704075235109617</v>
      </c>
      <c r="U280">
        <v>55</v>
      </c>
      <c r="V280">
        <f>IF(W280="FWD",U280-45,IF(W280="MID",U280-45,IF(W280="DEF",U280-40,IF(W280="GK",U280-40,0))))/10</f>
        <v>1.5</v>
      </c>
      <c r="W280" t="s">
        <v>20</v>
      </c>
    </row>
    <row r="281" spans="1:23" hidden="1" x14ac:dyDescent="0.3">
      <c r="A281" t="s">
        <v>502</v>
      </c>
      <c r="B281" t="s">
        <v>503</v>
      </c>
      <c r="C281">
        <v>0</v>
      </c>
      <c r="D281">
        <v>0</v>
      </c>
      <c r="E281">
        <v>16</v>
      </c>
      <c r="F281">
        <v>573</v>
      </c>
      <c r="G281">
        <v>11</v>
      </c>
      <c r="H281">
        <v>102.1</v>
      </c>
      <c r="I281">
        <v>55.6</v>
      </c>
      <c r="J281">
        <v>11</v>
      </c>
      <c r="K281">
        <v>0</v>
      </c>
      <c r="L281">
        <v>67</v>
      </c>
      <c r="M281">
        <v>16.3</v>
      </c>
      <c r="N281">
        <v>1</v>
      </c>
      <c r="O281">
        <v>0</v>
      </c>
      <c r="P281">
        <v>2</v>
      </c>
      <c r="Q281">
        <v>0</v>
      </c>
      <c r="R281">
        <f>IF(F281=0,0,(E281/F281)*90)</f>
        <v>2.5130890052356021</v>
      </c>
      <c r="S281">
        <f>V281*0.6116+3.2886</f>
        <v>3.5944000000000003</v>
      </c>
      <c r="T281">
        <f>R281-S281</f>
        <v>-1.0813109947643982</v>
      </c>
      <c r="U281">
        <v>50</v>
      </c>
      <c r="V281">
        <f>IF(W281="FWD",U281-45,IF(W281="MID",U281-45,IF(W281="DEF",U281-40,IF(W281="GK",U281-40,0))))/10</f>
        <v>0.5</v>
      </c>
      <c r="W281" t="s">
        <v>22</v>
      </c>
    </row>
    <row r="282" spans="1:23" hidden="1" x14ac:dyDescent="0.3">
      <c r="A282" t="s">
        <v>268</v>
      </c>
      <c r="B282" t="s">
        <v>269</v>
      </c>
      <c r="C282">
        <v>10</v>
      </c>
      <c r="D282">
        <v>5</v>
      </c>
      <c r="E282">
        <v>159</v>
      </c>
      <c r="F282">
        <v>2631</v>
      </c>
      <c r="G282">
        <v>35</v>
      </c>
      <c r="H282">
        <v>833.6</v>
      </c>
      <c r="I282">
        <v>702.6</v>
      </c>
      <c r="J282">
        <v>635</v>
      </c>
      <c r="K282">
        <v>21</v>
      </c>
      <c r="L282">
        <v>580</v>
      </c>
      <c r="M282">
        <v>217</v>
      </c>
      <c r="N282">
        <v>9</v>
      </c>
      <c r="O282">
        <v>0</v>
      </c>
      <c r="P282">
        <v>3</v>
      </c>
      <c r="Q282">
        <v>11.8</v>
      </c>
      <c r="R282">
        <f>IF(F282=0,0,(E282/F282)*90)</f>
        <v>5.4389965792474344</v>
      </c>
      <c r="S282">
        <f>V282*0.6116+3.2886</f>
        <v>4.5118</v>
      </c>
      <c r="T282">
        <f>R282-S282</f>
        <v>0.92719657924743437</v>
      </c>
      <c r="U282">
        <v>65</v>
      </c>
      <c r="V282">
        <f>IF(W282="FWD",U282-45,IF(W282="MID",U282-45,IF(W282="DEF",U282-40,IF(W282="GK",U282-40,0))))/10</f>
        <v>2</v>
      </c>
      <c r="W282" t="s">
        <v>22</v>
      </c>
    </row>
    <row r="283" spans="1:23" hidden="1" x14ac:dyDescent="0.3">
      <c r="A283" t="s">
        <v>506</v>
      </c>
      <c r="B283" t="s">
        <v>583</v>
      </c>
      <c r="C283">
        <v>3</v>
      </c>
      <c r="D283">
        <v>2</v>
      </c>
      <c r="E283">
        <v>60</v>
      </c>
      <c r="F283">
        <v>1117</v>
      </c>
      <c r="G283">
        <v>18</v>
      </c>
      <c r="H283">
        <v>150.19999999999999</v>
      </c>
      <c r="I283">
        <v>195.2</v>
      </c>
      <c r="J283">
        <v>242</v>
      </c>
      <c r="K283">
        <v>3</v>
      </c>
      <c r="L283">
        <v>156</v>
      </c>
      <c r="M283">
        <v>58.8</v>
      </c>
      <c r="N283">
        <v>3</v>
      </c>
      <c r="O283">
        <v>0</v>
      </c>
      <c r="P283">
        <v>1</v>
      </c>
      <c r="Q283">
        <v>0.2</v>
      </c>
      <c r="R283">
        <f>IF(F283=0,0,(E283/F283)*90)</f>
        <v>4.8343777976723361</v>
      </c>
      <c r="S283">
        <f>V283*0.6116+3.2886</f>
        <v>3.9002000000000003</v>
      </c>
      <c r="T283">
        <f>R283-S283</f>
        <v>0.93417779767233577</v>
      </c>
      <c r="U283">
        <v>55</v>
      </c>
      <c r="V283">
        <f>IF(W283="FWD",U283-45,IF(W283="MID",U283-45,IF(W283="DEF",U283-40,IF(W283="GK",U283-40,0))))/10</f>
        <v>1</v>
      </c>
      <c r="W283" t="s">
        <v>22</v>
      </c>
    </row>
    <row r="284" spans="1:23" hidden="1" x14ac:dyDescent="0.3">
      <c r="A284" t="s">
        <v>179</v>
      </c>
      <c r="B284" t="s">
        <v>180</v>
      </c>
      <c r="C284">
        <v>1</v>
      </c>
      <c r="D284">
        <v>1</v>
      </c>
      <c r="E284">
        <v>26</v>
      </c>
      <c r="F284">
        <v>558</v>
      </c>
      <c r="G284">
        <v>12</v>
      </c>
      <c r="H284">
        <v>100.9</v>
      </c>
      <c r="I284">
        <v>90</v>
      </c>
      <c r="J284">
        <v>102</v>
      </c>
      <c r="K284">
        <v>2</v>
      </c>
      <c r="L284">
        <v>72</v>
      </c>
      <c r="M284">
        <v>28.5</v>
      </c>
      <c r="N284">
        <v>1</v>
      </c>
      <c r="O284">
        <v>0</v>
      </c>
      <c r="P284">
        <v>2</v>
      </c>
      <c r="Q284">
        <v>0.1</v>
      </c>
      <c r="R284">
        <f>IF(F284=0,0,(E284/F284)*90)</f>
        <v>4.193548387096774</v>
      </c>
      <c r="S284">
        <f>V284*0.6116+3.2886</f>
        <v>3.5944000000000003</v>
      </c>
      <c r="T284">
        <f>R284-S284</f>
        <v>0.59914838709677376</v>
      </c>
      <c r="U284">
        <v>50</v>
      </c>
      <c r="V284">
        <f>IF(W284="FWD",U284-45,IF(W284="MID",U284-45,IF(W284="DEF",U284-40,IF(W284="GK",U284-40,0))))/10</f>
        <v>0.5</v>
      </c>
      <c r="W284" t="s">
        <v>22</v>
      </c>
    </row>
    <row r="285" spans="1:23" hidden="1" x14ac:dyDescent="0.3">
      <c r="A285" t="s">
        <v>433</v>
      </c>
      <c r="B285" t="s">
        <v>434</v>
      </c>
      <c r="C285">
        <v>3</v>
      </c>
      <c r="D285">
        <v>2</v>
      </c>
      <c r="E285">
        <v>39</v>
      </c>
      <c r="F285">
        <v>557</v>
      </c>
      <c r="G285">
        <v>13</v>
      </c>
      <c r="H285">
        <v>61.7</v>
      </c>
      <c r="I285">
        <v>157.6</v>
      </c>
      <c r="J285">
        <v>287</v>
      </c>
      <c r="K285">
        <v>0</v>
      </c>
      <c r="L285">
        <v>81</v>
      </c>
      <c r="M285">
        <v>50.7</v>
      </c>
      <c r="N285">
        <v>0</v>
      </c>
      <c r="O285">
        <v>0</v>
      </c>
      <c r="P285">
        <v>3</v>
      </c>
      <c r="Q285">
        <v>1.7</v>
      </c>
      <c r="R285">
        <f>IF(F285=0,0,(E285/F285)*90)</f>
        <v>6.3016157989228008</v>
      </c>
      <c r="S285">
        <f>V285*0.6116+3.2886</f>
        <v>3.5944000000000003</v>
      </c>
      <c r="T285">
        <f>R285-S285</f>
        <v>2.7072157989228005</v>
      </c>
      <c r="U285">
        <v>50</v>
      </c>
      <c r="V285">
        <f>IF(W285="FWD",U285-45,IF(W285="MID",U285-45,IF(W285="DEF",U285-40,IF(W285="GK",U285-40,0))))/10</f>
        <v>0.5</v>
      </c>
      <c r="W285" t="s">
        <v>22</v>
      </c>
    </row>
    <row r="286" spans="1:23" hidden="1" x14ac:dyDescent="0.3">
      <c r="A286" t="s">
        <v>25</v>
      </c>
      <c r="B286" t="s">
        <v>37</v>
      </c>
      <c r="C286">
        <v>15</v>
      </c>
      <c r="D286">
        <v>9</v>
      </c>
      <c r="E286">
        <v>198</v>
      </c>
      <c r="F286">
        <v>2789</v>
      </c>
      <c r="G286">
        <v>33</v>
      </c>
      <c r="H286">
        <v>838.1</v>
      </c>
      <c r="I286">
        <v>844.2</v>
      </c>
      <c r="J286">
        <v>1300</v>
      </c>
      <c r="K286">
        <v>18</v>
      </c>
      <c r="L286">
        <v>648</v>
      </c>
      <c r="M286">
        <v>298.10000000000002</v>
      </c>
      <c r="N286">
        <v>14</v>
      </c>
      <c r="O286">
        <v>0</v>
      </c>
      <c r="P286">
        <v>3</v>
      </c>
      <c r="Q286">
        <v>12.9</v>
      </c>
      <c r="R286">
        <f>IF(F286=0,0,(E286/F286)*90)</f>
        <v>6.389386877016852</v>
      </c>
      <c r="S286">
        <f>V286*0.6116+3.2886</f>
        <v>5.4291999999999998</v>
      </c>
      <c r="T286">
        <f>R286-S286</f>
        <v>0.96018687701685224</v>
      </c>
      <c r="U286">
        <v>80</v>
      </c>
      <c r="V286">
        <f>IF(W286="FWD",U286-45,IF(W286="MID",U286-45,IF(W286="DEF",U286-40,IF(W286="GK",U286-40,0))))/10</f>
        <v>3.5</v>
      </c>
      <c r="W286" t="s">
        <v>22</v>
      </c>
    </row>
    <row r="287" spans="1:23" hidden="1" x14ac:dyDescent="0.3">
      <c r="A287" t="s">
        <v>435</v>
      </c>
      <c r="B287" t="s">
        <v>367</v>
      </c>
      <c r="C287">
        <v>0</v>
      </c>
      <c r="D287">
        <v>0</v>
      </c>
      <c r="E287">
        <v>82</v>
      </c>
      <c r="F287">
        <v>1620</v>
      </c>
      <c r="G287">
        <v>31</v>
      </c>
      <c r="H287">
        <v>0</v>
      </c>
      <c r="I287">
        <v>474.4</v>
      </c>
      <c r="J287">
        <v>0</v>
      </c>
      <c r="K287">
        <v>12</v>
      </c>
      <c r="L287">
        <v>367</v>
      </c>
      <c r="M287">
        <v>47.5</v>
      </c>
      <c r="N287">
        <v>6</v>
      </c>
      <c r="O287">
        <v>0</v>
      </c>
      <c r="P287">
        <v>2</v>
      </c>
      <c r="Q287">
        <v>1.2</v>
      </c>
      <c r="R287">
        <f>IF(F287=0,0,(E287/F287)*90)</f>
        <v>4.5555555555555554</v>
      </c>
      <c r="S287">
        <f>V287*0.6116+3.2886</f>
        <v>3.5944000000000003</v>
      </c>
      <c r="T287">
        <f>R287-S287</f>
        <v>0.9611555555555551</v>
      </c>
      <c r="U287">
        <v>45</v>
      </c>
      <c r="V287">
        <f>IF(W287="FWD",U287-45,IF(W287="MID",U287-45,IF(W287="DEF",U287-40,IF(W287="GK",U287-40,0))))/10</f>
        <v>0.5</v>
      </c>
      <c r="W287" t="s">
        <v>46</v>
      </c>
    </row>
    <row r="288" spans="1:23" hidden="1" x14ac:dyDescent="0.3">
      <c r="A288" t="s">
        <v>36</v>
      </c>
      <c r="B288" t="s">
        <v>136</v>
      </c>
      <c r="C288">
        <v>5</v>
      </c>
      <c r="D288">
        <v>4</v>
      </c>
      <c r="E288">
        <v>94</v>
      </c>
      <c r="F288">
        <v>1740</v>
      </c>
      <c r="G288">
        <v>37</v>
      </c>
      <c r="H288">
        <v>348.4</v>
      </c>
      <c r="I288">
        <v>459.8</v>
      </c>
      <c r="J288">
        <v>436</v>
      </c>
      <c r="K288">
        <v>12</v>
      </c>
      <c r="L288">
        <v>315</v>
      </c>
      <c r="M288">
        <v>124.2</v>
      </c>
      <c r="N288">
        <v>5</v>
      </c>
      <c r="O288">
        <v>0</v>
      </c>
      <c r="P288">
        <v>1</v>
      </c>
      <c r="Q288">
        <v>0.2</v>
      </c>
      <c r="R288">
        <f>IF(F288=0,0,(E288/F288)*90)</f>
        <v>4.8620689655172411</v>
      </c>
      <c r="S288">
        <f>V288*0.6116+3.2886</f>
        <v>3.9002000000000003</v>
      </c>
      <c r="T288">
        <f>R288-S288</f>
        <v>0.96186896551724077</v>
      </c>
      <c r="U288">
        <v>55</v>
      </c>
      <c r="V288">
        <f>IF(W288="FWD",U288-45,IF(W288="MID",U288-45,IF(W288="DEF",U288-40,IF(W288="GK",U288-40,0))))/10</f>
        <v>1</v>
      </c>
      <c r="W288" t="s">
        <v>22</v>
      </c>
    </row>
    <row r="289" spans="1:23" hidden="1" x14ac:dyDescent="0.3">
      <c r="A289" t="s">
        <v>358</v>
      </c>
      <c r="B289" t="s">
        <v>359</v>
      </c>
      <c r="C289">
        <v>7</v>
      </c>
      <c r="D289">
        <v>4</v>
      </c>
      <c r="E289">
        <v>80</v>
      </c>
      <c r="F289">
        <v>1125</v>
      </c>
      <c r="G289">
        <v>19</v>
      </c>
      <c r="H289">
        <v>242.6</v>
      </c>
      <c r="I289">
        <v>376.6</v>
      </c>
      <c r="J289">
        <v>391</v>
      </c>
      <c r="K289">
        <v>9</v>
      </c>
      <c r="L289">
        <v>282</v>
      </c>
      <c r="M289">
        <v>100.6</v>
      </c>
      <c r="N289">
        <v>5</v>
      </c>
      <c r="O289">
        <v>0</v>
      </c>
      <c r="P289">
        <v>2</v>
      </c>
      <c r="Q289">
        <v>2.7</v>
      </c>
      <c r="R289">
        <f>IF(F289=0,0,(E289/F289)*90)</f>
        <v>6.4</v>
      </c>
      <c r="S289">
        <f>V289*0.6116+3.2886</f>
        <v>5.4291999999999998</v>
      </c>
      <c r="T289">
        <f>R289-S289</f>
        <v>0.97080000000000055</v>
      </c>
      <c r="U289">
        <v>80</v>
      </c>
      <c r="V289">
        <f>IF(W289="FWD",U289-45,IF(W289="MID",U289-45,IF(W289="DEF",U289-40,IF(W289="GK",U289-40,0))))/10</f>
        <v>3.5</v>
      </c>
      <c r="W289" t="s">
        <v>22</v>
      </c>
    </row>
    <row r="290" spans="1:23" hidden="1" x14ac:dyDescent="0.3">
      <c r="A290" t="s">
        <v>386</v>
      </c>
      <c r="B290" t="s">
        <v>457</v>
      </c>
      <c r="C290">
        <v>1</v>
      </c>
      <c r="D290">
        <v>0</v>
      </c>
      <c r="E290">
        <v>129</v>
      </c>
      <c r="F290">
        <v>3109</v>
      </c>
      <c r="G290">
        <v>30</v>
      </c>
      <c r="H290">
        <v>230.4</v>
      </c>
      <c r="I290">
        <v>555</v>
      </c>
      <c r="J290">
        <v>265</v>
      </c>
      <c r="K290">
        <v>6</v>
      </c>
      <c r="L290">
        <v>584</v>
      </c>
      <c r="M290">
        <v>105.3</v>
      </c>
      <c r="N290">
        <v>14</v>
      </c>
      <c r="O290">
        <v>0</v>
      </c>
      <c r="P290">
        <v>5</v>
      </c>
      <c r="Q290">
        <v>3.3</v>
      </c>
      <c r="R290">
        <f>IF(F290=0,0,(E290/F290)*90)</f>
        <v>3.7343197169507882</v>
      </c>
      <c r="S290">
        <f>V290*0.6116+3.2886</f>
        <v>3.5944000000000003</v>
      </c>
      <c r="T290">
        <f>R290-S290</f>
        <v>0.13991971695078798</v>
      </c>
      <c r="U290">
        <v>45</v>
      </c>
      <c r="V290">
        <f>IF(W290="FWD",U290-45,IF(W290="MID",U290-45,IF(W290="DEF",U290-40,IF(W290="GK",U290-40,0))))/10</f>
        <v>0.5</v>
      </c>
      <c r="W290" t="s">
        <v>20</v>
      </c>
    </row>
    <row r="291" spans="1:23" hidden="1" x14ac:dyDescent="0.3">
      <c r="A291" t="s">
        <v>348</v>
      </c>
      <c r="B291" t="s">
        <v>349</v>
      </c>
      <c r="C291">
        <v>5</v>
      </c>
      <c r="D291">
        <v>7</v>
      </c>
      <c r="E291">
        <v>116</v>
      </c>
      <c r="F291">
        <v>2127</v>
      </c>
      <c r="G291">
        <v>22</v>
      </c>
      <c r="H291">
        <v>703.4</v>
      </c>
      <c r="I291">
        <v>455.8</v>
      </c>
      <c r="J291">
        <v>449</v>
      </c>
      <c r="K291">
        <v>11</v>
      </c>
      <c r="L291">
        <v>442</v>
      </c>
      <c r="M291">
        <v>160.80000000000001</v>
      </c>
      <c r="N291">
        <v>9</v>
      </c>
      <c r="O291">
        <v>0</v>
      </c>
      <c r="P291">
        <v>2</v>
      </c>
      <c r="Q291">
        <v>0.5</v>
      </c>
      <c r="R291">
        <f>IF(F291=0,0,(E291/F291)*90)</f>
        <v>4.9083215796897033</v>
      </c>
      <c r="S291">
        <f>V291*0.6116+3.2886</f>
        <v>3.9002000000000003</v>
      </c>
      <c r="T291">
        <f>R291-S291</f>
        <v>1.008121579689703</v>
      </c>
      <c r="U291">
        <v>55</v>
      </c>
      <c r="V291">
        <f>IF(W291="FWD",U291-45,IF(W291="MID",U291-45,IF(W291="DEF",U291-40,IF(W291="GK",U291-40,0))))/10</f>
        <v>1</v>
      </c>
      <c r="W291" t="s">
        <v>22</v>
      </c>
    </row>
    <row r="292" spans="1:23" hidden="1" x14ac:dyDescent="0.3">
      <c r="A292" t="s">
        <v>168</v>
      </c>
      <c r="B292" t="s">
        <v>169</v>
      </c>
      <c r="C292">
        <v>3</v>
      </c>
      <c r="D292">
        <v>0</v>
      </c>
      <c r="E292">
        <v>112</v>
      </c>
      <c r="F292">
        <v>2700</v>
      </c>
      <c r="G292">
        <v>34</v>
      </c>
      <c r="H292">
        <v>110.1</v>
      </c>
      <c r="I292">
        <v>840.8</v>
      </c>
      <c r="J292">
        <v>319</v>
      </c>
      <c r="K292">
        <v>6</v>
      </c>
      <c r="L292">
        <v>575</v>
      </c>
      <c r="M292">
        <v>127.2</v>
      </c>
      <c r="N292">
        <v>10</v>
      </c>
      <c r="O292">
        <v>0</v>
      </c>
      <c r="P292">
        <v>0</v>
      </c>
      <c r="Q292">
        <v>1.7</v>
      </c>
      <c r="R292">
        <f>IF(F292=0,0,(E292/F292)*90)</f>
        <v>3.7333333333333334</v>
      </c>
      <c r="S292">
        <f>V292*0.6116+3.2886</f>
        <v>3.5944000000000003</v>
      </c>
      <c r="T292">
        <f>R292-S292</f>
        <v>0.13893333333333313</v>
      </c>
      <c r="U292">
        <v>45</v>
      </c>
      <c r="V292">
        <f>IF(W292="FWD",U292-45,IF(W292="MID",U292-45,IF(W292="DEF",U292-40,IF(W292="GK",U292-40,0))))/10</f>
        <v>0.5</v>
      </c>
      <c r="W292" t="s">
        <v>20</v>
      </c>
    </row>
    <row r="293" spans="1:23" hidden="1" x14ac:dyDescent="0.3">
      <c r="A293" t="s">
        <v>143</v>
      </c>
      <c r="B293" t="s">
        <v>144</v>
      </c>
      <c r="C293">
        <v>0</v>
      </c>
      <c r="D293">
        <v>2</v>
      </c>
      <c r="E293">
        <v>29</v>
      </c>
      <c r="F293">
        <v>600</v>
      </c>
      <c r="G293">
        <v>6</v>
      </c>
      <c r="H293">
        <v>144.5</v>
      </c>
      <c r="I293">
        <v>112.8</v>
      </c>
      <c r="J293">
        <v>54</v>
      </c>
      <c r="K293">
        <v>0</v>
      </c>
      <c r="L293">
        <v>123</v>
      </c>
      <c r="M293">
        <v>31.2</v>
      </c>
      <c r="N293">
        <v>1</v>
      </c>
      <c r="O293">
        <v>1</v>
      </c>
      <c r="P293">
        <v>1</v>
      </c>
      <c r="Q293">
        <v>5.8</v>
      </c>
      <c r="R293">
        <f>IF(F293=0,0,(E293/F293)*90)</f>
        <v>4.3499999999999996</v>
      </c>
      <c r="S293">
        <f>V293*0.6116+3.2886</f>
        <v>3.2886000000000002</v>
      </c>
      <c r="T293">
        <f>R293-S293</f>
        <v>1.0613999999999995</v>
      </c>
      <c r="U293">
        <v>45</v>
      </c>
      <c r="V293">
        <f>IF(W293="FWD",U293-45,IF(W293="MID",U293-45,IF(W293="DEF",U293-40,IF(W293="GK",U293-40,0))))/10</f>
        <v>0</v>
      </c>
      <c r="W293" t="s">
        <v>22</v>
      </c>
    </row>
    <row r="294" spans="1:23" hidden="1" x14ac:dyDescent="0.3">
      <c r="A294" t="s">
        <v>385</v>
      </c>
      <c r="B294" t="s">
        <v>469</v>
      </c>
      <c r="C294">
        <v>1</v>
      </c>
      <c r="D294">
        <v>6</v>
      </c>
      <c r="E294">
        <v>66</v>
      </c>
      <c r="F294">
        <v>1109</v>
      </c>
      <c r="G294">
        <v>14</v>
      </c>
      <c r="H294">
        <v>397.4</v>
      </c>
      <c r="I294">
        <v>284.8</v>
      </c>
      <c r="J294">
        <v>381</v>
      </c>
      <c r="K294">
        <v>4</v>
      </c>
      <c r="L294">
        <v>240</v>
      </c>
      <c r="M294">
        <v>106.5</v>
      </c>
      <c r="N294">
        <v>4</v>
      </c>
      <c r="O294">
        <v>0</v>
      </c>
      <c r="P294">
        <v>1</v>
      </c>
      <c r="Q294">
        <v>0.7</v>
      </c>
      <c r="R294">
        <f>IF(F294=0,0,(E294/F294)*90)</f>
        <v>5.3561767357980168</v>
      </c>
      <c r="S294">
        <f>V294*0.6116+3.2886</f>
        <v>4.2060000000000004</v>
      </c>
      <c r="T294">
        <f>R294-S294</f>
        <v>1.1501767357980164</v>
      </c>
      <c r="U294">
        <v>60</v>
      </c>
      <c r="V294">
        <f>IF(W294="FWD",U294-45,IF(W294="MID",U294-45,IF(W294="DEF",U294-40,IF(W294="GK",U294-40,0))))/10</f>
        <v>1.5</v>
      </c>
      <c r="W294" t="s">
        <v>22</v>
      </c>
    </row>
    <row r="295" spans="1:23" hidden="1" x14ac:dyDescent="0.3">
      <c r="A295" t="s">
        <v>174</v>
      </c>
      <c r="B295" t="s">
        <v>532</v>
      </c>
      <c r="C295">
        <v>1</v>
      </c>
      <c r="D295">
        <v>8</v>
      </c>
      <c r="E295">
        <v>94</v>
      </c>
      <c r="F295">
        <v>2099</v>
      </c>
      <c r="G295">
        <v>44</v>
      </c>
      <c r="H295">
        <v>732.8</v>
      </c>
      <c r="I295">
        <v>517.79999999999995</v>
      </c>
      <c r="J295">
        <v>394</v>
      </c>
      <c r="K295">
        <v>6</v>
      </c>
      <c r="L295">
        <v>430</v>
      </c>
      <c r="M295">
        <v>164.2</v>
      </c>
      <c r="N295">
        <v>6</v>
      </c>
      <c r="O295">
        <v>0</v>
      </c>
      <c r="P295">
        <v>6</v>
      </c>
      <c r="Q295">
        <v>2.2999999999999998</v>
      </c>
      <c r="R295">
        <f>IF(F295=0,0,(E295/F295)*90)</f>
        <v>4.030490709861839</v>
      </c>
      <c r="S295">
        <f>V295*0.6116+3.2886</f>
        <v>3.9002000000000003</v>
      </c>
      <c r="T295">
        <f>R295-S295</f>
        <v>0.13029070986183866</v>
      </c>
      <c r="U295">
        <v>50</v>
      </c>
      <c r="V295">
        <f>IF(W295="FWD",U295-45,IF(W295="MID",U295-45,IF(W295="DEF",U295-40,IF(W295="GK",U295-40,0))))/10</f>
        <v>1</v>
      </c>
      <c r="W295" t="s">
        <v>20</v>
      </c>
    </row>
    <row r="296" spans="1:23" hidden="1" x14ac:dyDescent="0.3">
      <c r="A296" t="s">
        <v>354</v>
      </c>
      <c r="B296" t="s">
        <v>355</v>
      </c>
      <c r="C296">
        <v>1</v>
      </c>
      <c r="D296">
        <v>0</v>
      </c>
      <c r="E296">
        <v>22</v>
      </c>
      <c r="F296">
        <v>522</v>
      </c>
      <c r="G296">
        <v>4</v>
      </c>
      <c r="H296">
        <v>61.7</v>
      </c>
      <c r="I296">
        <v>90.2</v>
      </c>
      <c r="J296">
        <v>77</v>
      </c>
      <c r="K296">
        <v>0</v>
      </c>
      <c r="L296">
        <v>85</v>
      </c>
      <c r="M296">
        <v>22.8</v>
      </c>
      <c r="N296">
        <v>3</v>
      </c>
      <c r="O296">
        <v>0</v>
      </c>
      <c r="P296">
        <v>2</v>
      </c>
      <c r="Q296">
        <v>0.1</v>
      </c>
      <c r="R296">
        <f>IF(F296=0,0,(E296/F296)*90)</f>
        <v>3.7931034482758621</v>
      </c>
      <c r="S296">
        <f>V296*0.6116+3.2886</f>
        <v>3.5944000000000003</v>
      </c>
      <c r="T296">
        <f>R296-S296</f>
        <v>0.19870344827586184</v>
      </c>
      <c r="U296">
        <v>50</v>
      </c>
      <c r="V296">
        <f>IF(W296="FWD",U296-45,IF(W296="MID",U296-45,IF(W296="DEF",U296-40,IF(W296="GK",U296-40,0))))/10</f>
        <v>0.5</v>
      </c>
      <c r="W296" t="s">
        <v>22</v>
      </c>
    </row>
    <row r="297" spans="1:23" hidden="1" x14ac:dyDescent="0.3">
      <c r="A297" t="s">
        <v>451</v>
      </c>
      <c r="B297" t="s">
        <v>452</v>
      </c>
      <c r="C297">
        <v>11</v>
      </c>
      <c r="D297">
        <v>4</v>
      </c>
      <c r="E297">
        <v>158</v>
      </c>
      <c r="F297">
        <v>2487</v>
      </c>
      <c r="G297">
        <v>22</v>
      </c>
      <c r="H297">
        <v>426.4</v>
      </c>
      <c r="I297">
        <v>611.79999999999995</v>
      </c>
      <c r="J297">
        <v>892</v>
      </c>
      <c r="K297">
        <v>15</v>
      </c>
      <c r="L297">
        <v>511</v>
      </c>
      <c r="M297">
        <v>193.3</v>
      </c>
      <c r="N297">
        <v>15</v>
      </c>
      <c r="O297">
        <v>0</v>
      </c>
      <c r="P297">
        <v>2</v>
      </c>
      <c r="Q297">
        <v>7</v>
      </c>
      <c r="R297">
        <f>IF(F297=0,0,(E297/F297)*90)</f>
        <v>5.7177322074788908</v>
      </c>
      <c r="S297">
        <f>V297*0.6116+3.2886</f>
        <v>4.5118</v>
      </c>
      <c r="T297">
        <f>R297-S297</f>
        <v>1.2059322074788907</v>
      </c>
      <c r="U297">
        <v>65</v>
      </c>
      <c r="V297">
        <f>IF(W297="FWD",U297-45,IF(W297="MID",U297-45,IF(W297="DEF",U297-40,IF(W297="GK",U297-40,0))))/10</f>
        <v>2</v>
      </c>
      <c r="W297" t="s">
        <v>22</v>
      </c>
    </row>
    <row r="298" spans="1:23" hidden="1" x14ac:dyDescent="0.3">
      <c r="A298" t="s">
        <v>94</v>
      </c>
      <c r="B298" t="s">
        <v>95</v>
      </c>
      <c r="C298">
        <v>1</v>
      </c>
      <c r="D298">
        <v>3</v>
      </c>
      <c r="E298">
        <v>130</v>
      </c>
      <c r="F298">
        <v>3150</v>
      </c>
      <c r="G298">
        <v>40</v>
      </c>
      <c r="H298">
        <v>88.2</v>
      </c>
      <c r="I298">
        <v>664.4</v>
      </c>
      <c r="J298">
        <v>121</v>
      </c>
      <c r="K298">
        <v>17</v>
      </c>
      <c r="L298">
        <v>617</v>
      </c>
      <c r="M298">
        <v>87.8</v>
      </c>
      <c r="N298">
        <v>12</v>
      </c>
      <c r="O298">
        <v>0</v>
      </c>
      <c r="P298">
        <v>7</v>
      </c>
      <c r="Q298">
        <v>15.2</v>
      </c>
      <c r="R298">
        <f>IF(F298=0,0,(E298/F298)*90)</f>
        <v>3.7142857142857144</v>
      </c>
      <c r="S298">
        <f>V298*0.6116+3.2886</f>
        <v>3.5944000000000003</v>
      </c>
      <c r="T298">
        <f>R298-S298</f>
        <v>0.11988571428571415</v>
      </c>
      <c r="U298">
        <v>45</v>
      </c>
      <c r="V298">
        <f>IF(W298="FWD",U298-45,IF(W298="MID",U298-45,IF(W298="DEF",U298-40,IF(W298="GK",U298-40,0))))/10</f>
        <v>0.5</v>
      </c>
      <c r="W298" t="s">
        <v>20</v>
      </c>
    </row>
    <row r="299" spans="1:23" hidden="1" x14ac:dyDescent="0.3">
      <c r="A299" t="s">
        <v>212</v>
      </c>
      <c r="B299" t="s">
        <v>564</v>
      </c>
      <c r="C299">
        <v>8</v>
      </c>
      <c r="D299">
        <v>2</v>
      </c>
      <c r="E299">
        <v>97</v>
      </c>
      <c r="F299">
        <v>1579</v>
      </c>
      <c r="G299">
        <v>26</v>
      </c>
      <c r="H299">
        <v>207.1</v>
      </c>
      <c r="I299">
        <v>412.2</v>
      </c>
      <c r="J299">
        <v>620</v>
      </c>
      <c r="K299">
        <v>13</v>
      </c>
      <c r="L299">
        <v>317</v>
      </c>
      <c r="M299">
        <v>123.7</v>
      </c>
      <c r="N299">
        <v>5</v>
      </c>
      <c r="O299">
        <v>0</v>
      </c>
      <c r="P299">
        <v>4</v>
      </c>
      <c r="Q299">
        <v>1.6</v>
      </c>
      <c r="R299">
        <f>IF(F299=0,0,(E299/F299)*90)</f>
        <v>5.5288157061431287</v>
      </c>
      <c r="S299">
        <f>V299*0.6116+3.2886</f>
        <v>4.2060000000000004</v>
      </c>
      <c r="T299">
        <f>R299-S299</f>
        <v>1.3228157061431283</v>
      </c>
      <c r="U299">
        <v>60</v>
      </c>
      <c r="V299">
        <f>IF(W299="FWD",U299-45,IF(W299="MID",U299-45,IF(W299="DEF",U299-40,IF(W299="GK",U299-40,0))))/10</f>
        <v>1.5</v>
      </c>
      <c r="W299" t="s">
        <v>19</v>
      </c>
    </row>
    <row r="300" spans="1:23" hidden="1" x14ac:dyDescent="0.3">
      <c r="A300" t="s">
        <v>190</v>
      </c>
      <c r="B300" t="s">
        <v>191</v>
      </c>
      <c r="C300">
        <v>0</v>
      </c>
      <c r="D300">
        <v>1</v>
      </c>
      <c r="E300">
        <v>21</v>
      </c>
      <c r="F300">
        <v>502</v>
      </c>
      <c r="G300">
        <v>8</v>
      </c>
      <c r="H300">
        <v>56.5</v>
      </c>
      <c r="I300">
        <v>67.599999999999994</v>
      </c>
      <c r="J300">
        <v>33</v>
      </c>
      <c r="K300">
        <v>0</v>
      </c>
      <c r="L300">
        <v>105</v>
      </c>
      <c r="M300">
        <v>15.8</v>
      </c>
      <c r="N300">
        <v>2</v>
      </c>
      <c r="O300">
        <v>0</v>
      </c>
      <c r="P300">
        <v>1</v>
      </c>
      <c r="Q300">
        <v>0.1</v>
      </c>
      <c r="R300">
        <f>IF(F300=0,0,(E300/F300)*90)</f>
        <v>3.7649402390438245</v>
      </c>
      <c r="S300">
        <f>V300*0.6116+3.2886</f>
        <v>3.5944000000000003</v>
      </c>
      <c r="T300">
        <f>R300-S300</f>
        <v>0.1705402390438242</v>
      </c>
      <c r="U300">
        <v>50</v>
      </c>
      <c r="V300">
        <f>IF(W300="FWD",U300-45,IF(W300="MID",U300-45,IF(W300="DEF",U300-40,IF(W300="GK",U300-40,0))))/10</f>
        <v>0.5</v>
      </c>
      <c r="W300" t="s">
        <v>22</v>
      </c>
    </row>
    <row r="301" spans="1:23" hidden="1" x14ac:dyDescent="0.3">
      <c r="A301" t="s">
        <v>279</v>
      </c>
      <c r="B301" t="s">
        <v>280</v>
      </c>
      <c r="C301">
        <v>2</v>
      </c>
      <c r="D301">
        <v>0</v>
      </c>
      <c r="E301">
        <v>41</v>
      </c>
      <c r="F301">
        <v>748</v>
      </c>
      <c r="G301">
        <v>10</v>
      </c>
      <c r="H301">
        <v>71.400000000000006</v>
      </c>
      <c r="I301">
        <v>119.8</v>
      </c>
      <c r="J301">
        <v>247</v>
      </c>
      <c r="K301">
        <v>3</v>
      </c>
      <c r="L301">
        <v>96</v>
      </c>
      <c r="M301">
        <v>42.5</v>
      </c>
      <c r="N301">
        <v>3</v>
      </c>
      <c r="O301">
        <v>0</v>
      </c>
      <c r="P301">
        <v>3</v>
      </c>
      <c r="Q301">
        <v>0.4</v>
      </c>
      <c r="R301">
        <f>IF(F301=0,0,(E301/F301)*90)</f>
        <v>4.9331550802139033</v>
      </c>
      <c r="S301">
        <f>V301*0.6116+3.2886</f>
        <v>3.5944000000000003</v>
      </c>
      <c r="T301">
        <f>R301-S301</f>
        <v>1.338755080213903</v>
      </c>
      <c r="U301">
        <v>50</v>
      </c>
      <c r="V301">
        <f>IF(W301="FWD",U301-45,IF(W301="MID",U301-45,IF(W301="DEF",U301-40,IF(W301="GK",U301-40,0))))/10</f>
        <v>0.5</v>
      </c>
      <c r="W301" t="s">
        <v>19</v>
      </c>
    </row>
    <row r="302" spans="1:23" hidden="1" x14ac:dyDescent="0.3">
      <c r="A302" t="s">
        <v>486</v>
      </c>
      <c r="B302" t="s">
        <v>487</v>
      </c>
      <c r="C302">
        <v>2</v>
      </c>
      <c r="D302">
        <v>2</v>
      </c>
      <c r="E302">
        <v>39</v>
      </c>
      <c r="F302">
        <v>709</v>
      </c>
      <c r="G302">
        <v>17</v>
      </c>
      <c r="H302">
        <v>97.6</v>
      </c>
      <c r="I302">
        <v>169.6</v>
      </c>
      <c r="J302">
        <v>293</v>
      </c>
      <c r="K302">
        <v>3</v>
      </c>
      <c r="L302">
        <v>113</v>
      </c>
      <c r="M302">
        <v>55.7</v>
      </c>
      <c r="N302">
        <v>1</v>
      </c>
      <c r="O302">
        <v>0</v>
      </c>
      <c r="P302">
        <v>3</v>
      </c>
      <c r="Q302">
        <v>0.6</v>
      </c>
      <c r="R302">
        <f>IF(F302=0,0,(E302/F302)*90)</f>
        <v>4.9506346967559942</v>
      </c>
      <c r="S302">
        <f>V302*0.6116+3.2886</f>
        <v>3.5944000000000003</v>
      </c>
      <c r="T302">
        <f>R302-S302</f>
        <v>1.356234696755994</v>
      </c>
      <c r="U302">
        <v>50</v>
      </c>
      <c r="V302">
        <f>IF(W302="FWD",U302-45,IF(W302="MID",U302-45,IF(W302="DEF",U302-40,IF(W302="GK",U302-40,0))))/10</f>
        <v>0.5</v>
      </c>
      <c r="W302" t="s">
        <v>19</v>
      </c>
    </row>
    <row r="303" spans="1:23" hidden="1" x14ac:dyDescent="0.3">
      <c r="A303" t="s">
        <v>137</v>
      </c>
      <c r="B303" t="s">
        <v>138</v>
      </c>
      <c r="C303">
        <v>0</v>
      </c>
      <c r="D303">
        <v>0</v>
      </c>
      <c r="E303">
        <v>14</v>
      </c>
      <c r="F303">
        <v>425</v>
      </c>
      <c r="G303">
        <v>8</v>
      </c>
      <c r="H303">
        <v>218.5</v>
      </c>
      <c r="I303">
        <v>84</v>
      </c>
      <c r="J303">
        <v>36</v>
      </c>
      <c r="K303">
        <v>0</v>
      </c>
      <c r="L303">
        <v>60</v>
      </c>
      <c r="M303">
        <v>33.799999999999997</v>
      </c>
      <c r="N303">
        <v>2</v>
      </c>
      <c r="O303">
        <v>0</v>
      </c>
      <c r="P303">
        <v>0</v>
      </c>
      <c r="Q303">
        <v>0</v>
      </c>
      <c r="R303">
        <f>IF(F303=0,0,(E303/F303)*90)</f>
        <v>2.9647058823529413</v>
      </c>
      <c r="S303">
        <f>V303*0.6116+3.2886</f>
        <v>3.5944000000000003</v>
      </c>
      <c r="T303">
        <f>R303-S303</f>
        <v>-0.62969411764705896</v>
      </c>
      <c r="U303">
        <v>50</v>
      </c>
      <c r="V303">
        <f>IF(W303="FWD",U303-45,IF(W303="MID",U303-45,IF(W303="DEF",U303-40,IF(W303="GK",U303-40,0))))/10</f>
        <v>0.5</v>
      </c>
      <c r="W303" t="s">
        <v>22</v>
      </c>
    </row>
    <row r="304" spans="1:23" hidden="1" x14ac:dyDescent="0.3">
      <c r="A304" t="s">
        <v>57</v>
      </c>
      <c r="B304" t="s">
        <v>58</v>
      </c>
      <c r="C304">
        <v>8</v>
      </c>
      <c r="D304">
        <v>13</v>
      </c>
      <c r="E304">
        <v>154</v>
      </c>
      <c r="F304">
        <v>2237</v>
      </c>
      <c r="G304">
        <v>38</v>
      </c>
      <c r="H304">
        <v>711.4</v>
      </c>
      <c r="I304">
        <v>666</v>
      </c>
      <c r="J304">
        <v>875</v>
      </c>
      <c r="K304">
        <v>8</v>
      </c>
      <c r="L304">
        <v>494</v>
      </c>
      <c r="M304">
        <v>225.2</v>
      </c>
      <c r="N304">
        <v>8</v>
      </c>
      <c r="O304">
        <v>0</v>
      </c>
      <c r="P304">
        <v>1</v>
      </c>
      <c r="Q304">
        <v>3.9</v>
      </c>
      <c r="R304">
        <f>IF(F304=0,0,(E304/F304)*90)</f>
        <v>6.195797943674564</v>
      </c>
      <c r="S304">
        <f>V304*0.6116+3.2886</f>
        <v>4.8176000000000005</v>
      </c>
      <c r="T304">
        <f>R304-S304</f>
        <v>1.3781979436745635</v>
      </c>
      <c r="U304">
        <v>70</v>
      </c>
      <c r="V304">
        <f>IF(W304="FWD",U304-45,IF(W304="MID",U304-45,IF(W304="DEF",U304-40,IF(W304="GK",U304-40,0))))/10</f>
        <v>2.5</v>
      </c>
      <c r="W304" t="s">
        <v>22</v>
      </c>
    </row>
    <row r="305" spans="1:23" hidden="1" x14ac:dyDescent="0.3">
      <c r="A305" t="s">
        <v>38</v>
      </c>
      <c r="B305" t="s">
        <v>39</v>
      </c>
      <c r="C305">
        <v>4</v>
      </c>
      <c r="D305">
        <v>2</v>
      </c>
      <c r="E305">
        <v>63</v>
      </c>
      <c r="F305">
        <v>1071</v>
      </c>
      <c r="G305">
        <v>16</v>
      </c>
      <c r="H305">
        <v>128.5</v>
      </c>
      <c r="I305">
        <v>213.4</v>
      </c>
      <c r="J305">
        <v>607</v>
      </c>
      <c r="K305">
        <v>5</v>
      </c>
      <c r="L305">
        <v>161</v>
      </c>
      <c r="M305">
        <v>93.8</v>
      </c>
      <c r="N305">
        <v>2</v>
      </c>
      <c r="O305">
        <v>0</v>
      </c>
      <c r="P305">
        <v>3</v>
      </c>
      <c r="Q305">
        <v>0.9</v>
      </c>
      <c r="R305">
        <f>IF(F305=0,0,(E305/F305)*90)</f>
        <v>5.2941176470588234</v>
      </c>
      <c r="S305">
        <f>V305*0.6116+3.2886</f>
        <v>3.9002000000000003</v>
      </c>
      <c r="T305">
        <f>R305-S305</f>
        <v>1.393917647058823</v>
      </c>
      <c r="U305">
        <v>55</v>
      </c>
      <c r="V305">
        <f>IF(W305="FWD",U305-45,IF(W305="MID",U305-45,IF(W305="DEF",U305-40,IF(W305="GK",U305-40,0))))/10</f>
        <v>1</v>
      </c>
      <c r="W305" t="s">
        <v>19</v>
      </c>
    </row>
    <row r="306" spans="1:23" hidden="1" x14ac:dyDescent="0.3">
      <c r="A306" t="s">
        <v>454</v>
      </c>
      <c r="B306" t="s">
        <v>455</v>
      </c>
      <c r="C306">
        <v>0</v>
      </c>
      <c r="D306">
        <v>2</v>
      </c>
      <c r="E306">
        <v>129</v>
      </c>
      <c r="F306">
        <v>3127</v>
      </c>
      <c r="G306">
        <v>30</v>
      </c>
      <c r="H306">
        <v>120.3</v>
      </c>
      <c r="I306">
        <v>583</v>
      </c>
      <c r="J306">
        <v>303</v>
      </c>
      <c r="K306">
        <v>8</v>
      </c>
      <c r="L306">
        <v>666</v>
      </c>
      <c r="M306">
        <v>101</v>
      </c>
      <c r="N306">
        <v>13</v>
      </c>
      <c r="O306">
        <v>0</v>
      </c>
      <c r="P306">
        <v>2</v>
      </c>
      <c r="Q306">
        <v>24.6</v>
      </c>
      <c r="R306">
        <f>IF(F306=0,0,(E306/F306)*90)</f>
        <v>3.7128237927726255</v>
      </c>
      <c r="S306">
        <f>V306*0.6116+3.2886</f>
        <v>3.5944000000000003</v>
      </c>
      <c r="T306">
        <f>R306-S306</f>
        <v>0.11842379277262527</v>
      </c>
      <c r="U306">
        <v>45</v>
      </c>
      <c r="V306">
        <f>IF(W306="FWD",U306-45,IF(W306="MID",U306-45,IF(W306="DEF",U306-40,IF(W306="GK",U306-40,0))))/10</f>
        <v>0.5</v>
      </c>
      <c r="W306" t="s">
        <v>20</v>
      </c>
    </row>
    <row r="307" spans="1:23" hidden="1" x14ac:dyDescent="0.3">
      <c r="A307" t="s">
        <v>234</v>
      </c>
      <c r="B307" t="s">
        <v>235</v>
      </c>
      <c r="C307">
        <v>0</v>
      </c>
      <c r="D307">
        <v>0</v>
      </c>
      <c r="E307">
        <v>18</v>
      </c>
      <c r="F307">
        <v>342</v>
      </c>
      <c r="G307">
        <v>7</v>
      </c>
      <c r="H307">
        <v>113.5</v>
      </c>
      <c r="I307">
        <v>66</v>
      </c>
      <c r="J307">
        <v>78</v>
      </c>
      <c r="K307">
        <v>0</v>
      </c>
      <c r="L307">
        <v>71</v>
      </c>
      <c r="M307">
        <v>25.7</v>
      </c>
      <c r="N307">
        <v>1</v>
      </c>
      <c r="O307">
        <v>0</v>
      </c>
      <c r="P307">
        <v>0</v>
      </c>
      <c r="Q307">
        <v>1.7</v>
      </c>
      <c r="R307">
        <f>IF(F307=0,0,(E307/F307)*90)</f>
        <v>4.7368421052631575</v>
      </c>
      <c r="S307">
        <f>V307*0.6116+3.2886</f>
        <v>3.2886000000000002</v>
      </c>
      <c r="T307">
        <f>R307-S307</f>
        <v>1.4482421052631573</v>
      </c>
      <c r="U307">
        <v>45</v>
      </c>
      <c r="V307">
        <f>IF(W307="FWD",U307-45,IF(W307="MID",U307-45,IF(W307="DEF",U307-40,IF(W307="GK",U307-40,0))))/10</f>
        <v>0</v>
      </c>
      <c r="W307" t="s">
        <v>22</v>
      </c>
    </row>
    <row r="308" spans="1:23" hidden="1" x14ac:dyDescent="0.3">
      <c r="A308" t="s">
        <v>107</v>
      </c>
      <c r="B308" t="s">
        <v>440</v>
      </c>
      <c r="C308">
        <v>6</v>
      </c>
      <c r="D308">
        <v>3</v>
      </c>
      <c r="E308">
        <v>66</v>
      </c>
      <c r="F308">
        <v>970</v>
      </c>
      <c r="G308">
        <v>8</v>
      </c>
      <c r="H308">
        <v>179.5</v>
      </c>
      <c r="I308">
        <v>305.60000000000002</v>
      </c>
      <c r="J308">
        <v>376</v>
      </c>
      <c r="K308">
        <v>4</v>
      </c>
      <c r="L308">
        <v>230</v>
      </c>
      <c r="M308">
        <v>85.5</v>
      </c>
      <c r="N308">
        <v>7</v>
      </c>
      <c r="O308">
        <v>0</v>
      </c>
      <c r="P308">
        <v>0</v>
      </c>
      <c r="Q308">
        <v>0.7</v>
      </c>
      <c r="R308">
        <f>IF(F308=0,0,(E308/F308)*90)</f>
        <v>6.1237113402061851</v>
      </c>
      <c r="S308">
        <f>V308*0.6116+3.2886</f>
        <v>4.5118</v>
      </c>
      <c r="T308">
        <f>R308-S308</f>
        <v>1.6119113402061851</v>
      </c>
      <c r="U308">
        <v>65</v>
      </c>
      <c r="V308">
        <f>IF(W308="FWD",U308-45,IF(W308="MID",U308-45,IF(W308="DEF",U308-40,IF(W308="GK",U308-40,0))))/10</f>
        <v>2</v>
      </c>
      <c r="W308" t="s">
        <v>19</v>
      </c>
    </row>
    <row r="309" spans="1:23" hidden="1" x14ac:dyDescent="0.3">
      <c r="A309" t="s">
        <v>76</v>
      </c>
      <c r="B309" t="s">
        <v>77</v>
      </c>
      <c r="C309">
        <v>0</v>
      </c>
      <c r="D309">
        <v>0</v>
      </c>
      <c r="E309">
        <v>13</v>
      </c>
      <c r="F309">
        <v>345</v>
      </c>
      <c r="G309">
        <v>4</v>
      </c>
      <c r="H309">
        <v>29.8</v>
      </c>
      <c r="I309">
        <v>74.400000000000006</v>
      </c>
      <c r="J309">
        <v>8</v>
      </c>
      <c r="K309">
        <v>0</v>
      </c>
      <c r="L309">
        <v>67</v>
      </c>
      <c r="M309">
        <v>11.1</v>
      </c>
      <c r="N309">
        <v>0</v>
      </c>
      <c r="O309">
        <v>0</v>
      </c>
      <c r="P309">
        <v>2</v>
      </c>
      <c r="Q309">
        <v>1.3</v>
      </c>
      <c r="R309">
        <f>IF(F309=0,0,(E309/F309)*90)</f>
        <v>3.3913043478260874</v>
      </c>
      <c r="S309">
        <f>V309*0.6116+3.2886</f>
        <v>3.2886000000000002</v>
      </c>
      <c r="T309">
        <f>R309-S309</f>
        <v>0.10270434782608717</v>
      </c>
      <c r="U309">
        <v>40</v>
      </c>
      <c r="V309">
        <f>IF(W309="FWD",U309-45,IF(W309="MID",U309-45,IF(W309="DEF",U309-40,IF(W309="GK",U309-40,0))))/10</f>
        <v>0</v>
      </c>
      <c r="W309" t="s">
        <v>20</v>
      </c>
    </row>
    <row r="310" spans="1:23" hidden="1" x14ac:dyDescent="0.3">
      <c r="A310" t="s">
        <v>107</v>
      </c>
      <c r="B310" t="s">
        <v>476</v>
      </c>
      <c r="C310">
        <v>0</v>
      </c>
      <c r="D310">
        <v>1</v>
      </c>
      <c r="E310">
        <v>23</v>
      </c>
      <c r="F310">
        <v>417</v>
      </c>
      <c r="G310">
        <v>2</v>
      </c>
      <c r="H310">
        <v>78.8</v>
      </c>
      <c r="I310">
        <v>52.4</v>
      </c>
      <c r="J310">
        <v>162</v>
      </c>
      <c r="K310">
        <v>0</v>
      </c>
      <c r="L310">
        <v>53</v>
      </c>
      <c r="M310">
        <v>28.7</v>
      </c>
      <c r="N310">
        <v>2</v>
      </c>
      <c r="O310">
        <v>0</v>
      </c>
      <c r="P310">
        <v>0</v>
      </c>
      <c r="Q310">
        <v>0.6</v>
      </c>
      <c r="R310">
        <f>IF(F310=0,0,(E310/F310)*90)</f>
        <v>4.9640287769784166</v>
      </c>
      <c r="S310">
        <f>V310*0.6116+3.2886</f>
        <v>3.5944000000000003</v>
      </c>
      <c r="T310">
        <f>R310-S310</f>
        <v>1.3696287769784163</v>
      </c>
      <c r="U310">
        <v>50</v>
      </c>
      <c r="V310">
        <f>IF(W310="FWD",U310-45,IF(W310="MID",U310-45,IF(W310="DEF",U310-40,IF(W310="GK",U310-40,0))))/10</f>
        <v>0.5</v>
      </c>
      <c r="W310" t="s">
        <v>22</v>
      </c>
    </row>
    <row r="311" spans="1:23" hidden="1" x14ac:dyDescent="0.3">
      <c r="A311" t="s">
        <v>344</v>
      </c>
      <c r="B311" t="s">
        <v>345</v>
      </c>
      <c r="C311">
        <v>2</v>
      </c>
      <c r="D311">
        <v>5</v>
      </c>
      <c r="E311">
        <v>68</v>
      </c>
      <c r="F311">
        <v>1085</v>
      </c>
      <c r="G311">
        <v>15</v>
      </c>
      <c r="H311">
        <v>184.1</v>
      </c>
      <c r="I311">
        <v>215.2</v>
      </c>
      <c r="J311">
        <v>178</v>
      </c>
      <c r="K311">
        <v>2</v>
      </c>
      <c r="L311">
        <v>215</v>
      </c>
      <c r="M311">
        <v>57.7</v>
      </c>
      <c r="N311">
        <v>2</v>
      </c>
      <c r="O311">
        <v>0</v>
      </c>
      <c r="P311">
        <v>1</v>
      </c>
      <c r="Q311">
        <v>0.3</v>
      </c>
      <c r="R311">
        <f>IF(F311=0,0,(E311/F311)*90)</f>
        <v>5.6405529953917055</v>
      </c>
      <c r="S311">
        <f>V311*0.6116+3.2886</f>
        <v>3.9002000000000003</v>
      </c>
      <c r="T311">
        <f>R311-S311</f>
        <v>1.7403529953917052</v>
      </c>
      <c r="U311">
        <v>55</v>
      </c>
      <c r="V311">
        <f>IF(W311="FWD",U311-45,IF(W311="MID",U311-45,IF(W311="DEF",U311-40,IF(W311="GK",U311-40,0))))/10</f>
        <v>1</v>
      </c>
      <c r="W311" t="s">
        <v>22</v>
      </c>
    </row>
    <row r="312" spans="1:23" hidden="1" x14ac:dyDescent="0.3">
      <c r="A312" t="s">
        <v>401</v>
      </c>
      <c r="B312" t="s">
        <v>402</v>
      </c>
      <c r="C312">
        <v>11</v>
      </c>
      <c r="D312">
        <v>7</v>
      </c>
      <c r="E312">
        <v>142</v>
      </c>
      <c r="F312">
        <v>1832</v>
      </c>
      <c r="G312">
        <v>16</v>
      </c>
      <c r="H312">
        <v>707.4</v>
      </c>
      <c r="I312">
        <v>684.8</v>
      </c>
      <c r="J312">
        <v>717</v>
      </c>
      <c r="K312">
        <v>15</v>
      </c>
      <c r="L312">
        <v>517</v>
      </c>
      <c r="M312">
        <v>210.9</v>
      </c>
      <c r="N312">
        <v>5</v>
      </c>
      <c r="O312">
        <v>0</v>
      </c>
      <c r="P312">
        <v>1</v>
      </c>
      <c r="Q312">
        <v>14</v>
      </c>
      <c r="R312">
        <f>IF(F312=0,0,(E312/F312)*90)</f>
        <v>6.9759825327510914</v>
      </c>
      <c r="S312">
        <f>V312*0.6116+3.2886</f>
        <v>5.1234000000000002</v>
      </c>
      <c r="T312">
        <f>R312-S312</f>
        <v>1.8525825327510912</v>
      </c>
      <c r="U312">
        <v>75</v>
      </c>
      <c r="V312">
        <f>IF(W312="FWD",U312-45,IF(W312="MID",U312-45,IF(W312="DEF",U312-40,IF(W312="GK",U312-40,0))))/10</f>
        <v>3</v>
      </c>
      <c r="W312" t="s">
        <v>22</v>
      </c>
    </row>
    <row r="313" spans="1:23" hidden="1" x14ac:dyDescent="0.3">
      <c r="A313" t="s">
        <v>391</v>
      </c>
      <c r="B313" t="s">
        <v>392</v>
      </c>
      <c r="C313">
        <v>9</v>
      </c>
      <c r="D313">
        <v>3</v>
      </c>
      <c r="E313">
        <v>103</v>
      </c>
      <c r="F313">
        <v>1448</v>
      </c>
      <c r="G313">
        <v>16</v>
      </c>
      <c r="H313">
        <v>286.5</v>
      </c>
      <c r="I313">
        <v>434.2</v>
      </c>
      <c r="J313">
        <v>569</v>
      </c>
      <c r="K313">
        <v>14</v>
      </c>
      <c r="L313">
        <v>393</v>
      </c>
      <c r="M313">
        <v>129</v>
      </c>
      <c r="N313">
        <v>5</v>
      </c>
      <c r="O313">
        <v>0</v>
      </c>
      <c r="P313">
        <v>0</v>
      </c>
      <c r="Q313">
        <v>2.8</v>
      </c>
      <c r="R313">
        <f>IF(F313=0,0,(E313/F313)*90)</f>
        <v>6.4019337016574589</v>
      </c>
      <c r="S313">
        <f>V313*0.6116+3.2886</f>
        <v>4.5118</v>
      </c>
      <c r="T313">
        <f>R313-S313</f>
        <v>1.8901337016574589</v>
      </c>
      <c r="U313">
        <v>65</v>
      </c>
      <c r="V313">
        <f>IF(W313="FWD",U313-45,IF(W313="MID",U313-45,IF(W313="DEF",U313-40,IF(W313="GK",U313-40,0))))/10</f>
        <v>2</v>
      </c>
      <c r="W313" t="s">
        <v>19</v>
      </c>
    </row>
    <row r="314" spans="1:23" hidden="1" x14ac:dyDescent="0.3">
      <c r="A314" t="s">
        <v>157</v>
      </c>
      <c r="B314" t="s">
        <v>178</v>
      </c>
      <c r="C314">
        <v>0</v>
      </c>
      <c r="D314">
        <v>1</v>
      </c>
      <c r="E314">
        <v>45</v>
      </c>
      <c r="F314">
        <v>1097</v>
      </c>
      <c r="G314">
        <v>15</v>
      </c>
      <c r="H314">
        <v>39.4</v>
      </c>
      <c r="I314">
        <v>203.2</v>
      </c>
      <c r="J314">
        <v>54</v>
      </c>
      <c r="K314">
        <v>4</v>
      </c>
      <c r="L314">
        <v>191</v>
      </c>
      <c r="M314">
        <v>30</v>
      </c>
      <c r="N314">
        <v>4</v>
      </c>
      <c r="O314">
        <v>0</v>
      </c>
      <c r="P314">
        <v>2</v>
      </c>
      <c r="Q314">
        <v>0.1</v>
      </c>
      <c r="R314">
        <f>IF(F314=0,0,(E314/F314)*90)</f>
        <v>3.6918869644484955</v>
      </c>
      <c r="S314">
        <f>V314*0.6116+3.2886</f>
        <v>3.5944000000000003</v>
      </c>
      <c r="T314">
        <f>R314-S314</f>
        <v>9.748696444849525E-2</v>
      </c>
      <c r="U314">
        <v>45</v>
      </c>
      <c r="V314">
        <f>IF(W314="FWD",U314-45,IF(W314="MID",U314-45,IF(W314="DEF",U314-40,IF(W314="GK",U314-40,0))))/10</f>
        <v>0.5</v>
      </c>
      <c r="W314" t="s">
        <v>20</v>
      </c>
    </row>
    <row r="315" spans="1:23" hidden="1" x14ac:dyDescent="0.3">
      <c r="A315" t="s">
        <v>479</v>
      </c>
      <c r="B315" t="s">
        <v>480</v>
      </c>
      <c r="C315">
        <v>10</v>
      </c>
      <c r="D315">
        <v>1</v>
      </c>
      <c r="E315">
        <v>100</v>
      </c>
      <c r="F315">
        <v>1395</v>
      </c>
      <c r="G315">
        <v>29</v>
      </c>
      <c r="H315">
        <v>140.1</v>
      </c>
      <c r="I315">
        <v>416.2</v>
      </c>
      <c r="J315">
        <v>405</v>
      </c>
      <c r="K315">
        <v>16</v>
      </c>
      <c r="L315">
        <v>320</v>
      </c>
      <c r="M315">
        <v>95.6</v>
      </c>
      <c r="N315">
        <v>5</v>
      </c>
      <c r="O315">
        <v>0</v>
      </c>
      <c r="P315">
        <v>2</v>
      </c>
      <c r="Q315">
        <v>1.4</v>
      </c>
      <c r="R315">
        <f>IF(F315=0,0,(E315/F315)*90)</f>
        <v>6.4516129032258061</v>
      </c>
      <c r="S315">
        <f>V315*0.6116+3.2886</f>
        <v>4.5118</v>
      </c>
      <c r="T315">
        <f>R315-S315</f>
        <v>1.939812903225806</v>
      </c>
      <c r="U315">
        <v>65</v>
      </c>
      <c r="V315">
        <f>IF(W315="FWD",U315-45,IF(W315="MID",U315-45,IF(W315="DEF",U315-40,IF(W315="GK",U315-40,0))))/10</f>
        <v>2</v>
      </c>
      <c r="W315" t="s">
        <v>19</v>
      </c>
    </row>
    <row r="316" spans="1:23" hidden="1" x14ac:dyDescent="0.3">
      <c r="A316" t="s">
        <v>188</v>
      </c>
      <c r="B316" t="s">
        <v>189</v>
      </c>
      <c r="C316">
        <v>6</v>
      </c>
      <c r="D316">
        <v>2</v>
      </c>
      <c r="E316">
        <v>65</v>
      </c>
      <c r="F316">
        <v>942</v>
      </c>
      <c r="G316">
        <v>12</v>
      </c>
      <c r="H316">
        <v>150.4</v>
      </c>
      <c r="I316">
        <v>286.2</v>
      </c>
      <c r="J316">
        <v>361</v>
      </c>
      <c r="K316">
        <v>8</v>
      </c>
      <c r="L316">
        <v>213</v>
      </c>
      <c r="M316">
        <v>79.900000000000006</v>
      </c>
      <c r="N316">
        <v>6</v>
      </c>
      <c r="O316">
        <v>0</v>
      </c>
      <c r="P316">
        <v>1</v>
      </c>
      <c r="Q316">
        <v>10</v>
      </c>
      <c r="R316">
        <f>IF(F316=0,0,(E316/F316)*90)</f>
        <v>6.2101910828025479</v>
      </c>
      <c r="S316">
        <f>V316*0.6116+3.2886</f>
        <v>4.2060000000000004</v>
      </c>
      <c r="T316">
        <f>R316-S316</f>
        <v>2.0041910828025475</v>
      </c>
      <c r="U316">
        <v>60</v>
      </c>
      <c r="V316">
        <f>IF(W316="FWD",U316-45,IF(W316="MID",U316-45,IF(W316="DEF",U316-40,IF(W316="GK",U316-40,0))))/10</f>
        <v>1.5</v>
      </c>
      <c r="W316" t="s">
        <v>19</v>
      </c>
    </row>
    <row r="317" spans="1:23" hidden="1" x14ac:dyDescent="0.3">
      <c r="A317" t="s">
        <v>127</v>
      </c>
      <c r="B317" t="s">
        <v>163</v>
      </c>
      <c r="C317">
        <v>3</v>
      </c>
      <c r="D317">
        <v>2</v>
      </c>
      <c r="E317">
        <v>143</v>
      </c>
      <c r="F317">
        <v>3269</v>
      </c>
      <c r="G317">
        <v>40</v>
      </c>
      <c r="H317">
        <v>103.1</v>
      </c>
      <c r="I317">
        <v>780.6</v>
      </c>
      <c r="J317">
        <v>336</v>
      </c>
      <c r="K317">
        <v>11</v>
      </c>
      <c r="L317">
        <v>643</v>
      </c>
      <c r="M317">
        <v>122.2</v>
      </c>
      <c r="N317">
        <v>12</v>
      </c>
      <c r="O317">
        <v>0</v>
      </c>
      <c r="P317">
        <v>2</v>
      </c>
      <c r="Q317">
        <v>7.4</v>
      </c>
      <c r="R317">
        <f>IF(F317=0,0,(E317/F317)*90)</f>
        <v>3.9369837870908539</v>
      </c>
      <c r="S317">
        <f>V317*0.6116+3.2886</f>
        <v>3.9002000000000003</v>
      </c>
      <c r="T317">
        <f>R317-S317</f>
        <v>3.6783787090853615E-2</v>
      </c>
      <c r="U317">
        <v>50</v>
      </c>
      <c r="V317">
        <f>IF(W317="FWD",U317-45,IF(W317="MID",U317-45,IF(W317="DEF",U317-40,IF(W317="GK",U317-40,0))))/10</f>
        <v>1</v>
      </c>
      <c r="W317" t="s">
        <v>20</v>
      </c>
    </row>
    <row r="318" spans="1:23" hidden="1" x14ac:dyDescent="0.3">
      <c r="A318" t="s">
        <v>176</v>
      </c>
      <c r="B318" t="s">
        <v>177</v>
      </c>
      <c r="C318">
        <v>7</v>
      </c>
      <c r="D318">
        <v>4</v>
      </c>
      <c r="E318">
        <v>111</v>
      </c>
      <c r="F318">
        <v>1587</v>
      </c>
      <c r="G318">
        <v>17</v>
      </c>
      <c r="H318">
        <v>185.3</v>
      </c>
      <c r="I318">
        <v>366.2</v>
      </c>
      <c r="J318">
        <v>424</v>
      </c>
      <c r="K318">
        <v>6</v>
      </c>
      <c r="L318">
        <v>292</v>
      </c>
      <c r="M318">
        <v>96.8</v>
      </c>
      <c r="N318">
        <v>7</v>
      </c>
      <c r="O318">
        <v>0</v>
      </c>
      <c r="P318">
        <v>3</v>
      </c>
      <c r="Q318">
        <v>3.8</v>
      </c>
      <c r="R318">
        <f>IF(F318=0,0,(E318/F318)*90)</f>
        <v>6.2948960302457468</v>
      </c>
      <c r="S318">
        <f>V318*0.6116+3.2886</f>
        <v>4.2060000000000004</v>
      </c>
      <c r="T318">
        <f>R318-S318</f>
        <v>2.0888960302457464</v>
      </c>
      <c r="U318">
        <v>60</v>
      </c>
      <c r="V318">
        <f>IF(W318="FWD",U318-45,IF(W318="MID",U318-45,IF(W318="DEF",U318-40,IF(W318="GK",U318-40,0))))/10</f>
        <v>1.5</v>
      </c>
      <c r="W318" t="s">
        <v>19</v>
      </c>
    </row>
    <row r="319" spans="1:23" hidden="1" x14ac:dyDescent="0.3">
      <c r="A319" t="s">
        <v>412</v>
      </c>
      <c r="B319" t="s">
        <v>413</v>
      </c>
      <c r="C319">
        <v>0</v>
      </c>
      <c r="D319">
        <v>1</v>
      </c>
      <c r="E319">
        <v>19</v>
      </c>
      <c r="F319">
        <v>358</v>
      </c>
      <c r="G319">
        <v>4</v>
      </c>
      <c r="H319">
        <v>88.7</v>
      </c>
      <c r="I319">
        <v>73</v>
      </c>
      <c r="J319">
        <v>155</v>
      </c>
      <c r="K319">
        <v>0</v>
      </c>
      <c r="L319">
        <v>76</v>
      </c>
      <c r="M319">
        <v>31.9</v>
      </c>
      <c r="N319">
        <v>1</v>
      </c>
      <c r="O319">
        <v>0</v>
      </c>
      <c r="P319">
        <v>1</v>
      </c>
      <c r="Q319">
        <v>0</v>
      </c>
      <c r="R319">
        <f>IF(F319=0,0,(E319/F319)*90)</f>
        <v>4.7765363128491618</v>
      </c>
      <c r="S319">
        <f>V319*0.6116+3.2886</f>
        <v>3.5944000000000003</v>
      </c>
      <c r="T319">
        <f>R319-S319</f>
        <v>1.1821363128491615</v>
      </c>
      <c r="U319">
        <v>50</v>
      </c>
      <c r="V319">
        <f>IF(W319="FWD",U319-45,IF(W319="MID",U319-45,IF(W319="DEF",U319-40,IF(W319="GK",U319-40,0))))/10</f>
        <v>0.5</v>
      </c>
      <c r="W319" t="s">
        <v>22</v>
      </c>
    </row>
    <row r="320" spans="1:23" hidden="1" x14ac:dyDescent="0.3">
      <c r="A320" t="s">
        <v>246</v>
      </c>
      <c r="B320" t="s">
        <v>345</v>
      </c>
      <c r="C320">
        <v>18</v>
      </c>
      <c r="D320">
        <v>6</v>
      </c>
      <c r="E320">
        <v>157</v>
      </c>
      <c r="F320">
        <v>1870</v>
      </c>
      <c r="G320">
        <v>16</v>
      </c>
      <c r="H320">
        <v>271.3</v>
      </c>
      <c r="I320">
        <v>722.2</v>
      </c>
      <c r="J320">
        <v>1022</v>
      </c>
      <c r="K320">
        <v>20</v>
      </c>
      <c r="L320">
        <v>526</v>
      </c>
      <c r="M320">
        <v>200.9</v>
      </c>
      <c r="N320">
        <v>10</v>
      </c>
      <c r="O320">
        <v>0</v>
      </c>
      <c r="P320">
        <v>4</v>
      </c>
      <c r="Q320">
        <v>9.4</v>
      </c>
      <c r="R320">
        <f>IF(F320=0,0,(E320/F320)*90)</f>
        <v>7.5561497326203204</v>
      </c>
      <c r="S320">
        <f>V320*0.6116+3.2886</f>
        <v>5.4291999999999998</v>
      </c>
      <c r="T320">
        <f>R320-S320</f>
        <v>2.1269497326203206</v>
      </c>
      <c r="U320">
        <v>80</v>
      </c>
      <c r="V320">
        <f>IF(W320="FWD",U320-45,IF(W320="MID",U320-45,IF(W320="DEF",U320-40,IF(W320="GK",U320-40,0))))/10</f>
        <v>3.5</v>
      </c>
      <c r="W320" t="s">
        <v>19</v>
      </c>
    </row>
    <row r="321" spans="1:23" hidden="1" x14ac:dyDescent="0.3">
      <c r="A321" t="s">
        <v>470</v>
      </c>
      <c r="B321" t="s">
        <v>471</v>
      </c>
      <c r="C321">
        <v>1</v>
      </c>
      <c r="D321">
        <v>3</v>
      </c>
      <c r="E321">
        <v>139</v>
      </c>
      <c r="F321">
        <v>3207</v>
      </c>
      <c r="G321">
        <v>28</v>
      </c>
      <c r="H321">
        <v>264.7</v>
      </c>
      <c r="I321">
        <v>680.8</v>
      </c>
      <c r="J321">
        <v>523</v>
      </c>
      <c r="K321">
        <v>6</v>
      </c>
      <c r="L321">
        <v>617</v>
      </c>
      <c r="M321">
        <v>147.1</v>
      </c>
      <c r="N321">
        <v>15</v>
      </c>
      <c r="O321">
        <v>0</v>
      </c>
      <c r="P321">
        <v>7</v>
      </c>
      <c r="Q321">
        <v>5.2</v>
      </c>
      <c r="R321">
        <f>IF(F321=0,0,(E321/F321)*90)</f>
        <v>3.9008419083255377</v>
      </c>
      <c r="S321">
        <f>V321*0.6116+3.2886</f>
        <v>3.9002000000000003</v>
      </c>
      <c r="T321">
        <f>R321-S321</f>
        <v>6.4190832553734367E-4</v>
      </c>
      <c r="U321">
        <v>50</v>
      </c>
      <c r="V321">
        <f>IF(W321="FWD",U321-45,IF(W321="MID",U321-45,IF(W321="DEF",U321-40,IF(W321="GK",U321-40,0))))/10</f>
        <v>1</v>
      </c>
      <c r="W321" t="s">
        <v>20</v>
      </c>
    </row>
    <row r="322" spans="1:23" hidden="1" x14ac:dyDescent="0.3">
      <c r="A322" t="s">
        <v>159</v>
      </c>
      <c r="B322" t="s">
        <v>160</v>
      </c>
      <c r="C322">
        <v>0</v>
      </c>
      <c r="D322">
        <v>1</v>
      </c>
      <c r="E322">
        <v>14</v>
      </c>
      <c r="F322">
        <v>313</v>
      </c>
      <c r="G322">
        <v>4</v>
      </c>
      <c r="H322">
        <v>64</v>
      </c>
      <c r="I322">
        <v>42</v>
      </c>
      <c r="J322">
        <v>114</v>
      </c>
      <c r="K322">
        <v>0</v>
      </c>
      <c r="L322">
        <v>37</v>
      </c>
      <c r="M322">
        <v>21.9</v>
      </c>
      <c r="N322">
        <v>0</v>
      </c>
      <c r="O322">
        <v>0</v>
      </c>
      <c r="P322">
        <v>0</v>
      </c>
      <c r="Q322">
        <v>0</v>
      </c>
      <c r="R322">
        <f>IF(F322=0,0,(E322/F322)*90)</f>
        <v>4.0255591054313093</v>
      </c>
      <c r="S322">
        <f>V322*0.6116+3.2886</f>
        <v>3.5944000000000003</v>
      </c>
      <c r="T322">
        <f t="shared" ref="T259:T322" si="6">R322-S322</f>
        <v>0.43115910543130909</v>
      </c>
      <c r="U322">
        <v>50</v>
      </c>
      <c r="V322">
        <f>IF(W322="FWD",U322-45,IF(W322="MID",U322-45,IF(W322="DEF",U322-40,IF(W322="GK",U322-40,0))))/10</f>
        <v>0.5</v>
      </c>
      <c r="W322" t="s">
        <v>22</v>
      </c>
    </row>
    <row r="323" spans="1:23" hidden="1" x14ac:dyDescent="0.3">
      <c r="A323" t="s">
        <v>342</v>
      </c>
      <c r="B323" t="s">
        <v>343</v>
      </c>
      <c r="C323">
        <v>5</v>
      </c>
      <c r="D323">
        <v>2</v>
      </c>
      <c r="E323">
        <v>72</v>
      </c>
      <c r="F323">
        <v>1098</v>
      </c>
      <c r="G323">
        <v>20</v>
      </c>
      <c r="H323">
        <v>118.6</v>
      </c>
      <c r="I323">
        <v>244</v>
      </c>
      <c r="J323">
        <v>374</v>
      </c>
      <c r="K323">
        <v>10</v>
      </c>
      <c r="L323">
        <v>206</v>
      </c>
      <c r="M323">
        <v>73.099999999999994</v>
      </c>
      <c r="N323">
        <v>1</v>
      </c>
      <c r="O323">
        <v>0</v>
      </c>
      <c r="P323">
        <v>3</v>
      </c>
      <c r="Q323">
        <v>4.3</v>
      </c>
      <c r="R323">
        <f>IF(F323=0,0,(E323/F323)*90)</f>
        <v>5.9016393442622954</v>
      </c>
      <c r="S323">
        <f>V323*0.6116+3.2886</f>
        <v>3.5944000000000003</v>
      </c>
      <c r="T323">
        <f t="shared" ref="T323:T331" si="7">R323-S323</f>
        <v>2.3072393442622952</v>
      </c>
      <c r="U323">
        <v>50</v>
      </c>
      <c r="V323">
        <f>IF(W323="FWD",U323-45,IF(W323="MID",U323-45,IF(W323="DEF",U323-40,IF(W323="GK",U323-40,0))))/10</f>
        <v>0.5</v>
      </c>
      <c r="W323" t="s">
        <v>19</v>
      </c>
    </row>
    <row r="324" spans="1:23" hidden="1" x14ac:dyDescent="0.3">
      <c r="A324" t="s">
        <v>119</v>
      </c>
      <c r="B324" t="s">
        <v>508</v>
      </c>
      <c r="C324">
        <v>3</v>
      </c>
      <c r="D324">
        <v>0</v>
      </c>
      <c r="E324">
        <v>53</v>
      </c>
      <c r="F324">
        <v>807</v>
      </c>
      <c r="G324">
        <v>9</v>
      </c>
      <c r="H324">
        <v>82.1</v>
      </c>
      <c r="I324">
        <v>145.19999999999999</v>
      </c>
      <c r="J324">
        <v>169</v>
      </c>
      <c r="K324">
        <v>7</v>
      </c>
      <c r="L324">
        <v>163</v>
      </c>
      <c r="M324">
        <v>39.299999999999997</v>
      </c>
      <c r="N324">
        <v>4</v>
      </c>
      <c r="O324">
        <v>0</v>
      </c>
      <c r="P324">
        <v>0</v>
      </c>
      <c r="Q324">
        <v>0.5</v>
      </c>
      <c r="R324">
        <f>IF(F324=0,0,(E324/F324)*90)</f>
        <v>5.9107806691449811</v>
      </c>
      <c r="S324">
        <f>V324*0.6116+3.2886</f>
        <v>3.5944000000000003</v>
      </c>
      <c r="T324">
        <f t="shared" si="7"/>
        <v>2.3163806691449809</v>
      </c>
      <c r="U324">
        <v>50</v>
      </c>
      <c r="V324">
        <f>IF(W324="FWD",U324-45,IF(W324="MID",U324-45,IF(W324="DEF",U324-40,IF(W324="GK",U324-40,0))))/10</f>
        <v>0.5</v>
      </c>
      <c r="W324" t="s">
        <v>19</v>
      </c>
    </row>
    <row r="325" spans="1:23" hidden="1" x14ac:dyDescent="0.3">
      <c r="A325" t="s">
        <v>184</v>
      </c>
      <c r="B325" t="s">
        <v>185</v>
      </c>
      <c r="C325">
        <v>4</v>
      </c>
      <c r="D325">
        <v>3</v>
      </c>
      <c r="E325">
        <v>57</v>
      </c>
      <c r="F325">
        <v>794</v>
      </c>
      <c r="G325">
        <v>12</v>
      </c>
      <c r="H325">
        <v>177.5</v>
      </c>
      <c r="I325">
        <v>262.8</v>
      </c>
      <c r="J325">
        <v>399</v>
      </c>
      <c r="K325">
        <v>7</v>
      </c>
      <c r="L325">
        <v>189</v>
      </c>
      <c r="M325">
        <v>83.8</v>
      </c>
      <c r="N325">
        <v>4</v>
      </c>
      <c r="O325">
        <v>0</v>
      </c>
      <c r="P325">
        <v>1</v>
      </c>
      <c r="Q325">
        <v>9.8000000000000007</v>
      </c>
      <c r="R325">
        <f>IF(F325=0,0,(E325/F325)*90)</f>
        <v>6.4609571788413094</v>
      </c>
      <c r="S325">
        <f>V325*0.6116+3.2886</f>
        <v>3.9002000000000003</v>
      </c>
      <c r="T325">
        <f t="shared" si="7"/>
        <v>2.560757178841309</v>
      </c>
      <c r="U325">
        <v>55</v>
      </c>
      <c r="V325">
        <f>IF(W325="FWD",U325-45,IF(W325="MID",U325-45,IF(W325="DEF",U325-40,IF(W325="GK",U325-40,0))))/10</f>
        <v>1</v>
      </c>
      <c r="W325" t="s">
        <v>22</v>
      </c>
    </row>
    <row r="326" spans="1:23" hidden="1" x14ac:dyDescent="0.3">
      <c r="A326" t="s">
        <v>111</v>
      </c>
      <c r="B326" t="s">
        <v>458</v>
      </c>
      <c r="C326">
        <v>0</v>
      </c>
      <c r="D326">
        <v>0</v>
      </c>
      <c r="E326">
        <v>11</v>
      </c>
      <c r="F326">
        <v>308</v>
      </c>
      <c r="G326">
        <v>3</v>
      </c>
      <c r="H326">
        <v>74</v>
      </c>
      <c r="I326">
        <v>26.8</v>
      </c>
      <c r="J326">
        <v>70</v>
      </c>
      <c r="K326">
        <v>0</v>
      </c>
      <c r="L326">
        <v>39</v>
      </c>
      <c r="M326">
        <v>17.2</v>
      </c>
      <c r="N326">
        <v>1</v>
      </c>
      <c r="O326">
        <v>0</v>
      </c>
      <c r="P326">
        <v>1</v>
      </c>
      <c r="Q326">
        <v>0</v>
      </c>
      <c r="R326">
        <f>IF(F326=0,0,(E326/F326)*90)</f>
        <v>3.214285714285714</v>
      </c>
      <c r="S326">
        <f>V326*0.6116+3.2886</f>
        <v>3.5944000000000003</v>
      </c>
      <c r="T326">
        <f t="shared" si="7"/>
        <v>-0.38011428571428629</v>
      </c>
      <c r="U326">
        <v>50</v>
      </c>
      <c r="V326">
        <f>IF(W326="FWD",U326-45,IF(W326="MID",U326-45,IF(W326="DEF",U326-40,IF(W326="GK",U326-40,0))))/10</f>
        <v>0.5</v>
      </c>
      <c r="W326" t="s">
        <v>22</v>
      </c>
    </row>
    <row r="327" spans="1:23" hidden="1" x14ac:dyDescent="0.3">
      <c r="A327" t="s">
        <v>542</v>
      </c>
      <c r="B327" t="s">
        <v>543</v>
      </c>
      <c r="C327">
        <v>4</v>
      </c>
      <c r="D327">
        <v>0</v>
      </c>
      <c r="E327">
        <v>44</v>
      </c>
      <c r="F327">
        <v>560</v>
      </c>
      <c r="G327">
        <v>11</v>
      </c>
      <c r="H327">
        <v>97.6</v>
      </c>
      <c r="I327">
        <v>219</v>
      </c>
      <c r="J327">
        <v>117</v>
      </c>
      <c r="K327">
        <v>1</v>
      </c>
      <c r="L327">
        <v>156</v>
      </c>
      <c r="M327">
        <v>43.4</v>
      </c>
      <c r="N327">
        <v>0</v>
      </c>
      <c r="O327">
        <v>0</v>
      </c>
      <c r="P327">
        <v>0</v>
      </c>
      <c r="Q327">
        <v>0.2</v>
      </c>
      <c r="R327">
        <f t="shared" ref="R322:R331" si="8">IF(F327=0,0,(E327/F327)*90)</f>
        <v>7.0714285714285712</v>
      </c>
      <c r="S327">
        <f t="shared" ref="S322:S331" si="9">V327*0.6116+3.2886</f>
        <v>3.9002000000000003</v>
      </c>
      <c r="T327">
        <f t="shared" si="7"/>
        <v>3.1712285714285708</v>
      </c>
      <c r="U327">
        <v>55</v>
      </c>
      <c r="V327">
        <f t="shared" ref="V322:V331" si="10">IF(W327="FWD",U327-45,IF(W327="MID",U327-45,IF(W327="DEF",U327-40,IF(W327="GK",U327-40,0))))/10</f>
        <v>1</v>
      </c>
      <c r="W327" t="s">
        <v>22</v>
      </c>
    </row>
    <row r="328" spans="1:23" hidden="1" x14ac:dyDescent="0.3">
      <c r="A328" t="s">
        <v>23</v>
      </c>
      <c r="B328" t="s">
        <v>24</v>
      </c>
      <c r="C328">
        <v>1</v>
      </c>
      <c r="D328">
        <v>2</v>
      </c>
      <c r="E328">
        <v>40</v>
      </c>
      <c r="F328">
        <v>500</v>
      </c>
      <c r="G328">
        <v>5</v>
      </c>
      <c r="H328">
        <v>180.6</v>
      </c>
      <c r="I328">
        <v>116</v>
      </c>
      <c r="J328">
        <v>123</v>
      </c>
      <c r="K328">
        <v>2</v>
      </c>
      <c r="L328">
        <v>134</v>
      </c>
      <c r="M328">
        <v>41.5</v>
      </c>
      <c r="N328">
        <v>2</v>
      </c>
      <c r="O328">
        <v>0</v>
      </c>
      <c r="P328">
        <v>0</v>
      </c>
      <c r="Q328">
        <v>0.1</v>
      </c>
      <c r="R328">
        <f t="shared" si="8"/>
        <v>7.2</v>
      </c>
      <c r="S328">
        <f t="shared" si="9"/>
        <v>3.9002000000000003</v>
      </c>
      <c r="T328">
        <f t="shared" si="7"/>
        <v>3.2997999999999998</v>
      </c>
      <c r="U328">
        <v>55</v>
      </c>
      <c r="V328">
        <f t="shared" si="10"/>
        <v>1</v>
      </c>
      <c r="W328" t="s">
        <v>22</v>
      </c>
    </row>
    <row r="329" spans="1:23" hidden="1" x14ac:dyDescent="0.3">
      <c r="A329" t="s">
        <v>387</v>
      </c>
      <c r="B329" t="s">
        <v>453</v>
      </c>
      <c r="C329">
        <v>0</v>
      </c>
      <c r="D329">
        <v>1</v>
      </c>
      <c r="E329">
        <v>30</v>
      </c>
      <c r="F329">
        <v>395</v>
      </c>
      <c r="G329">
        <v>7</v>
      </c>
      <c r="H329">
        <v>129.9</v>
      </c>
      <c r="I329">
        <v>98.8</v>
      </c>
      <c r="J329">
        <v>186</v>
      </c>
      <c r="K329">
        <v>2</v>
      </c>
      <c r="L329">
        <v>93</v>
      </c>
      <c r="M329">
        <v>41.5</v>
      </c>
      <c r="N329">
        <v>1</v>
      </c>
      <c r="O329">
        <v>0</v>
      </c>
      <c r="P329">
        <v>0</v>
      </c>
      <c r="Q329">
        <v>4.7</v>
      </c>
      <c r="R329">
        <f t="shared" si="8"/>
        <v>6.8354430379746836</v>
      </c>
      <c r="S329">
        <f t="shared" si="9"/>
        <v>3.2886000000000002</v>
      </c>
      <c r="T329">
        <f t="shared" si="7"/>
        <v>3.5468430379746834</v>
      </c>
      <c r="U329">
        <v>45</v>
      </c>
      <c r="V329">
        <f t="shared" si="10"/>
        <v>0</v>
      </c>
      <c r="W329" t="s">
        <v>22</v>
      </c>
    </row>
    <row r="330" spans="1:23" hidden="1" x14ac:dyDescent="0.3">
      <c r="A330" t="s">
        <v>207</v>
      </c>
      <c r="B330" t="s">
        <v>208</v>
      </c>
      <c r="C330">
        <v>5</v>
      </c>
      <c r="D330">
        <v>2</v>
      </c>
      <c r="E330">
        <v>52</v>
      </c>
      <c r="F330">
        <v>614</v>
      </c>
      <c r="G330">
        <v>9</v>
      </c>
      <c r="H330">
        <v>124</v>
      </c>
      <c r="I330">
        <v>196.4</v>
      </c>
      <c r="J330">
        <v>372</v>
      </c>
      <c r="K330">
        <v>4</v>
      </c>
      <c r="L330">
        <v>173</v>
      </c>
      <c r="M330">
        <v>69.099999999999994</v>
      </c>
      <c r="N330">
        <v>2</v>
      </c>
      <c r="O330">
        <v>0</v>
      </c>
      <c r="P330">
        <v>2</v>
      </c>
      <c r="Q330">
        <v>0.8</v>
      </c>
      <c r="R330">
        <f t="shared" si="8"/>
        <v>7.6221498371335503</v>
      </c>
      <c r="S330">
        <f t="shared" si="9"/>
        <v>3.9002000000000003</v>
      </c>
      <c r="T330">
        <f t="shared" si="7"/>
        <v>3.72194983713355</v>
      </c>
      <c r="U330">
        <v>55</v>
      </c>
      <c r="V330">
        <f t="shared" si="10"/>
        <v>1</v>
      </c>
      <c r="W330" t="s">
        <v>19</v>
      </c>
    </row>
    <row r="331" spans="1:23" hidden="1" x14ac:dyDescent="0.3">
      <c r="A331" t="s">
        <v>275</v>
      </c>
      <c r="B331" t="s">
        <v>504</v>
      </c>
      <c r="C331">
        <v>1</v>
      </c>
      <c r="D331">
        <v>0</v>
      </c>
      <c r="E331">
        <v>26</v>
      </c>
      <c r="F331">
        <v>306</v>
      </c>
      <c r="G331">
        <v>5</v>
      </c>
      <c r="H331">
        <v>16.2</v>
      </c>
      <c r="I331">
        <v>61.4</v>
      </c>
      <c r="J331">
        <v>92</v>
      </c>
      <c r="K331">
        <v>3</v>
      </c>
      <c r="L331">
        <v>61</v>
      </c>
      <c r="M331">
        <v>15.9</v>
      </c>
      <c r="N331">
        <v>0</v>
      </c>
      <c r="O331">
        <v>0</v>
      </c>
      <c r="P331">
        <v>2</v>
      </c>
      <c r="Q331">
        <v>5.4</v>
      </c>
      <c r="R331">
        <f t="shared" si="8"/>
        <v>7.6470588235294121</v>
      </c>
      <c r="S331">
        <f t="shared" si="9"/>
        <v>3.2886000000000002</v>
      </c>
      <c r="T331">
        <f t="shared" si="7"/>
        <v>4.3584588235294124</v>
      </c>
      <c r="U331">
        <v>45</v>
      </c>
      <c r="V331">
        <f t="shared" si="10"/>
        <v>0</v>
      </c>
      <c r="W331" t="s">
        <v>19</v>
      </c>
    </row>
  </sheetData>
  <autoFilter ref="A1:W331" xr:uid="{00000000-0009-0000-0000-000004000000}">
    <filterColumn colId="5">
      <customFilters>
        <customFilter operator="greaterThan" val="2500"/>
      </customFilters>
    </filterColumn>
    <filterColumn colId="21">
      <filters>
        <filter val="0"/>
        <filter val="0.5"/>
      </filters>
    </filterColumn>
    <filterColumn colId="22">
      <filters>
        <filter val="MID"/>
      </filters>
    </filterColumn>
    <sortState xmlns:xlrd2="http://schemas.microsoft.com/office/spreadsheetml/2017/richdata2" ref="A80:W93">
      <sortCondition descending="1" ref="T1:T3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22_23_cleaned_players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Siyang</cp:lastModifiedBy>
  <dcterms:created xsi:type="dcterms:W3CDTF">2023-08-10T07:30:46Z</dcterms:created>
  <dcterms:modified xsi:type="dcterms:W3CDTF">2023-08-12T06:56:30Z</dcterms:modified>
</cp:coreProperties>
</file>