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CC_data_public/Figure Data and Code/Figure 1/"/>
    </mc:Choice>
  </mc:AlternateContent>
  <xr:revisionPtr revIDLastSave="0" documentId="13_ncr:1_{E1E7E035-0B32-334E-A9A9-82D915D45F38}" xr6:coauthVersionLast="45" xr6:coauthVersionMax="45" xr10:uidLastSave="{00000000-0000-0000-0000-000000000000}"/>
  <bookViews>
    <workbookView xWindow="2320" yWindow="460" windowWidth="20260" windowHeight="13940" activeTab="3" xr2:uid="{795C994A-941D-EB47-B373-0397BE0C5007}"/>
  </bookViews>
  <sheets>
    <sheet name="3%" sheetId="7" r:id="rId1"/>
    <sheet name="2.5%" sheetId="8" r:id="rId2"/>
    <sheet name="5%" sheetId="9" r:id="rId3"/>
    <sheet name="uncertainty_standard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0" l="1"/>
  <c r="D12" i="10" l="1"/>
  <c r="D13" i="10" l="1"/>
  <c r="C13" i="10"/>
  <c r="B13" i="10"/>
  <c r="E13" i="10"/>
  <c r="I13" i="10" s="1"/>
  <c r="G13" i="10"/>
  <c r="F13" i="10"/>
  <c r="AC16" i="10"/>
  <c r="AB16" i="10"/>
  <c r="AA16" i="10"/>
  <c r="Z16" i="10"/>
  <c r="Y16" i="10"/>
  <c r="X16" i="10"/>
  <c r="AC15" i="10"/>
  <c r="AB15" i="10"/>
  <c r="AA15" i="10"/>
  <c r="Z15" i="10"/>
  <c r="Y15" i="10"/>
  <c r="X15" i="10"/>
  <c r="AC14" i="10"/>
  <c r="AB14" i="10"/>
  <c r="AA14" i="10"/>
  <c r="Z14" i="10"/>
  <c r="Y14" i="10"/>
  <c r="X14" i="10"/>
  <c r="AC13" i="10"/>
  <c r="AB13" i="10"/>
  <c r="AA13" i="10"/>
  <c r="Z13" i="10"/>
  <c r="Y13" i="10"/>
  <c r="X13" i="10"/>
  <c r="AC12" i="10"/>
  <c r="AB12" i="10"/>
  <c r="AA12" i="10"/>
  <c r="Z12" i="10"/>
  <c r="Y12" i="10"/>
  <c r="X12" i="10"/>
  <c r="R16" i="10"/>
  <c r="Q16" i="10"/>
  <c r="P16" i="10"/>
  <c r="O16" i="10"/>
  <c r="N16" i="10"/>
  <c r="M16" i="10"/>
  <c r="R15" i="10"/>
  <c r="Q15" i="10"/>
  <c r="P15" i="10"/>
  <c r="O15" i="10"/>
  <c r="N15" i="10"/>
  <c r="M15" i="10"/>
  <c r="R14" i="10"/>
  <c r="Q14" i="10"/>
  <c r="P14" i="10"/>
  <c r="O14" i="10"/>
  <c r="N14" i="10"/>
  <c r="M14" i="10"/>
  <c r="R13" i="10"/>
  <c r="Q13" i="10"/>
  <c r="P13" i="10"/>
  <c r="O13" i="10"/>
  <c r="N13" i="10"/>
  <c r="M13" i="10"/>
  <c r="R12" i="10"/>
  <c r="Q12" i="10"/>
  <c r="P12" i="10"/>
  <c r="O12" i="10"/>
  <c r="N12" i="10"/>
  <c r="M12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2" i="10"/>
  <c r="F12" i="10"/>
  <c r="E12" i="10"/>
  <c r="C12" i="10"/>
  <c r="H12" i="10" s="1"/>
  <c r="H13" i="10" l="1"/>
  <c r="H15" i="10"/>
  <c r="I12" i="10"/>
  <c r="T14" i="10"/>
  <c r="T16" i="10"/>
  <c r="AE13" i="10"/>
  <c r="AE15" i="10"/>
  <c r="H16" i="10"/>
  <c r="S13" i="10"/>
  <c r="AD14" i="10"/>
  <c r="AD15" i="10"/>
  <c r="AF15" i="10" s="1"/>
  <c r="AG15" i="10" s="1"/>
  <c r="H14" i="10"/>
  <c r="AD16" i="10"/>
  <c r="I15" i="10"/>
  <c r="S14" i="10"/>
  <c r="S15" i="10"/>
  <c r="U15" i="10" s="1"/>
  <c r="V15" i="10" s="1"/>
  <c r="AD13" i="10"/>
  <c r="AF13" i="10" s="1"/>
  <c r="AG13" i="10" s="1"/>
  <c r="AD12" i="10"/>
  <c r="J13" i="10"/>
  <c r="S12" i="10"/>
  <c r="T12" i="10"/>
  <c r="T13" i="10"/>
  <c r="T15" i="10"/>
  <c r="S16" i="10"/>
  <c r="U16" i="10" s="1"/>
  <c r="V16" i="10" s="1"/>
  <c r="AE12" i="10"/>
  <c r="AE14" i="10"/>
  <c r="AE16" i="10"/>
  <c r="I16" i="10"/>
  <c r="I14" i="10"/>
  <c r="U14" i="10" l="1"/>
  <c r="V14" i="10" s="1"/>
  <c r="AF16" i="10"/>
  <c r="AG16" i="10" s="1"/>
  <c r="U13" i="10"/>
  <c r="V13" i="10" s="1"/>
  <c r="K13" i="10"/>
  <c r="AF12" i="10"/>
  <c r="AG12" i="10" s="1"/>
  <c r="U12" i="10"/>
  <c r="V12" i="10" s="1"/>
  <c r="J15" i="10"/>
  <c r="K15" i="10" s="1"/>
  <c r="AF14" i="10"/>
  <c r="AG14" i="10" s="1"/>
  <c r="J12" i="10"/>
  <c r="K12" i="10" s="1"/>
  <c r="J14" i="10"/>
  <c r="K14" i="10" s="1"/>
  <c r="J16" i="10"/>
  <c r="K16" i="10" s="1"/>
  <c r="F106" i="9" l="1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106" i="7" l="1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15" i="7"/>
  <c r="F16" i="7"/>
  <c r="F17" i="7"/>
  <c r="F18" i="7"/>
  <c r="F19" i="7"/>
  <c r="F20" i="7"/>
  <c r="F21" i="7"/>
  <c r="F22" i="7"/>
  <c r="F14" i="7"/>
  <c r="F6" i="7"/>
  <c r="F7" i="7"/>
  <c r="F8" i="7"/>
  <c r="F9" i="7"/>
  <c r="F10" i="7"/>
  <c r="F11" i="7"/>
  <c r="F12" i="7"/>
  <c r="F13" i="7"/>
  <c r="F5" i="7"/>
</calcChain>
</file>

<file path=xl/sharedStrings.xml><?xml version="1.0" encoding="utf-8"?>
<sst xmlns="http://schemas.openxmlformats.org/spreadsheetml/2006/main" count="2061" uniqueCount="40">
  <si>
    <t>SSP1</t>
    <phoneticPr fontId="1" type="noConversion"/>
  </si>
  <si>
    <t>SSP2</t>
  </si>
  <si>
    <t>SSP2</t>
    <phoneticPr fontId="1" type="noConversion"/>
  </si>
  <si>
    <t>SSP3</t>
  </si>
  <si>
    <t>SSP3</t>
    <phoneticPr fontId="1" type="noConversion"/>
  </si>
  <si>
    <t>SSP4</t>
  </si>
  <si>
    <t>SSP4</t>
    <phoneticPr fontId="1" type="noConversion"/>
  </si>
  <si>
    <t>SSP5</t>
  </si>
  <si>
    <t>SSP5</t>
    <phoneticPr fontId="1" type="noConversion"/>
  </si>
  <si>
    <t>3% discount rate</t>
    <phoneticPr fontId="1" type="noConversion"/>
  </si>
  <si>
    <t>climate</t>
    <phoneticPr fontId="1" type="noConversion"/>
  </si>
  <si>
    <t>2.5% discount rate</t>
    <phoneticPr fontId="1" type="noConversion"/>
  </si>
  <si>
    <t>5% discount rate</t>
    <phoneticPr fontId="1" type="noConversion"/>
  </si>
  <si>
    <t>cumulative</t>
    <phoneticPr fontId="1" type="noConversion"/>
  </si>
  <si>
    <t>damage</t>
    <phoneticPr fontId="1" type="noConversion"/>
  </si>
  <si>
    <t>var</t>
    <phoneticPr fontId="1" type="noConversion"/>
  </si>
  <si>
    <t>proportion_climate</t>
    <phoneticPr fontId="1" type="noConversion"/>
  </si>
  <si>
    <t>proportion_damage</t>
    <phoneticPr fontId="1" type="noConversion"/>
  </si>
  <si>
    <t>FUND</t>
    <phoneticPr fontId="1" type="noConversion"/>
  </si>
  <si>
    <t>DICE</t>
    <phoneticPr fontId="1" type="noConversion"/>
  </si>
  <si>
    <t>PAGE</t>
    <phoneticPr fontId="1" type="noConversion"/>
  </si>
  <si>
    <t>Climate modules</t>
    <phoneticPr fontId="1" type="noConversion"/>
  </si>
  <si>
    <t>Damage modules</t>
    <phoneticPr fontId="1" type="noConversion"/>
  </si>
  <si>
    <t>SSPs</t>
    <phoneticPr fontId="1" type="noConversion"/>
  </si>
  <si>
    <t>Type</t>
    <phoneticPr fontId="1" type="noConversion"/>
  </si>
  <si>
    <t>Value</t>
    <phoneticPr fontId="1" type="noConversion"/>
  </si>
  <si>
    <t>Axis</t>
    <phoneticPr fontId="1" type="noConversion"/>
  </si>
  <si>
    <t>Original</t>
    <phoneticPr fontId="1" type="noConversion"/>
  </si>
  <si>
    <t>Inconsistent module</t>
    <phoneticPr fontId="1" type="noConversion"/>
  </si>
  <si>
    <t>Models</t>
    <phoneticPr fontId="1" type="noConversion"/>
  </si>
  <si>
    <t>Original IAMs</t>
    <phoneticPr fontId="1" type="noConversion"/>
  </si>
  <si>
    <t>Combined IAMs</t>
    <phoneticPr fontId="1" type="noConversion"/>
  </si>
  <si>
    <t>Unified climate modules</t>
  </si>
  <si>
    <t>Unified damage modules</t>
  </si>
  <si>
    <t>FUND Climate modules</t>
  </si>
  <si>
    <t>PAGE Climate modules</t>
  </si>
  <si>
    <t>DICE Climate modules</t>
  </si>
  <si>
    <t>FUND Damage modules</t>
  </si>
  <si>
    <t>PAGE Damage modules</t>
  </si>
  <si>
    <t>DICE Damage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</si>
</sst>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CBFD-C408-EE41-8D4F-A5E134233D74}">
  <dimension ref="A1:H106"/>
  <sheetViews>
    <sheetView workbookViewId="0">
      <selection activeCell="B15" sqref="B15"/>
    </sheetView>
  </sheetViews>
  <sheetFormatPr baseColWidth="10" defaultRowHeight="16"/>
  <cols>
    <col min="2" max="2" width="26.33203125" customWidth="1"/>
    <col min="3" max="3" width="13.33203125" customWidth="1"/>
  </cols>
  <sheetData>
    <row r="1" spans="1:8">
      <c r="A1" t="s">
        <v>23</v>
      </c>
      <c r="B1" t="s">
        <v>24</v>
      </c>
      <c r="C1" t="s">
        <v>26</v>
      </c>
      <c r="D1" t="s">
        <v>21</v>
      </c>
      <c r="E1" t="s">
        <v>22</v>
      </c>
      <c r="F1" t="s">
        <v>28</v>
      </c>
      <c r="G1" t="s">
        <v>29</v>
      </c>
      <c r="H1" t="s">
        <v>25</v>
      </c>
    </row>
    <row r="2" spans="1:8">
      <c r="A2" t="s">
        <v>0</v>
      </c>
      <c r="B2" t="s">
        <v>27</v>
      </c>
      <c r="C2" t="s">
        <v>27</v>
      </c>
      <c r="D2" t="s">
        <v>18</v>
      </c>
      <c r="E2" t="s">
        <v>18</v>
      </c>
      <c r="F2" t="s">
        <v>18</v>
      </c>
      <c r="G2" t="s">
        <v>30</v>
      </c>
      <c r="H2">
        <v>13.651150723245463</v>
      </c>
    </row>
    <row r="3" spans="1:8">
      <c r="A3" t="s">
        <v>0</v>
      </c>
      <c r="B3" t="s">
        <v>27</v>
      </c>
      <c r="C3" t="s">
        <v>27</v>
      </c>
      <c r="D3" t="s">
        <v>20</v>
      </c>
      <c r="E3" t="s">
        <v>20</v>
      </c>
      <c r="F3" t="s">
        <v>20</v>
      </c>
      <c r="G3" t="s">
        <v>30</v>
      </c>
      <c r="H3">
        <v>44.378945430364283</v>
      </c>
    </row>
    <row r="4" spans="1:8">
      <c r="A4" t="s">
        <v>0</v>
      </c>
      <c r="B4" t="s">
        <v>27</v>
      </c>
      <c r="C4" t="s">
        <v>27</v>
      </c>
      <c r="D4" t="s">
        <v>19</v>
      </c>
      <c r="E4" t="s">
        <v>19</v>
      </c>
      <c r="F4" t="s">
        <v>19</v>
      </c>
      <c r="G4" t="s">
        <v>30</v>
      </c>
      <c r="H4">
        <v>36.686181405972</v>
      </c>
    </row>
    <row r="5" spans="1:8">
      <c r="A5" t="s">
        <v>0</v>
      </c>
      <c r="B5" t="s">
        <v>32</v>
      </c>
      <c r="C5" t="s">
        <v>18</v>
      </c>
      <c r="D5" t="s">
        <v>18</v>
      </c>
      <c r="E5" t="s">
        <v>18</v>
      </c>
      <c r="F5" t="str">
        <f>E5</f>
        <v>FUND</v>
      </c>
      <c r="G5" t="s">
        <v>31</v>
      </c>
      <c r="H5">
        <v>13.651150723245463</v>
      </c>
    </row>
    <row r="6" spans="1:8">
      <c r="A6" t="s">
        <v>0</v>
      </c>
      <c r="B6" t="s">
        <v>32</v>
      </c>
      <c r="C6" t="s">
        <v>18</v>
      </c>
      <c r="D6" t="s">
        <v>18</v>
      </c>
      <c r="E6" t="s">
        <v>20</v>
      </c>
      <c r="F6" t="str">
        <f t="shared" ref="F6:F13" si="0">E6</f>
        <v>PAGE</v>
      </c>
      <c r="G6" t="s">
        <v>31</v>
      </c>
      <c r="H6">
        <v>27.771284831479356</v>
      </c>
    </row>
    <row r="7" spans="1:8">
      <c r="A7" t="s">
        <v>0</v>
      </c>
      <c r="B7" t="s">
        <v>32</v>
      </c>
      <c r="C7" t="s">
        <v>18</v>
      </c>
      <c r="D7" t="s">
        <v>18</v>
      </c>
      <c r="E7" t="s">
        <v>19</v>
      </c>
      <c r="F7" t="str">
        <f t="shared" si="0"/>
        <v>DICE</v>
      </c>
      <c r="G7" t="s">
        <v>31</v>
      </c>
      <c r="H7">
        <v>31.404129292095579</v>
      </c>
    </row>
    <row r="8" spans="1:8">
      <c r="A8" t="s">
        <v>0</v>
      </c>
      <c r="B8" t="s">
        <v>32</v>
      </c>
      <c r="C8" t="s">
        <v>20</v>
      </c>
      <c r="D8" t="s">
        <v>20</v>
      </c>
      <c r="E8" t="s">
        <v>18</v>
      </c>
      <c r="F8" t="str">
        <f t="shared" si="0"/>
        <v>FUND</v>
      </c>
      <c r="G8" t="s">
        <v>31</v>
      </c>
      <c r="H8">
        <v>37.235770404583008</v>
      </c>
    </row>
    <row r="9" spans="1:8">
      <c r="A9" t="s">
        <v>0</v>
      </c>
      <c r="B9" t="s">
        <v>32</v>
      </c>
      <c r="C9" t="s">
        <v>20</v>
      </c>
      <c r="D9" t="s">
        <v>20</v>
      </c>
      <c r="E9" t="s">
        <v>20</v>
      </c>
      <c r="F9" t="str">
        <f t="shared" si="0"/>
        <v>PAGE</v>
      </c>
      <c r="G9" t="s">
        <v>31</v>
      </c>
      <c r="H9">
        <v>44.378945430364283</v>
      </c>
    </row>
    <row r="10" spans="1:8">
      <c r="A10" t="s">
        <v>0</v>
      </c>
      <c r="B10" t="s">
        <v>32</v>
      </c>
      <c r="C10" t="s">
        <v>20</v>
      </c>
      <c r="D10" t="s">
        <v>20</v>
      </c>
      <c r="E10" t="s">
        <v>19</v>
      </c>
      <c r="F10" t="str">
        <f t="shared" si="0"/>
        <v>DICE</v>
      </c>
      <c r="G10" t="s">
        <v>31</v>
      </c>
      <c r="H10">
        <v>42.046388868435848</v>
      </c>
    </row>
    <row r="11" spans="1:8">
      <c r="A11" t="s">
        <v>0</v>
      </c>
      <c r="B11" t="s">
        <v>32</v>
      </c>
      <c r="C11" t="s">
        <v>19</v>
      </c>
      <c r="D11" t="s">
        <v>19</v>
      </c>
      <c r="E11" t="s">
        <v>18</v>
      </c>
      <c r="F11" t="str">
        <f t="shared" si="0"/>
        <v>FUND</v>
      </c>
      <c r="G11" t="s">
        <v>31</v>
      </c>
      <c r="H11">
        <v>20.51015575834381</v>
      </c>
    </row>
    <row r="12" spans="1:8">
      <c r="A12" t="s">
        <v>0</v>
      </c>
      <c r="B12" t="s">
        <v>32</v>
      </c>
      <c r="C12" t="s">
        <v>19</v>
      </c>
      <c r="D12" t="s">
        <v>19</v>
      </c>
      <c r="E12" t="s">
        <v>20</v>
      </c>
      <c r="F12" t="str">
        <f t="shared" si="0"/>
        <v>PAGE</v>
      </c>
      <c r="G12" t="s">
        <v>31</v>
      </c>
      <c r="H12">
        <v>32.355832407566979</v>
      </c>
    </row>
    <row r="13" spans="1:8">
      <c r="A13" t="s">
        <v>0</v>
      </c>
      <c r="B13" t="s">
        <v>32</v>
      </c>
      <c r="C13" t="s">
        <v>19</v>
      </c>
      <c r="D13" t="s">
        <v>19</v>
      </c>
      <c r="E13" t="s">
        <v>19</v>
      </c>
      <c r="F13" t="str">
        <f t="shared" si="0"/>
        <v>DICE</v>
      </c>
      <c r="G13" t="s">
        <v>31</v>
      </c>
      <c r="H13">
        <v>36.686181405972</v>
      </c>
    </row>
    <row r="14" spans="1:8">
      <c r="A14" t="s">
        <v>0</v>
      </c>
      <c r="B14" t="s">
        <v>33</v>
      </c>
      <c r="C14" t="s">
        <v>18</v>
      </c>
      <c r="D14" t="s">
        <v>18</v>
      </c>
      <c r="E14" t="s">
        <v>18</v>
      </c>
      <c r="F14" t="str">
        <f>D14</f>
        <v>FUND</v>
      </c>
      <c r="G14" t="s">
        <v>31</v>
      </c>
      <c r="H14">
        <v>13.651150723245463</v>
      </c>
    </row>
    <row r="15" spans="1:8">
      <c r="A15" t="s">
        <v>0</v>
      </c>
      <c r="B15" t="s">
        <v>33</v>
      </c>
      <c r="C15" t="s">
        <v>18</v>
      </c>
      <c r="D15" t="s">
        <v>20</v>
      </c>
      <c r="E15" t="s">
        <v>18</v>
      </c>
      <c r="F15" t="str">
        <f t="shared" ref="F15:F22" si="1">D15</f>
        <v>PAGE</v>
      </c>
      <c r="G15" t="s">
        <v>31</v>
      </c>
      <c r="H15">
        <v>37.235770404583008</v>
      </c>
    </row>
    <row r="16" spans="1:8">
      <c r="A16" t="s">
        <v>0</v>
      </c>
      <c r="B16" t="s">
        <v>33</v>
      </c>
      <c r="C16" t="s">
        <v>18</v>
      </c>
      <c r="D16" t="s">
        <v>19</v>
      </c>
      <c r="E16" t="s">
        <v>18</v>
      </c>
      <c r="F16" t="str">
        <f t="shared" si="1"/>
        <v>DICE</v>
      </c>
      <c r="G16" t="s">
        <v>31</v>
      </c>
      <c r="H16">
        <v>20.51015575834381</v>
      </c>
    </row>
    <row r="17" spans="1:8">
      <c r="A17" t="s">
        <v>0</v>
      </c>
      <c r="B17" t="s">
        <v>33</v>
      </c>
      <c r="C17" t="s">
        <v>20</v>
      </c>
      <c r="D17" t="s">
        <v>18</v>
      </c>
      <c r="E17" t="s">
        <v>20</v>
      </c>
      <c r="F17" t="str">
        <f t="shared" si="1"/>
        <v>FUND</v>
      </c>
      <c r="G17" t="s">
        <v>31</v>
      </c>
      <c r="H17">
        <v>27.771284831479356</v>
      </c>
    </row>
    <row r="18" spans="1:8">
      <c r="A18" t="s">
        <v>0</v>
      </c>
      <c r="B18" t="s">
        <v>33</v>
      </c>
      <c r="C18" t="s">
        <v>20</v>
      </c>
      <c r="D18" t="s">
        <v>20</v>
      </c>
      <c r="E18" t="s">
        <v>20</v>
      </c>
      <c r="F18" t="str">
        <f t="shared" si="1"/>
        <v>PAGE</v>
      </c>
      <c r="G18" t="s">
        <v>31</v>
      </c>
      <c r="H18">
        <v>44.378945430364283</v>
      </c>
    </row>
    <row r="19" spans="1:8">
      <c r="A19" t="s">
        <v>0</v>
      </c>
      <c r="B19" t="s">
        <v>33</v>
      </c>
      <c r="C19" t="s">
        <v>20</v>
      </c>
      <c r="D19" t="s">
        <v>19</v>
      </c>
      <c r="E19" t="s">
        <v>20</v>
      </c>
      <c r="F19" t="str">
        <f t="shared" si="1"/>
        <v>DICE</v>
      </c>
      <c r="G19" t="s">
        <v>31</v>
      </c>
      <c r="H19">
        <v>32.355832407566979</v>
      </c>
    </row>
    <row r="20" spans="1:8">
      <c r="A20" t="s">
        <v>0</v>
      </c>
      <c r="B20" t="s">
        <v>33</v>
      </c>
      <c r="C20" t="s">
        <v>19</v>
      </c>
      <c r="D20" t="s">
        <v>18</v>
      </c>
      <c r="E20" t="s">
        <v>19</v>
      </c>
      <c r="F20" t="str">
        <f t="shared" si="1"/>
        <v>FUND</v>
      </c>
      <c r="G20" t="s">
        <v>31</v>
      </c>
      <c r="H20">
        <v>31.404129292095579</v>
      </c>
    </row>
    <row r="21" spans="1:8">
      <c r="A21" t="s">
        <v>0</v>
      </c>
      <c r="B21" t="s">
        <v>33</v>
      </c>
      <c r="C21" t="s">
        <v>19</v>
      </c>
      <c r="D21" t="s">
        <v>20</v>
      </c>
      <c r="E21" t="s">
        <v>19</v>
      </c>
      <c r="F21" t="str">
        <f t="shared" si="1"/>
        <v>PAGE</v>
      </c>
      <c r="G21" t="s">
        <v>31</v>
      </c>
      <c r="H21">
        <v>42.046388868435848</v>
      </c>
    </row>
    <row r="22" spans="1:8">
      <c r="A22" t="s">
        <v>0</v>
      </c>
      <c r="B22" t="s">
        <v>33</v>
      </c>
      <c r="C22" t="s">
        <v>19</v>
      </c>
      <c r="D22" t="s">
        <v>19</v>
      </c>
      <c r="E22" t="s">
        <v>19</v>
      </c>
      <c r="F22" t="str">
        <f t="shared" si="1"/>
        <v>DICE</v>
      </c>
      <c r="G22" t="s">
        <v>31</v>
      </c>
      <c r="H22">
        <v>36.686181405972</v>
      </c>
    </row>
    <row r="23" spans="1:8">
      <c r="A23" t="s">
        <v>2</v>
      </c>
      <c r="B23" t="s">
        <v>27</v>
      </c>
      <c r="C23" t="s">
        <v>27</v>
      </c>
      <c r="D23" t="s">
        <v>18</v>
      </c>
      <c r="E23" t="s">
        <v>18</v>
      </c>
      <c r="F23" t="s">
        <v>18</v>
      </c>
      <c r="G23" t="s">
        <v>30</v>
      </c>
      <c r="H23">
        <v>22.52559306992222</v>
      </c>
    </row>
    <row r="24" spans="1:8">
      <c r="A24" t="s">
        <v>2</v>
      </c>
      <c r="B24" t="s">
        <v>27</v>
      </c>
      <c r="C24" t="s">
        <v>27</v>
      </c>
      <c r="D24" t="s">
        <v>20</v>
      </c>
      <c r="E24" t="s">
        <v>20</v>
      </c>
      <c r="F24" t="s">
        <v>20</v>
      </c>
      <c r="G24" t="s">
        <v>30</v>
      </c>
      <c r="H24">
        <v>42.479372264403999</v>
      </c>
    </row>
    <row r="25" spans="1:8">
      <c r="A25" t="s">
        <v>1</v>
      </c>
      <c r="B25" t="s">
        <v>27</v>
      </c>
      <c r="C25" t="s">
        <v>27</v>
      </c>
      <c r="D25" t="s">
        <v>19</v>
      </c>
      <c r="E25" t="s">
        <v>19</v>
      </c>
      <c r="F25" t="s">
        <v>19</v>
      </c>
      <c r="G25" t="s">
        <v>30</v>
      </c>
      <c r="H25">
        <v>33.577380294014326</v>
      </c>
    </row>
    <row r="26" spans="1:8">
      <c r="A26" t="s">
        <v>1</v>
      </c>
      <c r="B26" t="s">
        <v>32</v>
      </c>
      <c r="C26" t="s">
        <v>18</v>
      </c>
      <c r="D26" t="s">
        <v>18</v>
      </c>
      <c r="E26" t="s">
        <v>18</v>
      </c>
      <c r="F26" t="str">
        <f>E26</f>
        <v>FUND</v>
      </c>
      <c r="G26" t="s">
        <v>31</v>
      </c>
      <c r="H26">
        <v>22.52559306992222</v>
      </c>
    </row>
    <row r="27" spans="1:8">
      <c r="A27" t="s">
        <v>1</v>
      </c>
      <c r="B27" t="s">
        <v>32</v>
      </c>
      <c r="C27" t="s">
        <v>18</v>
      </c>
      <c r="D27" t="s">
        <v>18</v>
      </c>
      <c r="E27" t="s">
        <v>20</v>
      </c>
      <c r="F27" t="str">
        <f t="shared" ref="F27:F34" si="2">E27</f>
        <v>PAGE</v>
      </c>
      <c r="G27" t="s">
        <v>31</v>
      </c>
      <c r="H27">
        <v>25.630971992138907</v>
      </c>
    </row>
    <row r="28" spans="1:8">
      <c r="A28" t="s">
        <v>1</v>
      </c>
      <c r="B28" t="s">
        <v>32</v>
      </c>
      <c r="C28" t="s">
        <v>18</v>
      </c>
      <c r="D28" t="s">
        <v>18</v>
      </c>
      <c r="E28" t="s">
        <v>19</v>
      </c>
      <c r="F28" t="str">
        <f t="shared" si="2"/>
        <v>DICE</v>
      </c>
      <c r="G28" t="s">
        <v>31</v>
      </c>
      <c r="H28">
        <v>28.762234688946158</v>
      </c>
    </row>
    <row r="29" spans="1:8">
      <c r="A29" t="s">
        <v>1</v>
      </c>
      <c r="B29" t="s">
        <v>32</v>
      </c>
      <c r="C29" t="s">
        <v>20</v>
      </c>
      <c r="D29" t="s">
        <v>20</v>
      </c>
      <c r="E29" t="s">
        <v>18</v>
      </c>
      <c r="F29" t="str">
        <f t="shared" si="2"/>
        <v>FUND</v>
      </c>
      <c r="G29" t="s">
        <v>31</v>
      </c>
      <c r="H29">
        <v>45.270974404336414</v>
      </c>
    </row>
    <row r="30" spans="1:8">
      <c r="A30" t="s">
        <v>1</v>
      </c>
      <c r="B30" t="s">
        <v>32</v>
      </c>
      <c r="C30" t="s">
        <v>20</v>
      </c>
      <c r="D30" t="s">
        <v>20</v>
      </c>
      <c r="E30" t="s">
        <v>20</v>
      </c>
      <c r="F30" t="str">
        <f t="shared" si="2"/>
        <v>PAGE</v>
      </c>
      <c r="G30" t="s">
        <v>31</v>
      </c>
      <c r="H30">
        <v>42.479372264403999</v>
      </c>
    </row>
    <row r="31" spans="1:8">
      <c r="A31" t="s">
        <v>1</v>
      </c>
      <c r="B31" t="s">
        <v>32</v>
      </c>
      <c r="C31" t="s">
        <v>20</v>
      </c>
      <c r="D31" t="s">
        <v>20</v>
      </c>
      <c r="E31" t="s">
        <v>19</v>
      </c>
      <c r="F31" t="str">
        <f t="shared" si="2"/>
        <v>DICE</v>
      </c>
      <c r="G31" t="s">
        <v>31</v>
      </c>
      <c r="H31">
        <v>37.574462525537633</v>
      </c>
    </row>
    <row r="32" spans="1:8">
      <c r="A32" t="s">
        <v>1</v>
      </c>
      <c r="B32" t="s">
        <v>32</v>
      </c>
      <c r="C32" t="s">
        <v>19</v>
      </c>
      <c r="D32" t="s">
        <v>19</v>
      </c>
      <c r="E32" t="s">
        <v>18</v>
      </c>
      <c r="F32" t="str">
        <f t="shared" si="2"/>
        <v>FUND</v>
      </c>
      <c r="G32" t="s">
        <v>31</v>
      </c>
      <c r="H32">
        <v>30.459006682610031</v>
      </c>
    </row>
    <row r="33" spans="1:8">
      <c r="A33" t="s">
        <v>1</v>
      </c>
      <c r="B33" t="s">
        <v>32</v>
      </c>
      <c r="C33" t="s">
        <v>19</v>
      </c>
      <c r="D33" t="s">
        <v>19</v>
      </c>
      <c r="E33" t="s">
        <v>20</v>
      </c>
      <c r="F33" t="str">
        <f t="shared" si="2"/>
        <v>PAGE</v>
      </c>
      <c r="G33" t="s">
        <v>31</v>
      </c>
      <c r="H33">
        <v>30.87813483299399</v>
      </c>
    </row>
    <row r="34" spans="1:8">
      <c r="A34" t="s">
        <v>1</v>
      </c>
      <c r="B34" t="s">
        <v>32</v>
      </c>
      <c r="C34" t="s">
        <v>19</v>
      </c>
      <c r="D34" t="s">
        <v>19</v>
      </c>
      <c r="E34" t="s">
        <v>19</v>
      </c>
      <c r="F34" t="str">
        <f t="shared" si="2"/>
        <v>DICE</v>
      </c>
      <c r="G34" t="s">
        <v>31</v>
      </c>
      <c r="H34">
        <v>33.577380294014326</v>
      </c>
    </row>
    <row r="35" spans="1:8">
      <c r="A35" t="s">
        <v>1</v>
      </c>
      <c r="B35" t="s">
        <v>33</v>
      </c>
      <c r="C35" t="s">
        <v>18</v>
      </c>
      <c r="D35" t="s">
        <v>18</v>
      </c>
      <c r="E35" t="s">
        <v>18</v>
      </c>
      <c r="F35" t="str">
        <f>D35</f>
        <v>FUND</v>
      </c>
      <c r="G35" t="s">
        <v>31</v>
      </c>
      <c r="H35">
        <v>22.52559306992222</v>
      </c>
    </row>
    <row r="36" spans="1:8">
      <c r="A36" t="s">
        <v>1</v>
      </c>
      <c r="B36" t="s">
        <v>33</v>
      </c>
      <c r="C36" t="s">
        <v>18</v>
      </c>
      <c r="D36" t="s">
        <v>20</v>
      </c>
      <c r="E36" t="s">
        <v>18</v>
      </c>
      <c r="F36" t="str">
        <f t="shared" ref="F36:F43" si="3">D36</f>
        <v>PAGE</v>
      </c>
      <c r="G36" t="s">
        <v>31</v>
      </c>
      <c r="H36">
        <v>45.270974404336414</v>
      </c>
    </row>
    <row r="37" spans="1:8">
      <c r="A37" t="s">
        <v>1</v>
      </c>
      <c r="B37" t="s">
        <v>33</v>
      </c>
      <c r="C37" t="s">
        <v>18</v>
      </c>
      <c r="D37" t="s">
        <v>19</v>
      </c>
      <c r="E37" t="s">
        <v>18</v>
      </c>
      <c r="F37" t="str">
        <f t="shared" si="3"/>
        <v>DICE</v>
      </c>
      <c r="G37" t="s">
        <v>31</v>
      </c>
      <c r="H37">
        <v>30.459006682610031</v>
      </c>
    </row>
    <row r="38" spans="1:8">
      <c r="A38" t="s">
        <v>1</v>
      </c>
      <c r="B38" t="s">
        <v>33</v>
      </c>
      <c r="C38" t="s">
        <v>20</v>
      </c>
      <c r="D38" t="s">
        <v>18</v>
      </c>
      <c r="E38" t="s">
        <v>20</v>
      </c>
      <c r="F38" t="str">
        <f t="shared" si="3"/>
        <v>FUND</v>
      </c>
      <c r="G38" t="s">
        <v>31</v>
      </c>
      <c r="H38">
        <v>25.630971992138907</v>
      </c>
    </row>
    <row r="39" spans="1:8">
      <c r="A39" t="s">
        <v>1</v>
      </c>
      <c r="B39" t="s">
        <v>33</v>
      </c>
      <c r="C39" t="s">
        <v>20</v>
      </c>
      <c r="D39" t="s">
        <v>20</v>
      </c>
      <c r="E39" t="s">
        <v>20</v>
      </c>
      <c r="F39" t="str">
        <f t="shared" si="3"/>
        <v>PAGE</v>
      </c>
      <c r="G39" t="s">
        <v>31</v>
      </c>
      <c r="H39">
        <v>42.479372264403999</v>
      </c>
    </row>
    <row r="40" spans="1:8">
      <c r="A40" t="s">
        <v>1</v>
      </c>
      <c r="B40" t="s">
        <v>33</v>
      </c>
      <c r="C40" t="s">
        <v>20</v>
      </c>
      <c r="D40" t="s">
        <v>19</v>
      </c>
      <c r="E40" t="s">
        <v>20</v>
      </c>
      <c r="F40" t="str">
        <f t="shared" si="3"/>
        <v>DICE</v>
      </c>
      <c r="G40" t="s">
        <v>31</v>
      </c>
      <c r="H40">
        <v>30.87813483299399</v>
      </c>
    </row>
    <row r="41" spans="1:8">
      <c r="A41" t="s">
        <v>1</v>
      </c>
      <c r="B41" t="s">
        <v>33</v>
      </c>
      <c r="C41" t="s">
        <v>19</v>
      </c>
      <c r="D41" t="s">
        <v>18</v>
      </c>
      <c r="E41" t="s">
        <v>19</v>
      </c>
      <c r="F41" t="str">
        <f t="shared" si="3"/>
        <v>FUND</v>
      </c>
      <c r="G41" t="s">
        <v>31</v>
      </c>
      <c r="H41">
        <v>28.762234688946158</v>
      </c>
    </row>
    <row r="42" spans="1:8">
      <c r="A42" t="s">
        <v>1</v>
      </c>
      <c r="B42" t="s">
        <v>33</v>
      </c>
      <c r="C42" t="s">
        <v>19</v>
      </c>
      <c r="D42" t="s">
        <v>20</v>
      </c>
      <c r="E42" t="s">
        <v>19</v>
      </c>
      <c r="F42" t="str">
        <f t="shared" si="3"/>
        <v>PAGE</v>
      </c>
      <c r="G42" t="s">
        <v>31</v>
      </c>
      <c r="H42">
        <v>37.574462525537633</v>
      </c>
    </row>
    <row r="43" spans="1:8">
      <c r="A43" t="s">
        <v>1</v>
      </c>
      <c r="B43" t="s">
        <v>33</v>
      </c>
      <c r="C43" t="s">
        <v>19</v>
      </c>
      <c r="D43" t="s">
        <v>19</v>
      </c>
      <c r="E43" t="s">
        <v>19</v>
      </c>
      <c r="F43" t="str">
        <f t="shared" si="3"/>
        <v>DICE</v>
      </c>
      <c r="G43" t="s">
        <v>31</v>
      </c>
      <c r="H43">
        <v>33.577380294014326</v>
      </c>
    </row>
    <row r="44" spans="1:8">
      <c r="A44" t="s">
        <v>4</v>
      </c>
      <c r="B44" t="s">
        <v>27</v>
      </c>
      <c r="C44" t="s">
        <v>27</v>
      </c>
      <c r="D44" t="s">
        <v>18</v>
      </c>
      <c r="E44" t="s">
        <v>18</v>
      </c>
      <c r="F44" t="s">
        <v>18</v>
      </c>
      <c r="G44" t="s">
        <v>30</v>
      </c>
      <c r="H44">
        <v>14.863283003959191</v>
      </c>
    </row>
    <row r="45" spans="1:8">
      <c r="A45" t="s">
        <v>4</v>
      </c>
      <c r="B45" t="s">
        <v>27</v>
      </c>
      <c r="C45" t="s">
        <v>27</v>
      </c>
      <c r="D45" t="s">
        <v>20</v>
      </c>
      <c r="E45" t="s">
        <v>20</v>
      </c>
      <c r="F45" t="s">
        <v>20</v>
      </c>
      <c r="G45" t="s">
        <v>30</v>
      </c>
      <c r="H45">
        <v>24.666081328747183</v>
      </c>
    </row>
    <row r="46" spans="1:8">
      <c r="A46" t="s">
        <v>3</v>
      </c>
      <c r="B46" t="s">
        <v>27</v>
      </c>
      <c r="C46" t="s">
        <v>27</v>
      </c>
      <c r="D46" t="s">
        <v>19</v>
      </c>
      <c r="E46" t="s">
        <v>19</v>
      </c>
      <c r="F46" t="s">
        <v>19</v>
      </c>
      <c r="G46" t="s">
        <v>30</v>
      </c>
      <c r="H46">
        <v>18.948707492110653</v>
      </c>
    </row>
    <row r="47" spans="1:8">
      <c r="A47" t="s">
        <v>3</v>
      </c>
      <c r="B47" t="s">
        <v>32</v>
      </c>
      <c r="C47" t="s">
        <v>18</v>
      </c>
      <c r="D47" t="s">
        <v>18</v>
      </c>
      <c r="E47" t="s">
        <v>18</v>
      </c>
      <c r="F47" t="str">
        <f>E47</f>
        <v>FUND</v>
      </c>
      <c r="G47" t="s">
        <v>31</v>
      </c>
      <c r="H47">
        <v>14.863283003959191</v>
      </c>
    </row>
    <row r="48" spans="1:8">
      <c r="A48" t="s">
        <v>3</v>
      </c>
      <c r="B48" t="s">
        <v>32</v>
      </c>
      <c r="C48" t="s">
        <v>18</v>
      </c>
      <c r="D48" t="s">
        <v>18</v>
      </c>
      <c r="E48" t="s">
        <v>20</v>
      </c>
      <c r="F48" t="str">
        <f t="shared" ref="F48:F55" si="4">E48</f>
        <v>PAGE</v>
      </c>
      <c r="G48" t="s">
        <v>31</v>
      </c>
      <c r="H48">
        <v>12.516932042005452</v>
      </c>
    </row>
    <row r="49" spans="1:8">
      <c r="A49" t="s">
        <v>3</v>
      </c>
      <c r="B49" t="s">
        <v>32</v>
      </c>
      <c r="C49" t="s">
        <v>18</v>
      </c>
      <c r="D49" t="s">
        <v>18</v>
      </c>
      <c r="E49" t="s">
        <v>19</v>
      </c>
      <c r="F49" t="str">
        <f t="shared" si="4"/>
        <v>DICE</v>
      </c>
      <c r="G49" t="s">
        <v>31</v>
      </c>
      <c r="H49">
        <v>15.334462704555332</v>
      </c>
    </row>
    <row r="50" spans="1:8">
      <c r="A50" t="s">
        <v>3</v>
      </c>
      <c r="B50" t="s">
        <v>32</v>
      </c>
      <c r="C50" t="s">
        <v>20</v>
      </c>
      <c r="D50" t="s">
        <v>20</v>
      </c>
      <c r="E50" t="s">
        <v>18</v>
      </c>
      <c r="F50" t="str">
        <f t="shared" si="4"/>
        <v>FUND</v>
      </c>
      <c r="G50" t="s">
        <v>31</v>
      </c>
      <c r="H50">
        <v>29.184644064263736</v>
      </c>
    </row>
    <row r="51" spans="1:8">
      <c r="A51" t="s">
        <v>3</v>
      </c>
      <c r="B51" t="s">
        <v>32</v>
      </c>
      <c r="C51" t="s">
        <v>20</v>
      </c>
      <c r="D51" t="s">
        <v>20</v>
      </c>
      <c r="E51" t="s">
        <v>20</v>
      </c>
      <c r="F51" t="str">
        <f t="shared" si="4"/>
        <v>PAGE</v>
      </c>
      <c r="G51" t="s">
        <v>31</v>
      </c>
      <c r="H51">
        <v>24.666081328747183</v>
      </c>
    </row>
    <row r="52" spans="1:8">
      <c r="A52" t="s">
        <v>3</v>
      </c>
      <c r="B52" t="s">
        <v>32</v>
      </c>
      <c r="C52" t="s">
        <v>20</v>
      </c>
      <c r="D52" t="s">
        <v>20</v>
      </c>
      <c r="E52" t="s">
        <v>19</v>
      </c>
      <c r="F52" t="str">
        <f t="shared" si="4"/>
        <v>DICE</v>
      </c>
      <c r="G52" t="s">
        <v>31</v>
      </c>
      <c r="H52">
        <v>21.442701890345862</v>
      </c>
    </row>
    <row r="53" spans="1:8">
      <c r="A53" t="s">
        <v>3</v>
      </c>
      <c r="B53" t="s">
        <v>32</v>
      </c>
      <c r="C53" t="s">
        <v>19</v>
      </c>
      <c r="D53" t="s">
        <v>19</v>
      </c>
      <c r="E53" t="s">
        <v>18</v>
      </c>
      <c r="F53" t="str">
        <f t="shared" si="4"/>
        <v>FUND</v>
      </c>
      <c r="G53" t="s">
        <v>31</v>
      </c>
      <c r="H53">
        <v>22.684728114482215</v>
      </c>
    </row>
    <row r="54" spans="1:8">
      <c r="A54" t="s">
        <v>3</v>
      </c>
      <c r="B54" t="s">
        <v>32</v>
      </c>
      <c r="C54" t="s">
        <v>19</v>
      </c>
      <c r="D54" t="s">
        <v>19</v>
      </c>
      <c r="E54" t="s">
        <v>20</v>
      </c>
      <c r="F54" t="str">
        <f t="shared" si="4"/>
        <v>PAGE</v>
      </c>
      <c r="G54" t="s">
        <v>31</v>
      </c>
      <c r="H54">
        <v>17.031227959518453</v>
      </c>
    </row>
    <row r="55" spans="1:8">
      <c r="A55" t="s">
        <v>3</v>
      </c>
      <c r="B55" t="s">
        <v>32</v>
      </c>
      <c r="C55" t="s">
        <v>19</v>
      </c>
      <c r="D55" t="s">
        <v>19</v>
      </c>
      <c r="E55" t="s">
        <v>19</v>
      </c>
      <c r="F55" t="str">
        <f t="shared" si="4"/>
        <v>DICE</v>
      </c>
      <c r="G55" t="s">
        <v>31</v>
      </c>
      <c r="H55">
        <v>18.948707492110653</v>
      </c>
    </row>
    <row r="56" spans="1:8">
      <c r="A56" t="s">
        <v>3</v>
      </c>
      <c r="B56" t="s">
        <v>33</v>
      </c>
      <c r="C56" t="s">
        <v>18</v>
      </c>
      <c r="D56" t="s">
        <v>18</v>
      </c>
      <c r="E56" t="s">
        <v>18</v>
      </c>
      <c r="F56" t="str">
        <f>D56</f>
        <v>FUND</v>
      </c>
      <c r="G56" t="s">
        <v>31</v>
      </c>
      <c r="H56">
        <v>14.863283003959191</v>
      </c>
    </row>
    <row r="57" spans="1:8">
      <c r="A57" t="s">
        <v>3</v>
      </c>
      <c r="B57" t="s">
        <v>33</v>
      </c>
      <c r="C57" t="s">
        <v>18</v>
      </c>
      <c r="D57" t="s">
        <v>20</v>
      </c>
      <c r="E57" t="s">
        <v>18</v>
      </c>
      <c r="F57" t="str">
        <f t="shared" ref="F57:F64" si="5">D57</f>
        <v>PAGE</v>
      </c>
      <c r="G57" t="s">
        <v>31</v>
      </c>
      <c r="H57">
        <v>29.184644064263736</v>
      </c>
    </row>
    <row r="58" spans="1:8">
      <c r="A58" t="s">
        <v>3</v>
      </c>
      <c r="B58" t="s">
        <v>33</v>
      </c>
      <c r="C58" t="s">
        <v>18</v>
      </c>
      <c r="D58" t="s">
        <v>19</v>
      </c>
      <c r="E58" t="s">
        <v>18</v>
      </c>
      <c r="F58" t="str">
        <f t="shared" si="5"/>
        <v>DICE</v>
      </c>
      <c r="G58" t="s">
        <v>31</v>
      </c>
      <c r="H58">
        <v>22.684728114482215</v>
      </c>
    </row>
    <row r="59" spans="1:8">
      <c r="A59" t="s">
        <v>3</v>
      </c>
      <c r="B59" t="s">
        <v>33</v>
      </c>
      <c r="C59" t="s">
        <v>20</v>
      </c>
      <c r="D59" t="s">
        <v>18</v>
      </c>
      <c r="E59" t="s">
        <v>20</v>
      </c>
      <c r="F59" t="str">
        <f t="shared" si="5"/>
        <v>FUND</v>
      </c>
      <c r="G59" t="s">
        <v>31</v>
      </c>
      <c r="H59">
        <v>12.516932042005452</v>
      </c>
    </row>
    <row r="60" spans="1:8">
      <c r="A60" t="s">
        <v>3</v>
      </c>
      <c r="B60" t="s">
        <v>33</v>
      </c>
      <c r="C60" t="s">
        <v>20</v>
      </c>
      <c r="D60" t="s">
        <v>20</v>
      </c>
      <c r="E60" t="s">
        <v>20</v>
      </c>
      <c r="F60" t="str">
        <f t="shared" si="5"/>
        <v>PAGE</v>
      </c>
      <c r="G60" t="s">
        <v>31</v>
      </c>
      <c r="H60">
        <v>24.666081328747183</v>
      </c>
    </row>
    <row r="61" spans="1:8">
      <c r="A61" t="s">
        <v>3</v>
      </c>
      <c r="B61" t="s">
        <v>33</v>
      </c>
      <c r="C61" t="s">
        <v>20</v>
      </c>
      <c r="D61" t="s">
        <v>19</v>
      </c>
      <c r="E61" t="s">
        <v>20</v>
      </c>
      <c r="F61" t="str">
        <f t="shared" si="5"/>
        <v>DICE</v>
      </c>
      <c r="G61" t="s">
        <v>31</v>
      </c>
      <c r="H61">
        <v>17.031227959518453</v>
      </c>
    </row>
    <row r="62" spans="1:8">
      <c r="A62" t="s">
        <v>3</v>
      </c>
      <c r="B62" t="s">
        <v>33</v>
      </c>
      <c r="C62" t="s">
        <v>19</v>
      </c>
      <c r="D62" t="s">
        <v>18</v>
      </c>
      <c r="E62" t="s">
        <v>19</v>
      </c>
      <c r="F62" t="str">
        <f t="shared" si="5"/>
        <v>FUND</v>
      </c>
      <c r="G62" t="s">
        <v>31</v>
      </c>
      <c r="H62">
        <v>15.334462704555332</v>
      </c>
    </row>
    <row r="63" spans="1:8">
      <c r="A63" t="s">
        <v>3</v>
      </c>
      <c r="B63" t="s">
        <v>33</v>
      </c>
      <c r="C63" t="s">
        <v>19</v>
      </c>
      <c r="D63" t="s">
        <v>20</v>
      </c>
      <c r="E63" t="s">
        <v>19</v>
      </c>
      <c r="F63" t="str">
        <f t="shared" si="5"/>
        <v>PAGE</v>
      </c>
      <c r="G63" t="s">
        <v>31</v>
      </c>
      <c r="H63">
        <v>21.442701890345862</v>
      </c>
    </row>
    <row r="64" spans="1:8">
      <c r="A64" t="s">
        <v>3</v>
      </c>
      <c r="B64" t="s">
        <v>33</v>
      </c>
      <c r="C64" t="s">
        <v>19</v>
      </c>
      <c r="D64" t="s">
        <v>19</v>
      </c>
      <c r="E64" t="s">
        <v>19</v>
      </c>
      <c r="F64" t="str">
        <f t="shared" si="5"/>
        <v>DICE</v>
      </c>
      <c r="G64" t="s">
        <v>31</v>
      </c>
      <c r="H64">
        <v>18.948707492110653</v>
      </c>
    </row>
    <row r="65" spans="1:8">
      <c r="A65" t="s">
        <v>6</v>
      </c>
      <c r="B65" t="s">
        <v>27</v>
      </c>
      <c r="C65" t="s">
        <v>27</v>
      </c>
      <c r="D65" t="s">
        <v>18</v>
      </c>
      <c r="E65" t="s">
        <v>18</v>
      </c>
      <c r="F65" t="s">
        <v>18</v>
      </c>
      <c r="G65" t="s">
        <v>30</v>
      </c>
      <c r="H65">
        <v>12.647480320661298</v>
      </c>
    </row>
    <row r="66" spans="1:8">
      <c r="A66" t="s">
        <v>6</v>
      </c>
      <c r="B66" t="s">
        <v>27</v>
      </c>
      <c r="C66" t="s">
        <v>27</v>
      </c>
      <c r="D66" t="s">
        <v>20</v>
      </c>
      <c r="E66" t="s">
        <v>20</v>
      </c>
      <c r="F66" t="s">
        <v>20</v>
      </c>
      <c r="G66" t="s">
        <v>30</v>
      </c>
      <c r="H66">
        <v>34.630458666678862</v>
      </c>
    </row>
    <row r="67" spans="1:8">
      <c r="A67" t="s">
        <v>5</v>
      </c>
      <c r="B67" t="s">
        <v>27</v>
      </c>
      <c r="C67" t="s">
        <v>27</v>
      </c>
      <c r="D67" t="s">
        <v>19</v>
      </c>
      <c r="E67" t="s">
        <v>19</v>
      </c>
      <c r="F67" t="s">
        <v>19</v>
      </c>
      <c r="G67" t="s">
        <v>30</v>
      </c>
      <c r="H67">
        <v>26.412501399491152</v>
      </c>
    </row>
    <row r="68" spans="1:8">
      <c r="A68" t="s">
        <v>5</v>
      </c>
      <c r="B68" t="s">
        <v>32</v>
      </c>
      <c r="C68" t="s">
        <v>18</v>
      </c>
      <c r="D68" t="s">
        <v>18</v>
      </c>
      <c r="E68" t="s">
        <v>18</v>
      </c>
      <c r="F68" t="str">
        <f>E68</f>
        <v>FUND</v>
      </c>
      <c r="G68" t="s">
        <v>31</v>
      </c>
      <c r="H68">
        <v>12.647480320661298</v>
      </c>
    </row>
    <row r="69" spans="1:8">
      <c r="A69" t="s">
        <v>5</v>
      </c>
      <c r="B69" t="s">
        <v>32</v>
      </c>
      <c r="C69" t="s">
        <v>18</v>
      </c>
      <c r="D69" t="s">
        <v>18</v>
      </c>
      <c r="E69" t="s">
        <v>20</v>
      </c>
      <c r="F69" t="str">
        <f t="shared" ref="F69:F76" si="6">E69</f>
        <v>PAGE</v>
      </c>
      <c r="G69" t="s">
        <v>31</v>
      </c>
      <c r="H69">
        <v>19.887375246613072</v>
      </c>
    </row>
    <row r="70" spans="1:8">
      <c r="A70" t="s">
        <v>5</v>
      </c>
      <c r="B70" t="s">
        <v>32</v>
      </c>
      <c r="C70" t="s">
        <v>18</v>
      </c>
      <c r="D70" t="s">
        <v>18</v>
      </c>
      <c r="E70" t="s">
        <v>19</v>
      </c>
      <c r="F70" t="str">
        <f t="shared" si="6"/>
        <v>DICE</v>
      </c>
      <c r="G70" t="s">
        <v>31</v>
      </c>
      <c r="H70">
        <v>21.436658058643989</v>
      </c>
    </row>
    <row r="71" spans="1:8">
      <c r="A71" t="s">
        <v>5</v>
      </c>
      <c r="B71" t="s">
        <v>32</v>
      </c>
      <c r="C71" t="s">
        <v>20</v>
      </c>
      <c r="D71" t="s">
        <v>20</v>
      </c>
      <c r="E71" t="s">
        <v>18</v>
      </c>
      <c r="F71" t="str">
        <f t="shared" si="6"/>
        <v>FUND</v>
      </c>
      <c r="G71" t="s">
        <v>31</v>
      </c>
      <c r="H71">
        <v>30.709295602740212</v>
      </c>
    </row>
    <row r="72" spans="1:8">
      <c r="A72" t="s">
        <v>5</v>
      </c>
      <c r="B72" t="s">
        <v>32</v>
      </c>
      <c r="C72" t="s">
        <v>20</v>
      </c>
      <c r="D72" t="s">
        <v>20</v>
      </c>
      <c r="E72" t="s">
        <v>20</v>
      </c>
      <c r="F72" t="str">
        <f t="shared" si="6"/>
        <v>PAGE</v>
      </c>
      <c r="G72" t="s">
        <v>31</v>
      </c>
      <c r="H72">
        <v>34.630458666678862</v>
      </c>
    </row>
    <row r="73" spans="1:8">
      <c r="A73" t="s">
        <v>5</v>
      </c>
      <c r="B73" t="s">
        <v>32</v>
      </c>
      <c r="C73" t="s">
        <v>20</v>
      </c>
      <c r="D73" t="s">
        <v>20</v>
      </c>
      <c r="E73" t="s">
        <v>19</v>
      </c>
      <c r="F73" t="str">
        <f t="shared" si="6"/>
        <v>DICE</v>
      </c>
      <c r="G73" t="s">
        <v>31</v>
      </c>
      <c r="H73">
        <v>29.778224810975772</v>
      </c>
    </row>
    <row r="74" spans="1:8">
      <c r="A74" t="s">
        <v>5</v>
      </c>
      <c r="B74" t="s">
        <v>32</v>
      </c>
      <c r="C74" t="s">
        <v>19</v>
      </c>
      <c r="D74" t="s">
        <v>19</v>
      </c>
      <c r="E74" t="s">
        <v>18</v>
      </c>
      <c r="F74" t="str">
        <f t="shared" si="6"/>
        <v>FUND</v>
      </c>
      <c r="G74" t="s">
        <v>31</v>
      </c>
      <c r="H74">
        <v>23.3422222955367</v>
      </c>
    </row>
    <row r="75" spans="1:8">
      <c r="A75" t="s">
        <v>5</v>
      </c>
      <c r="B75" t="s">
        <v>32</v>
      </c>
      <c r="C75" t="s">
        <v>19</v>
      </c>
      <c r="D75" t="s">
        <v>19</v>
      </c>
      <c r="E75" t="s">
        <v>20</v>
      </c>
      <c r="F75" t="str">
        <f t="shared" si="6"/>
        <v>PAGE</v>
      </c>
      <c r="G75" t="s">
        <v>31</v>
      </c>
      <c r="H75">
        <v>26.132835475873403</v>
      </c>
    </row>
    <row r="76" spans="1:8">
      <c r="A76" t="s">
        <v>5</v>
      </c>
      <c r="B76" t="s">
        <v>32</v>
      </c>
      <c r="C76" t="s">
        <v>19</v>
      </c>
      <c r="D76" t="s">
        <v>19</v>
      </c>
      <c r="E76" t="s">
        <v>19</v>
      </c>
      <c r="F76" t="str">
        <f t="shared" si="6"/>
        <v>DICE</v>
      </c>
      <c r="G76" t="s">
        <v>31</v>
      </c>
      <c r="H76">
        <v>26.412501399491152</v>
      </c>
    </row>
    <row r="77" spans="1:8">
      <c r="A77" t="s">
        <v>5</v>
      </c>
      <c r="B77" t="s">
        <v>33</v>
      </c>
      <c r="C77" t="s">
        <v>18</v>
      </c>
      <c r="D77" t="s">
        <v>18</v>
      </c>
      <c r="E77" t="s">
        <v>18</v>
      </c>
      <c r="F77" t="str">
        <f>D77</f>
        <v>FUND</v>
      </c>
      <c r="G77" t="s">
        <v>31</v>
      </c>
      <c r="H77">
        <v>12.647480320661298</v>
      </c>
    </row>
    <row r="78" spans="1:8">
      <c r="A78" t="s">
        <v>5</v>
      </c>
      <c r="B78" t="s">
        <v>33</v>
      </c>
      <c r="C78" t="s">
        <v>18</v>
      </c>
      <c r="D78" t="s">
        <v>20</v>
      </c>
      <c r="E78" t="s">
        <v>18</v>
      </c>
      <c r="F78" t="str">
        <f t="shared" ref="F78:F85" si="7">D78</f>
        <v>PAGE</v>
      </c>
      <c r="G78" t="s">
        <v>31</v>
      </c>
      <c r="H78">
        <v>30.709295602740212</v>
      </c>
    </row>
    <row r="79" spans="1:8">
      <c r="A79" t="s">
        <v>5</v>
      </c>
      <c r="B79" t="s">
        <v>33</v>
      </c>
      <c r="C79" t="s">
        <v>18</v>
      </c>
      <c r="D79" t="s">
        <v>19</v>
      </c>
      <c r="E79" t="s">
        <v>18</v>
      </c>
      <c r="F79" t="str">
        <f t="shared" si="7"/>
        <v>DICE</v>
      </c>
      <c r="G79" t="s">
        <v>31</v>
      </c>
      <c r="H79">
        <v>23.3422222955367</v>
      </c>
    </row>
    <row r="80" spans="1:8">
      <c r="A80" t="s">
        <v>5</v>
      </c>
      <c r="B80" t="s">
        <v>33</v>
      </c>
      <c r="C80" t="s">
        <v>20</v>
      </c>
      <c r="D80" t="s">
        <v>18</v>
      </c>
      <c r="E80" t="s">
        <v>20</v>
      </c>
      <c r="F80" t="str">
        <f t="shared" si="7"/>
        <v>FUND</v>
      </c>
      <c r="G80" t="s">
        <v>31</v>
      </c>
      <c r="H80">
        <v>19.887375246613072</v>
      </c>
    </row>
    <row r="81" spans="1:8">
      <c r="A81" t="s">
        <v>5</v>
      </c>
      <c r="B81" t="s">
        <v>33</v>
      </c>
      <c r="C81" t="s">
        <v>20</v>
      </c>
      <c r="D81" t="s">
        <v>20</v>
      </c>
      <c r="E81" t="s">
        <v>20</v>
      </c>
      <c r="F81" t="str">
        <f t="shared" si="7"/>
        <v>PAGE</v>
      </c>
      <c r="G81" t="s">
        <v>31</v>
      </c>
      <c r="H81">
        <v>34.630458666678862</v>
      </c>
    </row>
    <row r="82" spans="1:8">
      <c r="A82" t="s">
        <v>5</v>
      </c>
      <c r="B82" t="s">
        <v>33</v>
      </c>
      <c r="C82" t="s">
        <v>20</v>
      </c>
      <c r="D82" t="s">
        <v>19</v>
      </c>
      <c r="E82" t="s">
        <v>20</v>
      </c>
      <c r="F82" t="str">
        <f t="shared" si="7"/>
        <v>DICE</v>
      </c>
      <c r="G82" t="s">
        <v>31</v>
      </c>
      <c r="H82">
        <v>26.132835475873403</v>
      </c>
    </row>
    <row r="83" spans="1:8">
      <c r="A83" t="s">
        <v>5</v>
      </c>
      <c r="B83" t="s">
        <v>33</v>
      </c>
      <c r="C83" t="s">
        <v>19</v>
      </c>
      <c r="D83" t="s">
        <v>18</v>
      </c>
      <c r="E83" t="s">
        <v>19</v>
      </c>
      <c r="F83" t="str">
        <f t="shared" si="7"/>
        <v>FUND</v>
      </c>
      <c r="G83" t="s">
        <v>31</v>
      </c>
      <c r="H83">
        <v>21.436658058643989</v>
      </c>
    </row>
    <row r="84" spans="1:8">
      <c r="A84" t="s">
        <v>5</v>
      </c>
      <c r="B84" t="s">
        <v>33</v>
      </c>
      <c r="C84" t="s">
        <v>19</v>
      </c>
      <c r="D84" t="s">
        <v>20</v>
      </c>
      <c r="E84" t="s">
        <v>19</v>
      </c>
      <c r="F84" t="str">
        <f t="shared" si="7"/>
        <v>PAGE</v>
      </c>
      <c r="G84" t="s">
        <v>31</v>
      </c>
      <c r="H84">
        <v>29.778224810975772</v>
      </c>
    </row>
    <row r="85" spans="1:8">
      <c r="A85" t="s">
        <v>5</v>
      </c>
      <c r="B85" t="s">
        <v>33</v>
      </c>
      <c r="C85" t="s">
        <v>19</v>
      </c>
      <c r="D85" t="s">
        <v>19</v>
      </c>
      <c r="E85" t="s">
        <v>19</v>
      </c>
      <c r="F85" t="str">
        <f t="shared" si="7"/>
        <v>DICE</v>
      </c>
      <c r="G85" t="s">
        <v>31</v>
      </c>
      <c r="H85">
        <v>26.412501399491152</v>
      </c>
    </row>
    <row r="86" spans="1:8">
      <c r="A86" t="s">
        <v>8</v>
      </c>
      <c r="B86" t="s">
        <v>27</v>
      </c>
      <c r="C86" t="s">
        <v>27</v>
      </c>
      <c r="D86" t="s">
        <v>18</v>
      </c>
      <c r="E86" t="s">
        <v>18</v>
      </c>
      <c r="F86" t="s">
        <v>18</v>
      </c>
      <c r="G86" t="s">
        <v>30</v>
      </c>
      <c r="H86">
        <v>37.445947992418873</v>
      </c>
    </row>
    <row r="87" spans="1:8">
      <c r="A87" t="s">
        <v>8</v>
      </c>
      <c r="B87" t="s">
        <v>27</v>
      </c>
      <c r="C87" t="s">
        <v>27</v>
      </c>
      <c r="D87" t="s">
        <v>20</v>
      </c>
      <c r="E87" t="s">
        <v>20</v>
      </c>
      <c r="F87" t="s">
        <v>20</v>
      </c>
      <c r="G87" t="s">
        <v>30</v>
      </c>
      <c r="H87">
        <v>86.176393861946025</v>
      </c>
    </row>
    <row r="88" spans="1:8">
      <c r="A88" t="s">
        <v>7</v>
      </c>
      <c r="B88" t="s">
        <v>27</v>
      </c>
      <c r="C88" t="s">
        <v>27</v>
      </c>
      <c r="D88" t="s">
        <v>19</v>
      </c>
      <c r="E88" t="s">
        <v>19</v>
      </c>
      <c r="F88" t="s">
        <v>19</v>
      </c>
      <c r="G88" t="s">
        <v>30</v>
      </c>
      <c r="H88">
        <v>65.173349993583614</v>
      </c>
    </row>
    <row r="89" spans="1:8">
      <c r="A89" t="s">
        <v>7</v>
      </c>
      <c r="B89" t="s">
        <v>32</v>
      </c>
      <c r="C89" t="s">
        <v>18</v>
      </c>
      <c r="D89" t="s">
        <v>18</v>
      </c>
      <c r="E89" t="s">
        <v>18</v>
      </c>
      <c r="F89" t="str">
        <f>E89</f>
        <v>FUND</v>
      </c>
      <c r="G89" t="s">
        <v>31</v>
      </c>
      <c r="H89">
        <v>37.445947992418873</v>
      </c>
    </row>
    <row r="90" spans="1:8">
      <c r="A90" t="s">
        <v>7</v>
      </c>
      <c r="B90" t="s">
        <v>32</v>
      </c>
      <c r="C90" t="s">
        <v>18</v>
      </c>
      <c r="D90" t="s">
        <v>18</v>
      </c>
      <c r="E90" t="s">
        <v>20</v>
      </c>
      <c r="F90" t="str">
        <f t="shared" ref="F90:F97" si="8">E90</f>
        <v>PAGE</v>
      </c>
      <c r="G90" t="s">
        <v>31</v>
      </c>
      <c r="H90">
        <v>55.070766745015582</v>
      </c>
    </row>
    <row r="91" spans="1:8">
      <c r="A91" t="s">
        <v>7</v>
      </c>
      <c r="B91" t="s">
        <v>32</v>
      </c>
      <c r="C91" t="s">
        <v>18</v>
      </c>
      <c r="D91" t="s">
        <v>18</v>
      </c>
      <c r="E91" t="s">
        <v>19</v>
      </c>
      <c r="F91" t="str">
        <f t="shared" si="8"/>
        <v>DICE</v>
      </c>
      <c r="G91" t="s">
        <v>31</v>
      </c>
      <c r="H91">
        <v>53.568322440310588</v>
      </c>
    </row>
    <row r="92" spans="1:8">
      <c r="A92" t="s">
        <v>7</v>
      </c>
      <c r="B92" t="s">
        <v>32</v>
      </c>
      <c r="C92" t="s">
        <v>20</v>
      </c>
      <c r="D92" t="s">
        <v>20</v>
      </c>
      <c r="E92" t="s">
        <v>18</v>
      </c>
      <c r="F92" t="str">
        <f t="shared" si="8"/>
        <v>FUND</v>
      </c>
      <c r="G92" t="s">
        <v>31</v>
      </c>
      <c r="H92">
        <v>73.532349770207887</v>
      </c>
    </row>
    <row r="93" spans="1:8">
      <c r="A93" t="s">
        <v>7</v>
      </c>
      <c r="B93" t="s">
        <v>32</v>
      </c>
      <c r="C93" t="s">
        <v>20</v>
      </c>
      <c r="D93" t="s">
        <v>20</v>
      </c>
      <c r="E93" t="s">
        <v>20</v>
      </c>
      <c r="F93" t="str">
        <f t="shared" si="8"/>
        <v>PAGE</v>
      </c>
      <c r="G93" t="s">
        <v>31</v>
      </c>
      <c r="H93">
        <v>86.176393861946025</v>
      </c>
    </row>
    <row r="94" spans="1:8">
      <c r="A94" t="s">
        <v>7</v>
      </c>
      <c r="B94" t="s">
        <v>32</v>
      </c>
      <c r="C94" t="s">
        <v>20</v>
      </c>
      <c r="D94" t="s">
        <v>20</v>
      </c>
      <c r="E94" t="s">
        <v>19</v>
      </c>
      <c r="F94" t="str">
        <f t="shared" si="8"/>
        <v>DICE</v>
      </c>
      <c r="G94" t="s">
        <v>31</v>
      </c>
      <c r="H94">
        <v>70.487367149683806</v>
      </c>
    </row>
    <row r="95" spans="1:8">
      <c r="A95" t="s">
        <v>7</v>
      </c>
      <c r="B95" t="s">
        <v>32</v>
      </c>
      <c r="C95" t="s">
        <v>19</v>
      </c>
      <c r="D95" t="s">
        <v>19</v>
      </c>
      <c r="E95" t="s">
        <v>18</v>
      </c>
      <c r="F95" t="str">
        <f t="shared" si="8"/>
        <v>FUND</v>
      </c>
      <c r="G95" t="s">
        <v>31</v>
      </c>
      <c r="H95">
        <v>52.627414604551753</v>
      </c>
    </row>
    <row r="96" spans="1:8">
      <c r="A96" t="s">
        <v>7</v>
      </c>
      <c r="B96" t="s">
        <v>32</v>
      </c>
      <c r="C96" t="s">
        <v>19</v>
      </c>
      <c r="D96" t="s">
        <v>19</v>
      </c>
      <c r="E96" t="s">
        <v>20</v>
      </c>
      <c r="F96" t="str">
        <f t="shared" si="8"/>
        <v>PAGE</v>
      </c>
      <c r="G96" t="s">
        <v>31</v>
      </c>
      <c r="H96">
        <v>65.840694013826536</v>
      </c>
    </row>
    <row r="97" spans="1:8">
      <c r="A97" t="s">
        <v>7</v>
      </c>
      <c r="B97" t="s">
        <v>32</v>
      </c>
      <c r="C97" t="s">
        <v>19</v>
      </c>
      <c r="D97" t="s">
        <v>19</v>
      </c>
      <c r="E97" t="s">
        <v>19</v>
      </c>
      <c r="F97" t="str">
        <f t="shared" si="8"/>
        <v>DICE</v>
      </c>
      <c r="G97" t="s">
        <v>31</v>
      </c>
      <c r="H97">
        <v>65.173349993583614</v>
      </c>
    </row>
    <row r="98" spans="1:8">
      <c r="A98" t="s">
        <v>7</v>
      </c>
      <c r="B98" t="s">
        <v>33</v>
      </c>
      <c r="C98" t="s">
        <v>18</v>
      </c>
      <c r="D98" t="s">
        <v>18</v>
      </c>
      <c r="E98" t="s">
        <v>18</v>
      </c>
      <c r="F98" t="str">
        <f>D98</f>
        <v>FUND</v>
      </c>
      <c r="G98" t="s">
        <v>31</v>
      </c>
      <c r="H98">
        <v>37.445947992418873</v>
      </c>
    </row>
    <row r="99" spans="1:8">
      <c r="A99" t="s">
        <v>7</v>
      </c>
      <c r="B99" t="s">
        <v>33</v>
      </c>
      <c r="C99" t="s">
        <v>18</v>
      </c>
      <c r="D99" t="s">
        <v>20</v>
      </c>
      <c r="E99" t="s">
        <v>18</v>
      </c>
      <c r="F99" t="str">
        <f t="shared" ref="F99:F106" si="9">D99</f>
        <v>PAGE</v>
      </c>
      <c r="G99" t="s">
        <v>31</v>
      </c>
      <c r="H99">
        <v>73.532349770207887</v>
      </c>
    </row>
    <row r="100" spans="1:8">
      <c r="A100" t="s">
        <v>7</v>
      </c>
      <c r="B100" t="s">
        <v>33</v>
      </c>
      <c r="C100" t="s">
        <v>18</v>
      </c>
      <c r="D100" t="s">
        <v>19</v>
      </c>
      <c r="E100" t="s">
        <v>18</v>
      </c>
      <c r="F100" t="str">
        <f t="shared" si="9"/>
        <v>DICE</v>
      </c>
      <c r="G100" t="s">
        <v>31</v>
      </c>
      <c r="H100">
        <v>52.627414604551753</v>
      </c>
    </row>
    <row r="101" spans="1:8">
      <c r="A101" t="s">
        <v>7</v>
      </c>
      <c r="B101" t="s">
        <v>33</v>
      </c>
      <c r="C101" t="s">
        <v>20</v>
      </c>
      <c r="D101" t="s">
        <v>18</v>
      </c>
      <c r="E101" t="s">
        <v>20</v>
      </c>
      <c r="F101" t="str">
        <f t="shared" si="9"/>
        <v>FUND</v>
      </c>
      <c r="G101" t="s">
        <v>31</v>
      </c>
      <c r="H101">
        <v>55.070766745015582</v>
      </c>
    </row>
    <row r="102" spans="1:8">
      <c r="A102" t="s">
        <v>7</v>
      </c>
      <c r="B102" t="s">
        <v>33</v>
      </c>
      <c r="C102" t="s">
        <v>20</v>
      </c>
      <c r="D102" t="s">
        <v>20</v>
      </c>
      <c r="E102" t="s">
        <v>20</v>
      </c>
      <c r="F102" t="str">
        <f t="shared" si="9"/>
        <v>PAGE</v>
      </c>
      <c r="G102" t="s">
        <v>31</v>
      </c>
      <c r="H102">
        <v>86.176393861946025</v>
      </c>
    </row>
    <row r="103" spans="1:8">
      <c r="A103" t="s">
        <v>7</v>
      </c>
      <c r="B103" t="s">
        <v>33</v>
      </c>
      <c r="C103" t="s">
        <v>20</v>
      </c>
      <c r="D103" t="s">
        <v>19</v>
      </c>
      <c r="E103" t="s">
        <v>20</v>
      </c>
      <c r="F103" t="str">
        <f t="shared" si="9"/>
        <v>DICE</v>
      </c>
      <c r="G103" t="s">
        <v>31</v>
      </c>
      <c r="H103">
        <v>65.840694013826536</v>
      </c>
    </row>
    <row r="104" spans="1:8">
      <c r="A104" t="s">
        <v>7</v>
      </c>
      <c r="B104" t="s">
        <v>33</v>
      </c>
      <c r="C104" t="s">
        <v>19</v>
      </c>
      <c r="D104" t="s">
        <v>18</v>
      </c>
      <c r="E104" t="s">
        <v>19</v>
      </c>
      <c r="F104" t="str">
        <f t="shared" si="9"/>
        <v>FUND</v>
      </c>
      <c r="G104" t="s">
        <v>31</v>
      </c>
      <c r="H104">
        <v>53.568322440310588</v>
      </c>
    </row>
    <row r="105" spans="1:8">
      <c r="A105" t="s">
        <v>7</v>
      </c>
      <c r="B105" t="s">
        <v>33</v>
      </c>
      <c r="C105" t="s">
        <v>19</v>
      </c>
      <c r="D105" t="s">
        <v>20</v>
      </c>
      <c r="E105" t="s">
        <v>19</v>
      </c>
      <c r="F105" t="str">
        <f t="shared" si="9"/>
        <v>PAGE</v>
      </c>
      <c r="G105" t="s">
        <v>31</v>
      </c>
      <c r="H105">
        <v>70.487367149683806</v>
      </c>
    </row>
    <row r="106" spans="1:8">
      <c r="A106" t="s">
        <v>7</v>
      </c>
      <c r="B106" t="s">
        <v>33</v>
      </c>
      <c r="C106" t="s">
        <v>19</v>
      </c>
      <c r="D106" t="s">
        <v>19</v>
      </c>
      <c r="E106" t="s">
        <v>19</v>
      </c>
      <c r="F106" t="str">
        <f t="shared" si="9"/>
        <v>DICE</v>
      </c>
      <c r="G106" t="s">
        <v>31</v>
      </c>
      <c r="H106">
        <v>65.173349993583614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306F-09B8-164A-9409-FE6DD8B5F5E9}">
  <dimension ref="A1:H106"/>
  <sheetViews>
    <sheetView workbookViewId="0">
      <selection activeCell="B23" sqref="B23"/>
    </sheetView>
  </sheetViews>
  <sheetFormatPr baseColWidth="10" defaultRowHeight="16"/>
  <cols>
    <col min="2" max="2" width="26.33203125" customWidth="1"/>
  </cols>
  <sheetData>
    <row r="1" spans="1:8">
      <c r="A1" t="s">
        <v>23</v>
      </c>
      <c r="B1" t="s">
        <v>24</v>
      </c>
      <c r="C1" t="s">
        <v>26</v>
      </c>
      <c r="D1" t="s">
        <v>21</v>
      </c>
      <c r="E1" t="s">
        <v>22</v>
      </c>
      <c r="F1" t="s">
        <v>28</v>
      </c>
      <c r="G1" t="s">
        <v>29</v>
      </c>
      <c r="H1" t="s">
        <v>25</v>
      </c>
    </row>
    <row r="2" spans="1:8">
      <c r="A2" t="s">
        <v>0</v>
      </c>
      <c r="B2" t="s">
        <v>27</v>
      </c>
      <c r="C2" t="s">
        <v>27</v>
      </c>
      <c r="D2" t="s">
        <v>18</v>
      </c>
      <c r="E2" t="s">
        <v>18</v>
      </c>
      <c r="F2" t="s">
        <v>18</v>
      </c>
      <c r="G2" t="s">
        <v>30</v>
      </c>
      <c r="H2">
        <v>23.914904115745266</v>
      </c>
    </row>
    <row r="3" spans="1:8">
      <c r="A3" t="s">
        <v>0</v>
      </c>
      <c r="B3" t="s">
        <v>27</v>
      </c>
      <c r="C3" t="s">
        <v>27</v>
      </c>
      <c r="D3" t="s">
        <v>20</v>
      </c>
      <c r="E3" t="s">
        <v>20</v>
      </c>
      <c r="F3" t="s">
        <v>20</v>
      </c>
      <c r="G3" t="s">
        <v>30</v>
      </c>
      <c r="H3">
        <v>64.049140276530721</v>
      </c>
    </row>
    <row r="4" spans="1:8">
      <c r="A4" t="s">
        <v>0</v>
      </c>
      <c r="B4" t="s">
        <v>27</v>
      </c>
      <c r="C4" t="s">
        <v>27</v>
      </c>
      <c r="D4" t="s">
        <v>19</v>
      </c>
      <c r="E4" t="s">
        <v>19</v>
      </c>
      <c r="F4" t="s">
        <v>19</v>
      </c>
      <c r="G4" t="s">
        <v>30</v>
      </c>
      <c r="H4">
        <v>53.206444387818358</v>
      </c>
    </row>
    <row r="5" spans="1:8">
      <c r="A5" t="s">
        <v>0</v>
      </c>
      <c r="B5" t="s">
        <v>32</v>
      </c>
      <c r="C5" t="s">
        <v>18</v>
      </c>
      <c r="D5" t="s">
        <v>18</v>
      </c>
      <c r="E5" t="s">
        <v>18</v>
      </c>
      <c r="F5" t="str">
        <f>E5</f>
        <v>FUND</v>
      </c>
      <c r="G5" t="s">
        <v>31</v>
      </c>
      <c r="H5">
        <v>23.914904115745266</v>
      </c>
    </row>
    <row r="6" spans="1:8">
      <c r="A6" t="s">
        <v>0</v>
      </c>
      <c r="B6" t="s">
        <v>32</v>
      </c>
      <c r="C6" t="s">
        <v>18</v>
      </c>
      <c r="D6" t="s">
        <v>18</v>
      </c>
      <c r="E6" t="s">
        <v>20</v>
      </c>
      <c r="F6" t="str">
        <f t="shared" ref="F6:F13" si="0">E6</f>
        <v>PAGE</v>
      </c>
      <c r="G6" t="s">
        <v>31</v>
      </c>
      <c r="H6">
        <v>42.382853303784444</v>
      </c>
    </row>
    <row r="7" spans="1:8">
      <c r="A7" t="s">
        <v>0</v>
      </c>
      <c r="B7" t="s">
        <v>32</v>
      </c>
      <c r="C7" t="s">
        <v>18</v>
      </c>
      <c r="D7" t="s">
        <v>18</v>
      </c>
      <c r="E7" t="s">
        <v>19</v>
      </c>
      <c r="F7" t="str">
        <f t="shared" si="0"/>
        <v>DICE</v>
      </c>
      <c r="G7" t="s">
        <v>31</v>
      </c>
      <c r="H7">
        <v>46.022027110459419</v>
      </c>
    </row>
    <row r="8" spans="1:8">
      <c r="A8" t="s">
        <v>0</v>
      </c>
      <c r="B8" t="s">
        <v>32</v>
      </c>
      <c r="C8" t="s">
        <v>20</v>
      </c>
      <c r="D8" t="s">
        <v>20</v>
      </c>
      <c r="E8" t="s">
        <v>18</v>
      </c>
      <c r="F8" t="str">
        <f t="shared" si="0"/>
        <v>FUND</v>
      </c>
      <c r="G8" t="s">
        <v>31</v>
      </c>
      <c r="H8">
        <v>54.337081254789062</v>
      </c>
    </row>
    <row r="9" spans="1:8">
      <c r="A9" t="s">
        <v>0</v>
      </c>
      <c r="B9" t="s">
        <v>32</v>
      </c>
      <c r="C9" t="s">
        <v>20</v>
      </c>
      <c r="D9" t="s">
        <v>20</v>
      </c>
      <c r="E9" t="s">
        <v>20</v>
      </c>
      <c r="F9" t="str">
        <f t="shared" si="0"/>
        <v>PAGE</v>
      </c>
      <c r="G9" t="s">
        <v>31</v>
      </c>
      <c r="H9">
        <v>64.049140276530721</v>
      </c>
    </row>
    <row r="10" spans="1:8">
      <c r="A10" t="s">
        <v>0</v>
      </c>
      <c r="B10" t="s">
        <v>32</v>
      </c>
      <c r="C10" t="s">
        <v>20</v>
      </c>
      <c r="D10" t="s">
        <v>20</v>
      </c>
      <c r="E10" t="s">
        <v>19</v>
      </c>
      <c r="F10" t="str">
        <f t="shared" si="0"/>
        <v>DICE</v>
      </c>
      <c r="G10" t="s">
        <v>31</v>
      </c>
      <c r="H10">
        <v>59.718786449071814</v>
      </c>
    </row>
    <row r="11" spans="1:8">
      <c r="A11" t="s">
        <v>0</v>
      </c>
      <c r="B11" t="s">
        <v>32</v>
      </c>
      <c r="C11" t="s">
        <v>19</v>
      </c>
      <c r="D11" t="s">
        <v>19</v>
      </c>
      <c r="E11" t="s">
        <v>18</v>
      </c>
      <c r="F11" t="str">
        <f t="shared" si="0"/>
        <v>FUND</v>
      </c>
      <c r="G11" t="s">
        <v>31</v>
      </c>
      <c r="H11">
        <v>33.544743497265671</v>
      </c>
    </row>
    <row r="12" spans="1:8">
      <c r="A12" t="s">
        <v>0</v>
      </c>
      <c r="B12" t="s">
        <v>32</v>
      </c>
      <c r="C12" t="s">
        <v>19</v>
      </c>
      <c r="D12" t="s">
        <v>19</v>
      </c>
      <c r="E12" t="s">
        <v>20</v>
      </c>
      <c r="F12" t="str">
        <f t="shared" si="0"/>
        <v>PAGE</v>
      </c>
      <c r="G12" t="s">
        <v>31</v>
      </c>
      <c r="H12">
        <v>49.707532072538044</v>
      </c>
    </row>
    <row r="13" spans="1:8">
      <c r="A13" t="s">
        <v>0</v>
      </c>
      <c r="B13" t="s">
        <v>32</v>
      </c>
      <c r="C13" t="s">
        <v>19</v>
      </c>
      <c r="D13" t="s">
        <v>19</v>
      </c>
      <c r="E13" t="s">
        <v>19</v>
      </c>
      <c r="F13" t="str">
        <f t="shared" si="0"/>
        <v>DICE</v>
      </c>
      <c r="G13" t="s">
        <v>31</v>
      </c>
      <c r="H13">
        <v>53.206444387818358</v>
      </c>
    </row>
    <row r="14" spans="1:8">
      <c r="A14" t="s">
        <v>0</v>
      </c>
      <c r="B14" t="s">
        <v>33</v>
      </c>
      <c r="C14" t="s">
        <v>18</v>
      </c>
      <c r="D14" t="s">
        <v>18</v>
      </c>
      <c r="E14" t="s">
        <v>18</v>
      </c>
      <c r="F14" t="str">
        <f>D14</f>
        <v>FUND</v>
      </c>
      <c r="G14" t="s">
        <v>31</v>
      </c>
      <c r="H14">
        <v>23.914904115745266</v>
      </c>
    </row>
    <row r="15" spans="1:8">
      <c r="A15" t="s">
        <v>0</v>
      </c>
      <c r="B15" t="s">
        <v>33</v>
      </c>
      <c r="C15" t="s">
        <v>18</v>
      </c>
      <c r="D15" t="s">
        <v>20</v>
      </c>
      <c r="E15" t="s">
        <v>18</v>
      </c>
      <c r="F15" t="str">
        <f t="shared" ref="F15:F22" si="1">D15</f>
        <v>PAGE</v>
      </c>
      <c r="G15" t="s">
        <v>31</v>
      </c>
      <c r="H15">
        <v>54.337081254789062</v>
      </c>
    </row>
    <row r="16" spans="1:8">
      <c r="A16" t="s">
        <v>0</v>
      </c>
      <c r="B16" t="s">
        <v>33</v>
      </c>
      <c r="C16" t="s">
        <v>18</v>
      </c>
      <c r="D16" t="s">
        <v>19</v>
      </c>
      <c r="E16" t="s">
        <v>18</v>
      </c>
      <c r="F16" t="str">
        <f t="shared" si="1"/>
        <v>DICE</v>
      </c>
      <c r="G16" t="s">
        <v>31</v>
      </c>
      <c r="H16">
        <v>33.544743497265671</v>
      </c>
    </row>
    <row r="17" spans="1:8">
      <c r="A17" t="s">
        <v>0</v>
      </c>
      <c r="B17" t="s">
        <v>33</v>
      </c>
      <c r="C17" t="s">
        <v>20</v>
      </c>
      <c r="D17" t="s">
        <v>18</v>
      </c>
      <c r="E17" t="s">
        <v>20</v>
      </c>
      <c r="F17" t="str">
        <f t="shared" si="1"/>
        <v>FUND</v>
      </c>
      <c r="G17" t="s">
        <v>31</v>
      </c>
      <c r="H17">
        <v>42.382853303784444</v>
      </c>
    </row>
    <row r="18" spans="1:8">
      <c r="A18" t="s">
        <v>0</v>
      </c>
      <c r="B18" t="s">
        <v>33</v>
      </c>
      <c r="C18" t="s">
        <v>20</v>
      </c>
      <c r="D18" t="s">
        <v>20</v>
      </c>
      <c r="E18" t="s">
        <v>20</v>
      </c>
      <c r="F18" t="str">
        <f t="shared" si="1"/>
        <v>PAGE</v>
      </c>
      <c r="G18" t="s">
        <v>31</v>
      </c>
      <c r="H18">
        <v>64.049140276530721</v>
      </c>
    </row>
    <row r="19" spans="1:8">
      <c r="A19" t="s">
        <v>0</v>
      </c>
      <c r="B19" t="s">
        <v>33</v>
      </c>
      <c r="C19" t="s">
        <v>20</v>
      </c>
      <c r="D19" t="s">
        <v>19</v>
      </c>
      <c r="E19" t="s">
        <v>20</v>
      </c>
      <c r="F19" t="str">
        <f t="shared" si="1"/>
        <v>DICE</v>
      </c>
      <c r="G19" t="s">
        <v>31</v>
      </c>
      <c r="H19">
        <v>49.707532072538044</v>
      </c>
    </row>
    <row r="20" spans="1:8">
      <c r="A20" t="s">
        <v>0</v>
      </c>
      <c r="B20" t="s">
        <v>33</v>
      </c>
      <c r="C20" t="s">
        <v>19</v>
      </c>
      <c r="D20" t="s">
        <v>18</v>
      </c>
      <c r="E20" t="s">
        <v>19</v>
      </c>
      <c r="F20" t="str">
        <f t="shared" si="1"/>
        <v>FUND</v>
      </c>
      <c r="G20" t="s">
        <v>31</v>
      </c>
      <c r="H20">
        <v>46.022027110459419</v>
      </c>
    </row>
    <row r="21" spans="1:8">
      <c r="A21" t="s">
        <v>0</v>
      </c>
      <c r="B21" t="s">
        <v>33</v>
      </c>
      <c r="C21" t="s">
        <v>19</v>
      </c>
      <c r="D21" t="s">
        <v>20</v>
      </c>
      <c r="E21" t="s">
        <v>19</v>
      </c>
      <c r="F21" t="str">
        <f t="shared" si="1"/>
        <v>PAGE</v>
      </c>
      <c r="G21" t="s">
        <v>31</v>
      </c>
      <c r="H21">
        <v>59.718786449071814</v>
      </c>
    </row>
    <row r="22" spans="1:8">
      <c r="A22" t="s">
        <v>0</v>
      </c>
      <c r="B22" t="s">
        <v>33</v>
      </c>
      <c r="C22" t="s">
        <v>19</v>
      </c>
      <c r="D22" t="s">
        <v>19</v>
      </c>
      <c r="E22" t="s">
        <v>19</v>
      </c>
      <c r="F22" t="str">
        <f t="shared" si="1"/>
        <v>DICE</v>
      </c>
      <c r="G22" t="s">
        <v>31</v>
      </c>
      <c r="H22">
        <v>53.206444387818358</v>
      </c>
    </row>
    <row r="23" spans="1:8">
      <c r="A23" t="s">
        <v>2</v>
      </c>
      <c r="B23" t="s">
        <v>27</v>
      </c>
      <c r="C23" t="s">
        <v>27</v>
      </c>
      <c r="D23" t="s">
        <v>18</v>
      </c>
      <c r="E23" t="s">
        <v>18</v>
      </c>
      <c r="F23" t="s">
        <v>18</v>
      </c>
      <c r="G23" t="s">
        <v>30</v>
      </c>
      <c r="H23">
        <v>38.200480689820765</v>
      </c>
    </row>
    <row r="24" spans="1:8">
      <c r="A24" t="s">
        <v>2</v>
      </c>
      <c r="B24" t="s">
        <v>27</v>
      </c>
      <c r="C24" t="s">
        <v>27</v>
      </c>
      <c r="D24" t="s">
        <v>20</v>
      </c>
      <c r="E24" t="s">
        <v>20</v>
      </c>
      <c r="F24" t="s">
        <v>20</v>
      </c>
      <c r="G24" t="s">
        <v>30</v>
      </c>
      <c r="H24">
        <v>62.953878405121053</v>
      </c>
    </row>
    <row r="25" spans="1:8">
      <c r="A25" t="s">
        <v>1</v>
      </c>
      <c r="B25" t="s">
        <v>27</v>
      </c>
      <c r="C25" t="s">
        <v>27</v>
      </c>
      <c r="D25" t="s">
        <v>19</v>
      </c>
      <c r="E25" t="s">
        <v>19</v>
      </c>
      <c r="F25" t="s">
        <v>19</v>
      </c>
      <c r="G25" t="s">
        <v>30</v>
      </c>
      <c r="H25">
        <v>49.804313462224961</v>
      </c>
    </row>
    <row r="26" spans="1:8">
      <c r="A26" t="s">
        <v>1</v>
      </c>
      <c r="B26" t="s">
        <v>32</v>
      </c>
      <c r="C26" t="s">
        <v>18</v>
      </c>
      <c r="D26" t="s">
        <v>18</v>
      </c>
      <c r="E26" t="s">
        <v>18</v>
      </c>
      <c r="F26" t="str">
        <f>E26</f>
        <v>FUND</v>
      </c>
      <c r="G26" t="s">
        <v>31</v>
      </c>
      <c r="H26">
        <v>38.200480689820765</v>
      </c>
    </row>
    <row r="27" spans="1:8">
      <c r="A27" t="s">
        <v>1</v>
      </c>
      <c r="B27" t="s">
        <v>32</v>
      </c>
      <c r="C27" t="s">
        <v>18</v>
      </c>
      <c r="D27" t="s">
        <v>18</v>
      </c>
      <c r="E27" t="s">
        <v>20</v>
      </c>
      <c r="F27" t="str">
        <f t="shared" ref="F27:F34" si="2">E27</f>
        <v>PAGE</v>
      </c>
      <c r="G27" t="s">
        <v>31</v>
      </c>
      <c r="H27">
        <v>40.638334795469497</v>
      </c>
    </row>
    <row r="28" spans="1:8">
      <c r="A28" t="s">
        <v>1</v>
      </c>
      <c r="B28" t="s">
        <v>32</v>
      </c>
      <c r="C28" t="s">
        <v>18</v>
      </c>
      <c r="D28" t="s">
        <v>18</v>
      </c>
      <c r="E28" t="s">
        <v>19</v>
      </c>
      <c r="F28" t="str">
        <f t="shared" si="2"/>
        <v>DICE</v>
      </c>
      <c r="G28" t="s">
        <v>31</v>
      </c>
      <c r="H28">
        <v>42.940506588897449</v>
      </c>
    </row>
    <row r="29" spans="1:8">
      <c r="A29" t="s">
        <v>1</v>
      </c>
      <c r="B29" t="s">
        <v>32</v>
      </c>
      <c r="C29" t="s">
        <v>20</v>
      </c>
      <c r="D29" t="s">
        <v>20</v>
      </c>
      <c r="E29" t="s">
        <v>18</v>
      </c>
      <c r="F29" t="str">
        <f t="shared" si="2"/>
        <v>FUND</v>
      </c>
      <c r="G29" t="s">
        <v>31</v>
      </c>
      <c r="H29">
        <v>66.900412362479372</v>
      </c>
    </row>
    <row r="30" spans="1:8">
      <c r="A30" t="s">
        <v>1</v>
      </c>
      <c r="B30" t="s">
        <v>32</v>
      </c>
      <c r="C30" t="s">
        <v>20</v>
      </c>
      <c r="D30" t="s">
        <v>20</v>
      </c>
      <c r="E30" t="s">
        <v>20</v>
      </c>
      <c r="F30" t="str">
        <f t="shared" si="2"/>
        <v>PAGE</v>
      </c>
      <c r="G30" t="s">
        <v>31</v>
      </c>
      <c r="H30">
        <v>62.953878405121053</v>
      </c>
    </row>
    <row r="31" spans="1:8">
      <c r="A31" t="s">
        <v>1</v>
      </c>
      <c r="B31" t="s">
        <v>32</v>
      </c>
      <c r="C31" t="s">
        <v>20</v>
      </c>
      <c r="D31" t="s">
        <v>20</v>
      </c>
      <c r="E31" t="s">
        <v>19</v>
      </c>
      <c r="F31" t="str">
        <f t="shared" si="2"/>
        <v>DICE</v>
      </c>
      <c r="G31" t="s">
        <v>31</v>
      </c>
      <c r="H31">
        <v>54.052947088289841</v>
      </c>
    </row>
    <row r="32" spans="1:8">
      <c r="A32" t="s">
        <v>1</v>
      </c>
      <c r="B32" t="s">
        <v>32</v>
      </c>
      <c r="C32" t="s">
        <v>19</v>
      </c>
      <c r="D32" t="s">
        <v>19</v>
      </c>
      <c r="E32" t="s">
        <v>18</v>
      </c>
      <c r="F32" t="str">
        <f t="shared" si="2"/>
        <v>FUND</v>
      </c>
      <c r="G32" t="s">
        <v>31</v>
      </c>
      <c r="H32">
        <v>49.670362519565245</v>
      </c>
    </row>
    <row r="33" spans="1:8">
      <c r="A33" t="s">
        <v>1</v>
      </c>
      <c r="B33" t="s">
        <v>32</v>
      </c>
      <c r="C33" t="s">
        <v>19</v>
      </c>
      <c r="D33" t="s">
        <v>19</v>
      </c>
      <c r="E33" t="s">
        <v>20</v>
      </c>
      <c r="F33" t="str">
        <f t="shared" si="2"/>
        <v>PAGE</v>
      </c>
      <c r="G33" t="s">
        <v>31</v>
      </c>
      <c r="H33">
        <v>48.11597452749308</v>
      </c>
    </row>
    <row r="34" spans="1:8">
      <c r="A34" t="s">
        <v>1</v>
      </c>
      <c r="B34" t="s">
        <v>32</v>
      </c>
      <c r="C34" t="s">
        <v>19</v>
      </c>
      <c r="D34" t="s">
        <v>19</v>
      </c>
      <c r="E34" t="s">
        <v>19</v>
      </c>
      <c r="F34" t="str">
        <f t="shared" si="2"/>
        <v>DICE</v>
      </c>
      <c r="G34" t="s">
        <v>31</v>
      </c>
      <c r="H34">
        <v>49.804313462224961</v>
      </c>
    </row>
    <row r="35" spans="1:8">
      <c r="A35" t="s">
        <v>1</v>
      </c>
      <c r="B35" t="s">
        <v>33</v>
      </c>
      <c r="C35" t="s">
        <v>18</v>
      </c>
      <c r="D35" t="s">
        <v>18</v>
      </c>
      <c r="E35" t="s">
        <v>18</v>
      </c>
      <c r="F35" t="str">
        <f>D35</f>
        <v>FUND</v>
      </c>
      <c r="G35" t="s">
        <v>31</v>
      </c>
      <c r="H35">
        <v>38.200480689820765</v>
      </c>
    </row>
    <row r="36" spans="1:8">
      <c r="A36" t="s">
        <v>1</v>
      </c>
      <c r="B36" t="s">
        <v>33</v>
      </c>
      <c r="C36" t="s">
        <v>18</v>
      </c>
      <c r="D36" t="s">
        <v>20</v>
      </c>
      <c r="E36" t="s">
        <v>18</v>
      </c>
      <c r="F36" t="str">
        <f t="shared" ref="F36:F43" si="3">D36</f>
        <v>PAGE</v>
      </c>
      <c r="G36" t="s">
        <v>31</v>
      </c>
      <c r="H36">
        <v>66.900412362479372</v>
      </c>
    </row>
    <row r="37" spans="1:8">
      <c r="A37" t="s">
        <v>1</v>
      </c>
      <c r="B37" t="s">
        <v>33</v>
      </c>
      <c r="C37" t="s">
        <v>18</v>
      </c>
      <c r="D37" t="s">
        <v>19</v>
      </c>
      <c r="E37" t="s">
        <v>18</v>
      </c>
      <c r="F37" t="str">
        <f t="shared" si="3"/>
        <v>DICE</v>
      </c>
      <c r="G37" t="s">
        <v>31</v>
      </c>
      <c r="H37">
        <v>49.670362519565245</v>
      </c>
    </row>
    <row r="38" spans="1:8">
      <c r="A38" t="s">
        <v>1</v>
      </c>
      <c r="B38" t="s">
        <v>33</v>
      </c>
      <c r="C38" t="s">
        <v>20</v>
      </c>
      <c r="D38" t="s">
        <v>18</v>
      </c>
      <c r="E38" t="s">
        <v>20</v>
      </c>
      <c r="F38" t="str">
        <f t="shared" si="3"/>
        <v>FUND</v>
      </c>
      <c r="G38" t="s">
        <v>31</v>
      </c>
      <c r="H38">
        <v>40.638334795469497</v>
      </c>
    </row>
    <row r="39" spans="1:8">
      <c r="A39" t="s">
        <v>1</v>
      </c>
      <c r="B39" t="s">
        <v>33</v>
      </c>
      <c r="C39" t="s">
        <v>20</v>
      </c>
      <c r="D39" t="s">
        <v>20</v>
      </c>
      <c r="E39" t="s">
        <v>20</v>
      </c>
      <c r="F39" t="str">
        <f t="shared" si="3"/>
        <v>PAGE</v>
      </c>
      <c r="G39" t="s">
        <v>31</v>
      </c>
      <c r="H39">
        <v>62.953878405121053</v>
      </c>
    </row>
    <row r="40" spans="1:8">
      <c r="A40" t="s">
        <v>1</v>
      </c>
      <c r="B40" t="s">
        <v>33</v>
      </c>
      <c r="C40" t="s">
        <v>20</v>
      </c>
      <c r="D40" t="s">
        <v>19</v>
      </c>
      <c r="E40" t="s">
        <v>20</v>
      </c>
      <c r="F40" t="str">
        <f t="shared" si="3"/>
        <v>DICE</v>
      </c>
      <c r="G40" t="s">
        <v>31</v>
      </c>
      <c r="H40">
        <v>48.11597452749308</v>
      </c>
    </row>
    <row r="41" spans="1:8">
      <c r="A41" t="s">
        <v>1</v>
      </c>
      <c r="B41" t="s">
        <v>33</v>
      </c>
      <c r="C41" t="s">
        <v>19</v>
      </c>
      <c r="D41" t="s">
        <v>18</v>
      </c>
      <c r="E41" t="s">
        <v>19</v>
      </c>
      <c r="F41" t="str">
        <f t="shared" si="3"/>
        <v>FUND</v>
      </c>
      <c r="G41" t="s">
        <v>31</v>
      </c>
      <c r="H41">
        <v>42.940506588897449</v>
      </c>
    </row>
    <row r="42" spans="1:8">
      <c r="A42" t="s">
        <v>1</v>
      </c>
      <c r="B42" t="s">
        <v>33</v>
      </c>
      <c r="C42" t="s">
        <v>19</v>
      </c>
      <c r="D42" t="s">
        <v>20</v>
      </c>
      <c r="E42" t="s">
        <v>19</v>
      </c>
      <c r="F42" t="str">
        <f t="shared" si="3"/>
        <v>PAGE</v>
      </c>
      <c r="G42" t="s">
        <v>31</v>
      </c>
      <c r="H42">
        <v>54.052947088289841</v>
      </c>
    </row>
    <row r="43" spans="1:8">
      <c r="A43" t="s">
        <v>1</v>
      </c>
      <c r="B43" t="s">
        <v>33</v>
      </c>
      <c r="C43" t="s">
        <v>19</v>
      </c>
      <c r="D43" t="s">
        <v>19</v>
      </c>
      <c r="E43" t="s">
        <v>19</v>
      </c>
      <c r="F43" t="str">
        <f t="shared" si="3"/>
        <v>DICE</v>
      </c>
      <c r="G43" t="s">
        <v>31</v>
      </c>
      <c r="H43">
        <v>49.804313462224961</v>
      </c>
    </row>
    <row r="44" spans="1:8">
      <c r="A44" t="s">
        <v>4</v>
      </c>
      <c r="B44" t="s">
        <v>27</v>
      </c>
      <c r="C44" t="s">
        <v>27</v>
      </c>
      <c r="D44" t="s">
        <v>18</v>
      </c>
      <c r="E44" t="s">
        <v>18</v>
      </c>
      <c r="F44" t="s">
        <v>18</v>
      </c>
      <c r="G44" t="s">
        <v>30</v>
      </c>
      <c r="H44">
        <v>24.222746539569776</v>
      </c>
    </row>
    <row r="45" spans="1:8">
      <c r="A45" t="s">
        <v>4</v>
      </c>
      <c r="B45" t="s">
        <v>27</v>
      </c>
      <c r="C45" t="s">
        <v>27</v>
      </c>
      <c r="D45" t="s">
        <v>20</v>
      </c>
      <c r="E45" t="s">
        <v>20</v>
      </c>
      <c r="F45" t="s">
        <v>20</v>
      </c>
      <c r="G45" t="s">
        <v>30</v>
      </c>
      <c r="H45">
        <v>36.152714589720482</v>
      </c>
    </row>
    <row r="46" spans="1:8">
      <c r="A46" t="s">
        <v>3</v>
      </c>
      <c r="B46" t="s">
        <v>27</v>
      </c>
      <c r="C46" t="s">
        <v>27</v>
      </c>
      <c r="D46" t="s">
        <v>19</v>
      </c>
      <c r="E46" t="s">
        <v>19</v>
      </c>
      <c r="F46" t="s">
        <v>19</v>
      </c>
      <c r="G46" t="s">
        <v>30</v>
      </c>
      <c r="H46">
        <v>26.241094008865197</v>
      </c>
    </row>
    <row r="47" spans="1:8">
      <c r="A47" t="s">
        <v>3</v>
      </c>
      <c r="B47" t="s">
        <v>32</v>
      </c>
      <c r="C47" t="s">
        <v>18</v>
      </c>
      <c r="D47" t="s">
        <v>18</v>
      </c>
      <c r="E47" t="s">
        <v>18</v>
      </c>
      <c r="F47" t="str">
        <f>E47</f>
        <v>FUND</v>
      </c>
      <c r="G47" t="s">
        <v>31</v>
      </c>
      <c r="H47">
        <v>24.222746539569776</v>
      </c>
    </row>
    <row r="48" spans="1:8">
      <c r="A48" t="s">
        <v>3</v>
      </c>
      <c r="B48" t="s">
        <v>32</v>
      </c>
      <c r="C48" t="s">
        <v>18</v>
      </c>
      <c r="D48" t="s">
        <v>18</v>
      </c>
      <c r="E48" t="s">
        <v>20</v>
      </c>
      <c r="F48" t="str">
        <f t="shared" ref="F48:F55" si="4">E48</f>
        <v>PAGE</v>
      </c>
      <c r="G48" t="s">
        <v>31</v>
      </c>
      <c r="H48">
        <v>18.628230192255447</v>
      </c>
    </row>
    <row r="49" spans="1:8">
      <c r="A49" t="s">
        <v>3</v>
      </c>
      <c r="B49" t="s">
        <v>32</v>
      </c>
      <c r="C49" t="s">
        <v>18</v>
      </c>
      <c r="D49" t="s">
        <v>18</v>
      </c>
      <c r="E49" t="s">
        <v>19</v>
      </c>
      <c r="F49" t="str">
        <f t="shared" si="4"/>
        <v>DICE</v>
      </c>
      <c r="G49" t="s">
        <v>31</v>
      </c>
      <c r="H49">
        <v>21.492878401060128</v>
      </c>
    </row>
    <row r="50" spans="1:8">
      <c r="A50" t="s">
        <v>3</v>
      </c>
      <c r="B50" t="s">
        <v>32</v>
      </c>
      <c r="C50" t="s">
        <v>20</v>
      </c>
      <c r="D50" t="s">
        <v>20</v>
      </c>
      <c r="E50" t="s">
        <v>18</v>
      </c>
      <c r="F50" t="str">
        <f t="shared" si="4"/>
        <v>FUND</v>
      </c>
      <c r="G50" t="s">
        <v>31</v>
      </c>
      <c r="H50">
        <v>41.23499893124594</v>
      </c>
    </row>
    <row r="51" spans="1:8">
      <c r="A51" t="s">
        <v>3</v>
      </c>
      <c r="B51" t="s">
        <v>32</v>
      </c>
      <c r="C51" t="s">
        <v>20</v>
      </c>
      <c r="D51" t="s">
        <v>20</v>
      </c>
      <c r="E51" t="s">
        <v>20</v>
      </c>
      <c r="F51" t="str">
        <f t="shared" si="4"/>
        <v>PAGE</v>
      </c>
      <c r="G51" t="s">
        <v>31</v>
      </c>
      <c r="H51">
        <v>36.152714589720482</v>
      </c>
    </row>
    <row r="52" spans="1:8">
      <c r="A52" t="s">
        <v>3</v>
      </c>
      <c r="B52" t="s">
        <v>32</v>
      </c>
      <c r="C52" t="s">
        <v>20</v>
      </c>
      <c r="D52" t="s">
        <v>20</v>
      </c>
      <c r="E52" t="s">
        <v>19</v>
      </c>
      <c r="F52" t="str">
        <f t="shared" si="4"/>
        <v>DICE</v>
      </c>
      <c r="G52" t="s">
        <v>31</v>
      </c>
      <c r="H52">
        <v>29.174047592690709</v>
      </c>
    </row>
    <row r="53" spans="1:8">
      <c r="A53" t="s">
        <v>3</v>
      </c>
      <c r="B53" t="s">
        <v>32</v>
      </c>
      <c r="C53" t="s">
        <v>19</v>
      </c>
      <c r="D53" t="s">
        <v>19</v>
      </c>
      <c r="E53" t="s">
        <v>18</v>
      </c>
      <c r="F53" t="str">
        <f t="shared" si="4"/>
        <v>FUND</v>
      </c>
      <c r="G53" t="s">
        <v>31</v>
      </c>
      <c r="H53">
        <v>34.804678537245657</v>
      </c>
    </row>
    <row r="54" spans="1:8">
      <c r="A54" t="s">
        <v>3</v>
      </c>
      <c r="B54" t="s">
        <v>32</v>
      </c>
      <c r="C54" t="s">
        <v>19</v>
      </c>
      <c r="D54" t="s">
        <v>19</v>
      </c>
      <c r="E54" t="s">
        <v>20</v>
      </c>
      <c r="F54" t="str">
        <f t="shared" si="4"/>
        <v>PAGE</v>
      </c>
      <c r="G54" t="s">
        <v>31</v>
      </c>
      <c r="H54">
        <v>25.154702985902865</v>
      </c>
    </row>
    <row r="55" spans="1:8">
      <c r="A55" t="s">
        <v>3</v>
      </c>
      <c r="B55" t="s">
        <v>32</v>
      </c>
      <c r="C55" t="s">
        <v>19</v>
      </c>
      <c r="D55" t="s">
        <v>19</v>
      </c>
      <c r="E55" t="s">
        <v>19</v>
      </c>
      <c r="F55" t="str">
        <f t="shared" si="4"/>
        <v>DICE</v>
      </c>
      <c r="G55" t="s">
        <v>31</v>
      </c>
      <c r="H55">
        <v>26.241094008865197</v>
      </c>
    </row>
    <row r="56" spans="1:8">
      <c r="A56" t="s">
        <v>3</v>
      </c>
      <c r="B56" t="s">
        <v>33</v>
      </c>
      <c r="C56" t="s">
        <v>18</v>
      </c>
      <c r="D56" t="s">
        <v>18</v>
      </c>
      <c r="E56" t="s">
        <v>18</v>
      </c>
      <c r="F56" t="str">
        <f>D56</f>
        <v>FUND</v>
      </c>
      <c r="G56" t="s">
        <v>31</v>
      </c>
      <c r="H56">
        <v>24.222746539569776</v>
      </c>
    </row>
    <row r="57" spans="1:8">
      <c r="A57" t="s">
        <v>3</v>
      </c>
      <c r="B57" t="s">
        <v>33</v>
      </c>
      <c r="C57" t="s">
        <v>18</v>
      </c>
      <c r="D57" t="s">
        <v>20</v>
      </c>
      <c r="E57" t="s">
        <v>18</v>
      </c>
      <c r="F57" t="str">
        <f t="shared" ref="F57:F64" si="5">D57</f>
        <v>PAGE</v>
      </c>
      <c r="G57" t="s">
        <v>31</v>
      </c>
      <c r="H57">
        <v>41.23499893124594</v>
      </c>
    </row>
    <row r="58" spans="1:8">
      <c r="A58" t="s">
        <v>3</v>
      </c>
      <c r="B58" t="s">
        <v>33</v>
      </c>
      <c r="C58" t="s">
        <v>18</v>
      </c>
      <c r="D58" t="s">
        <v>19</v>
      </c>
      <c r="E58" t="s">
        <v>18</v>
      </c>
      <c r="F58" t="str">
        <f t="shared" si="5"/>
        <v>DICE</v>
      </c>
      <c r="G58" t="s">
        <v>31</v>
      </c>
      <c r="H58">
        <v>34.804678537245657</v>
      </c>
    </row>
    <row r="59" spans="1:8">
      <c r="A59" t="s">
        <v>3</v>
      </c>
      <c r="B59" t="s">
        <v>33</v>
      </c>
      <c r="C59" t="s">
        <v>20</v>
      </c>
      <c r="D59" t="s">
        <v>18</v>
      </c>
      <c r="E59" t="s">
        <v>20</v>
      </c>
      <c r="F59" t="str">
        <f t="shared" si="5"/>
        <v>FUND</v>
      </c>
      <c r="G59" t="s">
        <v>31</v>
      </c>
      <c r="H59">
        <v>18.628230192255447</v>
      </c>
    </row>
    <row r="60" spans="1:8">
      <c r="A60" t="s">
        <v>3</v>
      </c>
      <c r="B60" t="s">
        <v>33</v>
      </c>
      <c r="C60" t="s">
        <v>20</v>
      </c>
      <c r="D60" t="s">
        <v>20</v>
      </c>
      <c r="E60" t="s">
        <v>20</v>
      </c>
      <c r="F60" t="str">
        <f t="shared" si="5"/>
        <v>PAGE</v>
      </c>
      <c r="G60" t="s">
        <v>31</v>
      </c>
      <c r="H60">
        <v>36.152714589720482</v>
      </c>
    </row>
    <row r="61" spans="1:8">
      <c r="A61" t="s">
        <v>3</v>
      </c>
      <c r="B61" t="s">
        <v>33</v>
      </c>
      <c r="C61" t="s">
        <v>20</v>
      </c>
      <c r="D61" t="s">
        <v>19</v>
      </c>
      <c r="E61" t="s">
        <v>20</v>
      </c>
      <c r="F61" t="str">
        <f t="shared" si="5"/>
        <v>DICE</v>
      </c>
      <c r="G61" t="s">
        <v>31</v>
      </c>
      <c r="H61">
        <v>25.154702985902865</v>
      </c>
    </row>
    <row r="62" spans="1:8">
      <c r="A62" t="s">
        <v>3</v>
      </c>
      <c r="B62" t="s">
        <v>33</v>
      </c>
      <c r="C62" t="s">
        <v>19</v>
      </c>
      <c r="D62" t="s">
        <v>18</v>
      </c>
      <c r="E62" t="s">
        <v>19</v>
      </c>
      <c r="F62" t="str">
        <f t="shared" si="5"/>
        <v>FUND</v>
      </c>
      <c r="G62" t="s">
        <v>31</v>
      </c>
      <c r="H62">
        <v>21.492878401060128</v>
      </c>
    </row>
    <row r="63" spans="1:8">
      <c r="A63" t="s">
        <v>3</v>
      </c>
      <c r="B63" t="s">
        <v>33</v>
      </c>
      <c r="C63" t="s">
        <v>19</v>
      </c>
      <c r="D63" t="s">
        <v>20</v>
      </c>
      <c r="E63" t="s">
        <v>19</v>
      </c>
      <c r="F63" t="str">
        <f t="shared" si="5"/>
        <v>PAGE</v>
      </c>
      <c r="G63" t="s">
        <v>31</v>
      </c>
      <c r="H63">
        <v>29.174047592690709</v>
      </c>
    </row>
    <row r="64" spans="1:8">
      <c r="A64" t="s">
        <v>3</v>
      </c>
      <c r="B64" t="s">
        <v>33</v>
      </c>
      <c r="C64" t="s">
        <v>19</v>
      </c>
      <c r="D64" t="s">
        <v>19</v>
      </c>
      <c r="E64" t="s">
        <v>19</v>
      </c>
      <c r="F64" t="str">
        <f t="shared" si="5"/>
        <v>DICE</v>
      </c>
      <c r="G64" t="s">
        <v>31</v>
      </c>
      <c r="H64">
        <v>26.241094008865197</v>
      </c>
    </row>
    <row r="65" spans="1:8">
      <c r="A65" t="s">
        <v>6</v>
      </c>
      <c r="B65" t="s">
        <v>27</v>
      </c>
      <c r="C65" t="s">
        <v>27</v>
      </c>
      <c r="D65" t="s">
        <v>18</v>
      </c>
      <c r="E65" t="s">
        <v>18</v>
      </c>
      <c r="F65" t="s">
        <v>18</v>
      </c>
      <c r="G65" t="s">
        <v>30</v>
      </c>
      <c r="H65">
        <v>21.898265339818185</v>
      </c>
    </row>
    <row r="66" spans="1:8">
      <c r="A66" t="s">
        <v>6</v>
      </c>
      <c r="B66" t="s">
        <v>27</v>
      </c>
      <c r="C66" t="s">
        <v>27</v>
      </c>
      <c r="D66" t="s">
        <v>20</v>
      </c>
      <c r="E66" t="s">
        <v>20</v>
      </c>
      <c r="F66" t="s">
        <v>20</v>
      </c>
      <c r="G66" t="s">
        <v>30</v>
      </c>
      <c r="H66">
        <v>48.480573970543986</v>
      </c>
    </row>
    <row r="67" spans="1:8">
      <c r="A67" t="s">
        <v>5</v>
      </c>
      <c r="B67" t="s">
        <v>27</v>
      </c>
      <c r="C67" t="s">
        <v>27</v>
      </c>
      <c r="D67" t="s">
        <v>19</v>
      </c>
      <c r="E67" t="s">
        <v>19</v>
      </c>
      <c r="F67" t="s">
        <v>19</v>
      </c>
      <c r="G67" t="s">
        <v>30</v>
      </c>
      <c r="H67">
        <v>37.622091351009374</v>
      </c>
    </row>
    <row r="68" spans="1:8">
      <c r="A68" t="s">
        <v>5</v>
      </c>
      <c r="B68" t="s">
        <v>32</v>
      </c>
      <c r="C68" t="s">
        <v>18</v>
      </c>
      <c r="D68" t="s">
        <v>18</v>
      </c>
      <c r="E68" t="s">
        <v>18</v>
      </c>
      <c r="F68" t="str">
        <f>E68</f>
        <v>FUND</v>
      </c>
      <c r="G68" t="s">
        <v>31</v>
      </c>
      <c r="H68">
        <v>21.898265339818185</v>
      </c>
    </row>
    <row r="69" spans="1:8">
      <c r="A69" t="s">
        <v>5</v>
      </c>
      <c r="B69" t="s">
        <v>32</v>
      </c>
      <c r="C69" t="s">
        <v>18</v>
      </c>
      <c r="D69" t="s">
        <v>18</v>
      </c>
      <c r="E69" t="s">
        <v>20</v>
      </c>
      <c r="F69" t="str">
        <f t="shared" ref="F69:F76" si="6">E69</f>
        <v>PAGE</v>
      </c>
      <c r="G69" t="s">
        <v>31</v>
      </c>
      <c r="H69">
        <v>30.095127697575172</v>
      </c>
    </row>
    <row r="70" spans="1:8">
      <c r="A70" t="s">
        <v>5</v>
      </c>
      <c r="B70" t="s">
        <v>32</v>
      </c>
      <c r="C70" t="s">
        <v>18</v>
      </c>
      <c r="D70" t="s">
        <v>18</v>
      </c>
      <c r="E70" t="s">
        <v>19</v>
      </c>
      <c r="F70" t="str">
        <f t="shared" si="6"/>
        <v>DICE</v>
      </c>
      <c r="G70" t="s">
        <v>31</v>
      </c>
      <c r="H70">
        <v>30.490455154447211</v>
      </c>
    </row>
    <row r="71" spans="1:8">
      <c r="A71" t="s">
        <v>5</v>
      </c>
      <c r="B71" t="s">
        <v>32</v>
      </c>
      <c r="C71" t="s">
        <v>20</v>
      </c>
      <c r="D71" t="s">
        <v>20</v>
      </c>
      <c r="E71" t="s">
        <v>18</v>
      </c>
      <c r="F71" t="str">
        <f t="shared" si="6"/>
        <v>FUND</v>
      </c>
      <c r="G71" t="s">
        <v>31</v>
      </c>
      <c r="H71">
        <v>44.594606026600665</v>
      </c>
    </row>
    <row r="72" spans="1:8">
      <c r="A72" t="s">
        <v>5</v>
      </c>
      <c r="B72" t="s">
        <v>32</v>
      </c>
      <c r="C72" t="s">
        <v>20</v>
      </c>
      <c r="D72" t="s">
        <v>20</v>
      </c>
      <c r="E72" t="s">
        <v>20</v>
      </c>
      <c r="F72" t="str">
        <f t="shared" si="6"/>
        <v>PAGE</v>
      </c>
      <c r="G72" t="s">
        <v>31</v>
      </c>
      <c r="H72">
        <v>48.480573970543986</v>
      </c>
    </row>
    <row r="73" spans="1:8">
      <c r="A73" t="s">
        <v>5</v>
      </c>
      <c r="B73" t="s">
        <v>32</v>
      </c>
      <c r="C73" t="s">
        <v>20</v>
      </c>
      <c r="D73" t="s">
        <v>20</v>
      </c>
      <c r="E73" t="s">
        <v>19</v>
      </c>
      <c r="F73" t="str">
        <f t="shared" si="6"/>
        <v>DICE</v>
      </c>
      <c r="G73" t="s">
        <v>31</v>
      </c>
      <c r="H73">
        <v>41.223737620699204</v>
      </c>
    </row>
    <row r="74" spans="1:8">
      <c r="A74" t="s">
        <v>5</v>
      </c>
      <c r="B74" t="s">
        <v>32</v>
      </c>
      <c r="C74" t="s">
        <v>19</v>
      </c>
      <c r="D74" t="s">
        <v>19</v>
      </c>
      <c r="E74" t="s">
        <v>18</v>
      </c>
      <c r="F74" t="str">
        <f t="shared" si="6"/>
        <v>FUND</v>
      </c>
      <c r="G74" t="s">
        <v>31</v>
      </c>
      <c r="H74">
        <v>36.77195997541741</v>
      </c>
    </row>
    <row r="75" spans="1:8">
      <c r="A75" t="s">
        <v>5</v>
      </c>
      <c r="B75" t="s">
        <v>32</v>
      </c>
      <c r="C75" t="s">
        <v>19</v>
      </c>
      <c r="D75" t="s">
        <v>19</v>
      </c>
      <c r="E75" t="s">
        <v>20</v>
      </c>
      <c r="F75" t="str">
        <f t="shared" si="6"/>
        <v>PAGE</v>
      </c>
      <c r="G75" t="s">
        <v>31</v>
      </c>
      <c r="H75">
        <v>39.026828607410657</v>
      </c>
    </row>
    <row r="76" spans="1:8">
      <c r="A76" t="s">
        <v>5</v>
      </c>
      <c r="B76" t="s">
        <v>32</v>
      </c>
      <c r="C76" t="s">
        <v>19</v>
      </c>
      <c r="D76" t="s">
        <v>19</v>
      </c>
      <c r="E76" t="s">
        <v>19</v>
      </c>
      <c r="F76" t="str">
        <f t="shared" si="6"/>
        <v>DICE</v>
      </c>
      <c r="G76" t="s">
        <v>31</v>
      </c>
      <c r="H76">
        <v>37.622091351009374</v>
      </c>
    </row>
    <row r="77" spans="1:8">
      <c r="A77" t="s">
        <v>5</v>
      </c>
      <c r="B77" t="s">
        <v>33</v>
      </c>
      <c r="C77" t="s">
        <v>18</v>
      </c>
      <c r="D77" t="s">
        <v>18</v>
      </c>
      <c r="E77" t="s">
        <v>18</v>
      </c>
      <c r="F77" t="str">
        <f>D77</f>
        <v>FUND</v>
      </c>
      <c r="G77" t="s">
        <v>31</v>
      </c>
      <c r="H77">
        <v>21.898265339818185</v>
      </c>
    </row>
    <row r="78" spans="1:8">
      <c r="A78" t="s">
        <v>5</v>
      </c>
      <c r="B78" t="s">
        <v>33</v>
      </c>
      <c r="C78" t="s">
        <v>18</v>
      </c>
      <c r="D78" t="s">
        <v>20</v>
      </c>
      <c r="E78" t="s">
        <v>18</v>
      </c>
      <c r="F78" t="str">
        <f t="shared" ref="F78:F85" si="7">D78</f>
        <v>PAGE</v>
      </c>
      <c r="G78" t="s">
        <v>31</v>
      </c>
      <c r="H78">
        <v>44.594606026600665</v>
      </c>
    </row>
    <row r="79" spans="1:8">
      <c r="A79" t="s">
        <v>5</v>
      </c>
      <c r="B79" t="s">
        <v>33</v>
      </c>
      <c r="C79" t="s">
        <v>18</v>
      </c>
      <c r="D79" t="s">
        <v>19</v>
      </c>
      <c r="E79" t="s">
        <v>18</v>
      </c>
      <c r="F79" t="str">
        <f t="shared" si="7"/>
        <v>DICE</v>
      </c>
      <c r="G79" t="s">
        <v>31</v>
      </c>
      <c r="H79">
        <v>36.77195997541741</v>
      </c>
    </row>
    <row r="80" spans="1:8">
      <c r="A80" t="s">
        <v>5</v>
      </c>
      <c r="B80" t="s">
        <v>33</v>
      </c>
      <c r="C80" t="s">
        <v>20</v>
      </c>
      <c r="D80" t="s">
        <v>18</v>
      </c>
      <c r="E80" t="s">
        <v>20</v>
      </c>
      <c r="F80" t="str">
        <f t="shared" si="7"/>
        <v>FUND</v>
      </c>
      <c r="G80" t="s">
        <v>31</v>
      </c>
      <c r="H80">
        <v>30.095127697575172</v>
      </c>
    </row>
    <row r="81" spans="1:8">
      <c r="A81" t="s">
        <v>5</v>
      </c>
      <c r="B81" t="s">
        <v>33</v>
      </c>
      <c r="C81" t="s">
        <v>20</v>
      </c>
      <c r="D81" t="s">
        <v>20</v>
      </c>
      <c r="E81" t="s">
        <v>20</v>
      </c>
      <c r="F81" t="str">
        <f t="shared" si="7"/>
        <v>PAGE</v>
      </c>
      <c r="G81" t="s">
        <v>31</v>
      </c>
      <c r="H81">
        <v>48.480573970543986</v>
      </c>
    </row>
    <row r="82" spans="1:8">
      <c r="A82" t="s">
        <v>5</v>
      </c>
      <c r="B82" t="s">
        <v>33</v>
      </c>
      <c r="C82" t="s">
        <v>20</v>
      </c>
      <c r="D82" t="s">
        <v>19</v>
      </c>
      <c r="E82" t="s">
        <v>20</v>
      </c>
      <c r="F82" t="str">
        <f t="shared" si="7"/>
        <v>DICE</v>
      </c>
      <c r="G82" t="s">
        <v>31</v>
      </c>
      <c r="H82">
        <v>39.026828607410657</v>
      </c>
    </row>
    <row r="83" spans="1:8">
      <c r="A83" t="s">
        <v>5</v>
      </c>
      <c r="B83" t="s">
        <v>33</v>
      </c>
      <c r="C83" t="s">
        <v>19</v>
      </c>
      <c r="D83" t="s">
        <v>18</v>
      </c>
      <c r="E83" t="s">
        <v>19</v>
      </c>
      <c r="F83" t="str">
        <f t="shared" si="7"/>
        <v>FUND</v>
      </c>
      <c r="G83" t="s">
        <v>31</v>
      </c>
      <c r="H83">
        <v>30.490455154447211</v>
      </c>
    </row>
    <row r="84" spans="1:8">
      <c r="A84" t="s">
        <v>5</v>
      </c>
      <c r="B84" t="s">
        <v>33</v>
      </c>
      <c r="C84" t="s">
        <v>19</v>
      </c>
      <c r="D84" t="s">
        <v>20</v>
      </c>
      <c r="E84" t="s">
        <v>19</v>
      </c>
      <c r="F84" t="str">
        <f t="shared" si="7"/>
        <v>PAGE</v>
      </c>
      <c r="G84" t="s">
        <v>31</v>
      </c>
      <c r="H84">
        <v>41.223737620699204</v>
      </c>
    </row>
    <row r="85" spans="1:8">
      <c r="A85" t="s">
        <v>5</v>
      </c>
      <c r="B85" t="s">
        <v>33</v>
      </c>
      <c r="C85" t="s">
        <v>19</v>
      </c>
      <c r="D85" t="s">
        <v>19</v>
      </c>
      <c r="E85" t="s">
        <v>19</v>
      </c>
      <c r="F85" t="str">
        <f t="shared" si="7"/>
        <v>DICE</v>
      </c>
      <c r="G85" t="s">
        <v>31</v>
      </c>
      <c r="H85">
        <v>37.622091351009374</v>
      </c>
    </row>
    <row r="86" spans="1:8">
      <c r="A86" t="s">
        <v>8</v>
      </c>
      <c r="B86" t="s">
        <v>27</v>
      </c>
      <c r="C86" t="s">
        <v>27</v>
      </c>
      <c r="D86" t="s">
        <v>18</v>
      </c>
      <c r="E86" t="s">
        <v>18</v>
      </c>
      <c r="F86" t="s">
        <v>18</v>
      </c>
      <c r="G86" t="s">
        <v>30</v>
      </c>
      <c r="H86">
        <v>61.371911284365972</v>
      </c>
    </row>
    <row r="87" spans="1:8">
      <c r="A87" t="s">
        <v>8</v>
      </c>
      <c r="B87" t="s">
        <v>27</v>
      </c>
      <c r="C87" t="s">
        <v>27</v>
      </c>
      <c r="D87" t="s">
        <v>20</v>
      </c>
      <c r="E87" t="s">
        <v>20</v>
      </c>
      <c r="F87" t="s">
        <v>20</v>
      </c>
      <c r="G87" t="s">
        <v>30</v>
      </c>
      <c r="H87">
        <v>129.80736018549035</v>
      </c>
    </row>
    <row r="88" spans="1:8">
      <c r="A88" t="s">
        <v>7</v>
      </c>
      <c r="B88" t="s">
        <v>27</v>
      </c>
      <c r="C88" t="s">
        <v>27</v>
      </c>
      <c r="D88" t="s">
        <v>19</v>
      </c>
      <c r="E88" t="s">
        <v>19</v>
      </c>
      <c r="F88" t="s">
        <v>19</v>
      </c>
      <c r="G88" t="s">
        <v>30</v>
      </c>
      <c r="H88">
        <v>98.861263111797925</v>
      </c>
    </row>
    <row r="89" spans="1:8">
      <c r="A89" t="s">
        <v>7</v>
      </c>
      <c r="B89" t="s">
        <v>32</v>
      </c>
      <c r="C89" t="s">
        <v>18</v>
      </c>
      <c r="D89" t="s">
        <v>18</v>
      </c>
      <c r="E89" t="s">
        <v>18</v>
      </c>
      <c r="F89" t="str">
        <f>E89</f>
        <v>FUND</v>
      </c>
      <c r="G89" t="s">
        <v>31</v>
      </c>
      <c r="H89">
        <v>61.371911284365972</v>
      </c>
    </row>
    <row r="90" spans="1:8">
      <c r="A90" t="s">
        <v>7</v>
      </c>
      <c r="B90" t="s">
        <v>32</v>
      </c>
      <c r="C90" t="s">
        <v>18</v>
      </c>
      <c r="D90" t="s">
        <v>18</v>
      </c>
      <c r="E90" t="s">
        <v>20</v>
      </c>
      <c r="F90" t="str">
        <f t="shared" ref="F90:F97" si="8">E90</f>
        <v>PAGE</v>
      </c>
      <c r="G90" t="s">
        <v>31</v>
      </c>
      <c r="H90">
        <v>85.937640897478033</v>
      </c>
    </row>
    <row r="91" spans="1:8">
      <c r="A91" t="s">
        <v>7</v>
      </c>
      <c r="B91" t="s">
        <v>32</v>
      </c>
      <c r="C91" t="s">
        <v>18</v>
      </c>
      <c r="D91" t="s">
        <v>18</v>
      </c>
      <c r="E91" t="s">
        <v>19</v>
      </c>
      <c r="F91" t="str">
        <f t="shared" si="8"/>
        <v>DICE</v>
      </c>
      <c r="G91" t="s">
        <v>31</v>
      </c>
      <c r="H91">
        <v>80.911994498402592</v>
      </c>
    </row>
    <row r="92" spans="1:8">
      <c r="A92" t="s">
        <v>7</v>
      </c>
      <c r="B92" t="s">
        <v>32</v>
      </c>
      <c r="C92" t="s">
        <v>20</v>
      </c>
      <c r="D92" t="s">
        <v>20</v>
      </c>
      <c r="E92" t="s">
        <v>18</v>
      </c>
      <c r="F92" t="str">
        <f t="shared" si="8"/>
        <v>FUND</v>
      </c>
      <c r="G92" t="s">
        <v>31</v>
      </c>
      <c r="H92">
        <v>107.85899404869046</v>
      </c>
    </row>
    <row r="93" spans="1:8">
      <c r="A93" t="s">
        <v>7</v>
      </c>
      <c r="B93" t="s">
        <v>32</v>
      </c>
      <c r="C93" t="s">
        <v>20</v>
      </c>
      <c r="D93" t="s">
        <v>20</v>
      </c>
      <c r="E93" t="s">
        <v>20</v>
      </c>
      <c r="F93" t="str">
        <f t="shared" si="8"/>
        <v>PAGE</v>
      </c>
      <c r="G93" t="s">
        <v>31</v>
      </c>
      <c r="H93">
        <v>129.80736018549035</v>
      </c>
    </row>
    <row r="94" spans="1:8">
      <c r="A94" t="s">
        <v>7</v>
      </c>
      <c r="B94" t="s">
        <v>32</v>
      </c>
      <c r="C94" t="s">
        <v>20</v>
      </c>
      <c r="D94" t="s">
        <v>20</v>
      </c>
      <c r="E94" t="s">
        <v>19</v>
      </c>
      <c r="F94" t="str">
        <f t="shared" si="8"/>
        <v>DICE</v>
      </c>
      <c r="G94" t="s">
        <v>31</v>
      </c>
      <c r="H94">
        <v>102.357813722201</v>
      </c>
    </row>
    <row r="95" spans="1:8">
      <c r="A95" t="s">
        <v>7</v>
      </c>
      <c r="B95" t="s">
        <v>32</v>
      </c>
      <c r="C95" t="s">
        <v>19</v>
      </c>
      <c r="D95" t="s">
        <v>19</v>
      </c>
      <c r="E95" t="s">
        <v>18</v>
      </c>
      <c r="F95" t="str">
        <f t="shared" si="8"/>
        <v>FUND</v>
      </c>
      <c r="G95" t="s">
        <v>31</v>
      </c>
      <c r="H95">
        <v>83.964092893388084</v>
      </c>
    </row>
    <row r="96" spans="1:8">
      <c r="A96" t="s">
        <v>7</v>
      </c>
      <c r="B96" t="s">
        <v>32</v>
      </c>
      <c r="C96" t="s">
        <v>19</v>
      </c>
      <c r="D96" t="s">
        <v>19</v>
      </c>
      <c r="E96" t="s">
        <v>20</v>
      </c>
      <c r="F96" t="str">
        <f t="shared" si="8"/>
        <v>PAGE</v>
      </c>
      <c r="G96" t="s">
        <v>31</v>
      </c>
      <c r="H96">
        <v>103.00583794686349</v>
      </c>
    </row>
    <row r="97" spans="1:8">
      <c r="A97" t="s">
        <v>7</v>
      </c>
      <c r="B97" t="s">
        <v>32</v>
      </c>
      <c r="C97" t="s">
        <v>19</v>
      </c>
      <c r="D97" t="s">
        <v>19</v>
      </c>
      <c r="E97" t="s">
        <v>19</v>
      </c>
      <c r="F97" t="str">
        <f t="shared" si="8"/>
        <v>DICE</v>
      </c>
      <c r="G97" t="s">
        <v>31</v>
      </c>
      <c r="H97">
        <v>98.861263111797925</v>
      </c>
    </row>
    <row r="98" spans="1:8">
      <c r="A98" t="s">
        <v>7</v>
      </c>
      <c r="B98" t="s">
        <v>33</v>
      </c>
      <c r="C98" t="s">
        <v>18</v>
      </c>
      <c r="D98" t="s">
        <v>18</v>
      </c>
      <c r="E98" t="s">
        <v>18</v>
      </c>
      <c r="F98" t="str">
        <f>D98</f>
        <v>FUND</v>
      </c>
      <c r="G98" t="s">
        <v>31</v>
      </c>
      <c r="H98">
        <v>61.371911284365972</v>
      </c>
    </row>
    <row r="99" spans="1:8">
      <c r="A99" t="s">
        <v>7</v>
      </c>
      <c r="B99" t="s">
        <v>33</v>
      </c>
      <c r="C99" t="s">
        <v>18</v>
      </c>
      <c r="D99" t="s">
        <v>20</v>
      </c>
      <c r="E99" t="s">
        <v>18</v>
      </c>
      <c r="F99" t="str">
        <f t="shared" ref="F99:F106" si="9">D99</f>
        <v>PAGE</v>
      </c>
      <c r="G99" t="s">
        <v>31</v>
      </c>
      <c r="H99">
        <v>107.85899404869046</v>
      </c>
    </row>
    <row r="100" spans="1:8">
      <c r="A100" t="s">
        <v>7</v>
      </c>
      <c r="B100" t="s">
        <v>33</v>
      </c>
      <c r="C100" t="s">
        <v>18</v>
      </c>
      <c r="D100" t="s">
        <v>19</v>
      </c>
      <c r="E100" t="s">
        <v>18</v>
      </c>
      <c r="F100" t="str">
        <f t="shared" si="9"/>
        <v>DICE</v>
      </c>
      <c r="G100" t="s">
        <v>31</v>
      </c>
      <c r="H100">
        <v>83.964092893388084</v>
      </c>
    </row>
    <row r="101" spans="1:8">
      <c r="A101" t="s">
        <v>7</v>
      </c>
      <c r="B101" t="s">
        <v>33</v>
      </c>
      <c r="C101" t="s">
        <v>20</v>
      </c>
      <c r="D101" t="s">
        <v>18</v>
      </c>
      <c r="E101" t="s">
        <v>20</v>
      </c>
      <c r="F101" t="str">
        <f t="shared" si="9"/>
        <v>FUND</v>
      </c>
      <c r="G101" t="s">
        <v>31</v>
      </c>
      <c r="H101">
        <v>85.937640897478033</v>
      </c>
    </row>
    <row r="102" spans="1:8">
      <c r="A102" t="s">
        <v>7</v>
      </c>
      <c r="B102" t="s">
        <v>33</v>
      </c>
      <c r="C102" t="s">
        <v>20</v>
      </c>
      <c r="D102" t="s">
        <v>20</v>
      </c>
      <c r="E102" t="s">
        <v>20</v>
      </c>
      <c r="F102" t="str">
        <f t="shared" si="9"/>
        <v>PAGE</v>
      </c>
      <c r="G102" t="s">
        <v>31</v>
      </c>
      <c r="H102">
        <v>129.80736018549035</v>
      </c>
    </row>
    <row r="103" spans="1:8">
      <c r="A103" t="s">
        <v>7</v>
      </c>
      <c r="B103" t="s">
        <v>33</v>
      </c>
      <c r="C103" t="s">
        <v>20</v>
      </c>
      <c r="D103" t="s">
        <v>19</v>
      </c>
      <c r="E103" t="s">
        <v>20</v>
      </c>
      <c r="F103" t="str">
        <f t="shared" si="9"/>
        <v>DICE</v>
      </c>
      <c r="G103" t="s">
        <v>31</v>
      </c>
      <c r="H103">
        <v>103.00583794686349</v>
      </c>
    </row>
    <row r="104" spans="1:8">
      <c r="A104" t="s">
        <v>7</v>
      </c>
      <c r="B104" t="s">
        <v>33</v>
      </c>
      <c r="C104" t="s">
        <v>19</v>
      </c>
      <c r="D104" t="s">
        <v>18</v>
      </c>
      <c r="E104" t="s">
        <v>19</v>
      </c>
      <c r="F104" t="str">
        <f t="shared" si="9"/>
        <v>FUND</v>
      </c>
      <c r="G104" t="s">
        <v>31</v>
      </c>
      <c r="H104">
        <v>80.911994498402592</v>
      </c>
    </row>
    <row r="105" spans="1:8">
      <c r="A105" t="s">
        <v>7</v>
      </c>
      <c r="B105" t="s">
        <v>33</v>
      </c>
      <c r="C105" t="s">
        <v>19</v>
      </c>
      <c r="D105" t="s">
        <v>20</v>
      </c>
      <c r="E105" t="s">
        <v>19</v>
      </c>
      <c r="F105" t="str">
        <f t="shared" si="9"/>
        <v>PAGE</v>
      </c>
      <c r="G105" t="s">
        <v>31</v>
      </c>
      <c r="H105">
        <v>102.357813722201</v>
      </c>
    </row>
    <row r="106" spans="1:8">
      <c r="A106" t="s">
        <v>7</v>
      </c>
      <c r="B106" t="s">
        <v>33</v>
      </c>
      <c r="C106" t="s">
        <v>19</v>
      </c>
      <c r="D106" t="s">
        <v>19</v>
      </c>
      <c r="E106" t="s">
        <v>19</v>
      </c>
      <c r="F106" t="str">
        <f t="shared" si="9"/>
        <v>DICE</v>
      </c>
      <c r="G106" t="s">
        <v>31</v>
      </c>
      <c r="H106">
        <v>98.861263111797925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4D11-58BB-E741-8697-DA1C458507E0}">
  <dimension ref="A1:H106"/>
  <sheetViews>
    <sheetView workbookViewId="0">
      <selection activeCell="D24" sqref="D24"/>
    </sheetView>
  </sheetViews>
  <sheetFormatPr baseColWidth="10" defaultRowHeight="16"/>
  <cols>
    <col min="2" max="2" width="26.33203125" customWidth="1"/>
  </cols>
  <sheetData>
    <row r="1" spans="1:8">
      <c r="A1" t="s">
        <v>23</v>
      </c>
      <c r="B1" t="s">
        <v>24</v>
      </c>
      <c r="C1" t="s">
        <v>26</v>
      </c>
      <c r="D1" t="s">
        <v>21</v>
      </c>
      <c r="E1" t="s">
        <v>22</v>
      </c>
      <c r="F1" t="s">
        <v>28</v>
      </c>
      <c r="G1" t="s">
        <v>29</v>
      </c>
      <c r="H1" t="s">
        <v>25</v>
      </c>
    </row>
    <row r="2" spans="1:8">
      <c r="A2" t="s">
        <v>0</v>
      </c>
      <c r="B2" t="s">
        <v>27</v>
      </c>
      <c r="C2" t="s">
        <v>27</v>
      </c>
      <c r="D2" t="s">
        <v>18</v>
      </c>
      <c r="E2" t="s">
        <v>18</v>
      </c>
      <c r="F2" t="s">
        <v>18</v>
      </c>
      <c r="G2" t="s">
        <v>30</v>
      </c>
      <c r="H2">
        <v>0.53231809928545404</v>
      </c>
    </row>
    <row r="3" spans="1:8">
      <c r="A3" t="s">
        <v>0</v>
      </c>
      <c r="B3" t="s">
        <v>27</v>
      </c>
      <c r="C3" t="s">
        <v>27</v>
      </c>
      <c r="D3" t="s">
        <v>20</v>
      </c>
      <c r="E3" t="s">
        <v>20</v>
      </c>
      <c r="F3" t="s">
        <v>20</v>
      </c>
      <c r="G3" t="s">
        <v>30</v>
      </c>
      <c r="H3">
        <v>13.250638456540583</v>
      </c>
    </row>
    <row r="4" spans="1:8">
      <c r="A4" t="s">
        <v>0</v>
      </c>
      <c r="B4" t="s">
        <v>27</v>
      </c>
      <c r="C4" t="s">
        <v>27</v>
      </c>
      <c r="D4" t="s">
        <v>19</v>
      </c>
      <c r="E4" t="s">
        <v>19</v>
      </c>
      <c r="F4" t="s">
        <v>19</v>
      </c>
      <c r="G4" t="s">
        <v>30</v>
      </c>
      <c r="H4">
        <v>11.182621335279149</v>
      </c>
    </row>
    <row r="5" spans="1:8">
      <c r="A5" t="s">
        <v>0</v>
      </c>
      <c r="B5" t="s">
        <v>32</v>
      </c>
      <c r="C5" t="s">
        <v>18</v>
      </c>
      <c r="D5" t="s">
        <v>18</v>
      </c>
      <c r="E5" t="s">
        <v>18</v>
      </c>
      <c r="F5" t="str">
        <f>E5</f>
        <v>FUND</v>
      </c>
      <c r="G5" t="s">
        <v>31</v>
      </c>
      <c r="H5">
        <v>0.53231809928545404</v>
      </c>
    </row>
    <row r="6" spans="1:8">
      <c r="A6" t="s">
        <v>0</v>
      </c>
      <c r="B6" t="s">
        <v>32</v>
      </c>
      <c r="C6" t="s">
        <v>18</v>
      </c>
      <c r="D6" t="s">
        <v>18</v>
      </c>
      <c r="E6" t="s">
        <v>20</v>
      </c>
      <c r="F6" t="str">
        <f t="shared" ref="F6:F13" si="0">E6</f>
        <v>PAGE</v>
      </c>
      <c r="G6" t="s">
        <v>31</v>
      </c>
      <c r="H6">
        <v>7.1650137851172273</v>
      </c>
    </row>
    <row r="7" spans="1:8">
      <c r="A7" t="s">
        <v>0</v>
      </c>
      <c r="B7" t="s">
        <v>32</v>
      </c>
      <c r="C7" t="s">
        <v>18</v>
      </c>
      <c r="D7" t="s">
        <v>18</v>
      </c>
      <c r="E7" t="s">
        <v>19</v>
      </c>
      <c r="F7" t="str">
        <f t="shared" si="0"/>
        <v>DICE</v>
      </c>
      <c r="G7" t="s">
        <v>31</v>
      </c>
      <c r="H7">
        <v>9.7946095034876031</v>
      </c>
    </row>
    <row r="8" spans="1:8">
      <c r="A8" t="s">
        <v>0</v>
      </c>
      <c r="B8" t="s">
        <v>32</v>
      </c>
      <c r="C8" t="s">
        <v>20</v>
      </c>
      <c r="D8" t="s">
        <v>20</v>
      </c>
      <c r="E8" t="s">
        <v>18</v>
      </c>
      <c r="F8" t="str">
        <f t="shared" si="0"/>
        <v>FUND</v>
      </c>
      <c r="G8" t="s">
        <v>31</v>
      </c>
      <c r="H8">
        <v>11.17670041862735</v>
      </c>
    </row>
    <row r="9" spans="1:8">
      <c r="A9" t="s">
        <v>0</v>
      </c>
      <c r="B9" t="s">
        <v>32</v>
      </c>
      <c r="C9" t="s">
        <v>20</v>
      </c>
      <c r="D9" t="s">
        <v>20</v>
      </c>
      <c r="E9" t="s">
        <v>20</v>
      </c>
      <c r="F9" t="str">
        <f t="shared" si="0"/>
        <v>PAGE</v>
      </c>
      <c r="G9" t="s">
        <v>31</v>
      </c>
      <c r="H9">
        <v>13.250638456540583</v>
      </c>
    </row>
    <row r="10" spans="1:8">
      <c r="A10" t="s">
        <v>0</v>
      </c>
      <c r="B10" t="s">
        <v>32</v>
      </c>
      <c r="C10" t="s">
        <v>20</v>
      </c>
      <c r="D10" t="s">
        <v>20</v>
      </c>
      <c r="E10" t="s">
        <v>19</v>
      </c>
      <c r="F10" t="str">
        <f t="shared" si="0"/>
        <v>DICE</v>
      </c>
      <c r="G10" t="s">
        <v>31</v>
      </c>
      <c r="H10">
        <v>14.255826232132426</v>
      </c>
    </row>
    <row r="11" spans="1:8">
      <c r="A11" t="s">
        <v>0</v>
      </c>
      <c r="B11" t="s">
        <v>32</v>
      </c>
      <c r="C11" t="s">
        <v>19</v>
      </c>
      <c r="D11" t="s">
        <v>19</v>
      </c>
      <c r="E11" t="s">
        <v>18</v>
      </c>
      <c r="F11" t="str">
        <f t="shared" si="0"/>
        <v>FUND</v>
      </c>
      <c r="G11" t="s">
        <v>31</v>
      </c>
      <c r="H11">
        <v>2.9635452866970211</v>
      </c>
    </row>
    <row r="12" spans="1:8">
      <c r="A12" t="s">
        <v>0</v>
      </c>
      <c r="B12" t="s">
        <v>32</v>
      </c>
      <c r="C12" t="s">
        <v>19</v>
      </c>
      <c r="D12" t="s">
        <v>19</v>
      </c>
      <c r="E12" t="s">
        <v>20</v>
      </c>
      <c r="F12" t="str">
        <f t="shared" si="0"/>
        <v>PAGE</v>
      </c>
      <c r="G12" t="s">
        <v>31</v>
      </c>
      <c r="H12">
        <v>8.1391341983152206</v>
      </c>
    </row>
    <row r="13" spans="1:8">
      <c r="A13" t="s">
        <v>0</v>
      </c>
      <c r="B13" t="s">
        <v>32</v>
      </c>
      <c r="C13" t="s">
        <v>19</v>
      </c>
      <c r="D13" t="s">
        <v>19</v>
      </c>
      <c r="E13" t="s">
        <v>19</v>
      </c>
      <c r="F13" t="str">
        <f t="shared" si="0"/>
        <v>DICE</v>
      </c>
      <c r="G13" t="s">
        <v>31</v>
      </c>
      <c r="H13">
        <v>11.182621335279149</v>
      </c>
    </row>
    <row r="14" spans="1:8">
      <c r="A14" t="s">
        <v>0</v>
      </c>
      <c r="B14" t="s">
        <v>33</v>
      </c>
      <c r="C14" t="s">
        <v>18</v>
      </c>
      <c r="D14" t="s">
        <v>18</v>
      </c>
      <c r="E14" t="s">
        <v>18</v>
      </c>
      <c r="F14" t="str">
        <f>D14</f>
        <v>FUND</v>
      </c>
      <c r="G14" t="s">
        <v>31</v>
      </c>
      <c r="H14">
        <v>0.53231809928545404</v>
      </c>
    </row>
    <row r="15" spans="1:8">
      <c r="A15" t="s">
        <v>0</v>
      </c>
      <c r="B15" t="s">
        <v>33</v>
      </c>
      <c r="C15" t="s">
        <v>18</v>
      </c>
      <c r="D15" t="s">
        <v>20</v>
      </c>
      <c r="E15" t="s">
        <v>18</v>
      </c>
      <c r="F15" t="str">
        <f t="shared" ref="F15:F22" si="1">D15</f>
        <v>PAGE</v>
      </c>
      <c r="G15" t="s">
        <v>31</v>
      </c>
      <c r="H15">
        <v>11.17670041862735</v>
      </c>
    </row>
    <row r="16" spans="1:8">
      <c r="A16" t="s">
        <v>0</v>
      </c>
      <c r="B16" t="s">
        <v>33</v>
      </c>
      <c r="C16" t="s">
        <v>18</v>
      </c>
      <c r="D16" t="s">
        <v>19</v>
      </c>
      <c r="E16" t="s">
        <v>18</v>
      </c>
      <c r="F16" t="str">
        <f t="shared" si="1"/>
        <v>DICE</v>
      </c>
      <c r="G16" t="s">
        <v>31</v>
      </c>
      <c r="H16">
        <v>2.9635452866970211</v>
      </c>
    </row>
    <row r="17" spans="1:8">
      <c r="A17" t="s">
        <v>0</v>
      </c>
      <c r="B17" t="s">
        <v>33</v>
      </c>
      <c r="C17" t="s">
        <v>20</v>
      </c>
      <c r="D17" t="s">
        <v>18</v>
      </c>
      <c r="E17" t="s">
        <v>20</v>
      </c>
      <c r="F17" t="str">
        <f t="shared" si="1"/>
        <v>FUND</v>
      </c>
      <c r="G17" t="s">
        <v>31</v>
      </c>
      <c r="H17">
        <v>7.1650137851172273</v>
      </c>
    </row>
    <row r="18" spans="1:8">
      <c r="A18" t="s">
        <v>0</v>
      </c>
      <c r="B18" t="s">
        <v>33</v>
      </c>
      <c r="C18" t="s">
        <v>20</v>
      </c>
      <c r="D18" t="s">
        <v>20</v>
      </c>
      <c r="E18" t="s">
        <v>20</v>
      </c>
      <c r="F18" t="str">
        <f t="shared" si="1"/>
        <v>PAGE</v>
      </c>
      <c r="G18" t="s">
        <v>31</v>
      </c>
      <c r="H18">
        <v>13.250638456540583</v>
      </c>
    </row>
    <row r="19" spans="1:8">
      <c r="A19" t="s">
        <v>0</v>
      </c>
      <c r="B19" t="s">
        <v>33</v>
      </c>
      <c r="C19" t="s">
        <v>20</v>
      </c>
      <c r="D19" t="s">
        <v>19</v>
      </c>
      <c r="E19" t="s">
        <v>20</v>
      </c>
      <c r="F19" t="str">
        <f t="shared" si="1"/>
        <v>DICE</v>
      </c>
      <c r="G19" t="s">
        <v>31</v>
      </c>
      <c r="H19">
        <v>8.1391341983152206</v>
      </c>
    </row>
    <row r="20" spans="1:8">
      <c r="A20" t="s">
        <v>0</v>
      </c>
      <c r="B20" t="s">
        <v>33</v>
      </c>
      <c r="C20" t="s">
        <v>19</v>
      </c>
      <c r="D20" t="s">
        <v>18</v>
      </c>
      <c r="E20" t="s">
        <v>19</v>
      </c>
      <c r="F20" t="str">
        <f t="shared" si="1"/>
        <v>FUND</v>
      </c>
      <c r="G20" t="s">
        <v>31</v>
      </c>
      <c r="H20">
        <v>9.7946095034876031</v>
      </c>
    </row>
    <row r="21" spans="1:8">
      <c r="A21" t="s">
        <v>0</v>
      </c>
      <c r="B21" t="s">
        <v>33</v>
      </c>
      <c r="C21" t="s">
        <v>19</v>
      </c>
      <c r="D21" t="s">
        <v>20</v>
      </c>
      <c r="E21" t="s">
        <v>19</v>
      </c>
      <c r="F21" t="str">
        <f t="shared" si="1"/>
        <v>PAGE</v>
      </c>
      <c r="G21" t="s">
        <v>31</v>
      </c>
      <c r="H21">
        <v>14.255826232132426</v>
      </c>
    </row>
    <row r="22" spans="1:8">
      <c r="A22" t="s">
        <v>0</v>
      </c>
      <c r="B22" t="s">
        <v>33</v>
      </c>
      <c r="C22" t="s">
        <v>19</v>
      </c>
      <c r="D22" t="s">
        <v>19</v>
      </c>
      <c r="E22" t="s">
        <v>19</v>
      </c>
      <c r="F22" t="str">
        <f t="shared" si="1"/>
        <v>DICE</v>
      </c>
      <c r="G22" t="s">
        <v>31</v>
      </c>
      <c r="H22">
        <v>11.182621335279149</v>
      </c>
    </row>
    <row r="23" spans="1:8">
      <c r="A23" t="s">
        <v>2</v>
      </c>
      <c r="B23" t="s">
        <v>27</v>
      </c>
      <c r="C23" t="s">
        <v>27</v>
      </c>
      <c r="D23" t="s">
        <v>18</v>
      </c>
      <c r="E23" t="s">
        <v>18</v>
      </c>
      <c r="F23" t="s">
        <v>18</v>
      </c>
      <c r="G23" t="s">
        <v>30</v>
      </c>
      <c r="H23">
        <v>2.6199957149947961</v>
      </c>
    </row>
    <row r="24" spans="1:8">
      <c r="A24" t="s">
        <v>2</v>
      </c>
      <c r="B24" t="s">
        <v>27</v>
      </c>
      <c r="C24" t="s">
        <v>27</v>
      </c>
      <c r="D24" t="s">
        <v>20</v>
      </c>
      <c r="E24" t="s">
        <v>20</v>
      </c>
      <c r="F24" t="s">
        <v>20</v>
      </c>
      <c r="G24" t="s">
        <v>30</v>
      </c>
      <c r="H24">
        <v>12.251988831668575</v>
      </c>
    </row>
    <row r="25" spans="1:8">
      <c r="A25" t="s">
        <v>1</v>
      </c>
      <c r="B25" t="s">
        <v>27</v>
      </c>
      <c r="C25" t="s">
        <v>27</v>
      </c>
      <c r="D25" t="s">
        <v>19</v>
      </c>
      <c r="E25" t="s">
        <v>19</v>
      </c>
      <c r="F25" t="s">
        <v>19</v>
      </c>
      <c r="G25" t="s">
        <v>30</v>
      </c>
      <c r="H25">
        <v>9.6945351137118454</v>
      </c>
    </row>
    <row r="26" spans="1:8">
      <c r="A26" t="s">
        <v>1</v>
      </c>
      <c r="B26" t="s">
        <v>32</v>
      </c>
      <c r="C26" t="s">
        <v>18</v>
      </c>
      <c r="D26" t="s">
        <v>18</v>
      </c>
      <c r="E26" t="s">
        <v>18</v>
      </c>
      <c r="F26" t="str">
        <f>E26</f>
        <v>FUND</v>
      </c>
      <c r="G26" t="s">
        <v>31</v>
      </c>
      <c r="H26">
        <v>2.6199957149947961</v>
      </c>
    </row>
    <row r="27" spans="1:8">
      <c r="A27" t="s">
        <v>1</v>
      </c>
      <c r="B27" t="s">
        <v>32</v>
      </c>
      <c r="C27" t="s">
        <v>18</v>
      </c>
      <c r="D27" t="s">
        <v>18</v>
      </c>
      <c r="E27" t="s">
        <v>20</v>
      </c>
      <c r="F27" t="str">
        <f t="shared" ref="F27:F34" si="2">E27</f>
        <v>PAGE</v>
      </c>
      <c r="G27" t="s">
        <v>31</v>
      </c>
      <c r="H27">
        <v>5.941789471744924</v>
      </c>
    </row>
    <row r="28" spans="1:8">
      <c r="A28" t="s">
        <v>1</v>
      </c>
      <c r="B28" t="s">
        <v>32</v>
      </c>
      <c r="C28" t="s">
        <v>18</v>
      </c>
      <c r="D28" t="s">
        <v>18</v>
      </c>
      <c r="E28" t="s">
        <v>19</v>
      </c>
      <c r="F28" t="str">
        <f t="shared" si="2"/>
        <v>DICE</v>
      </c>
      <c r="G28" t="s">
        <v>31</v>
      </c>
      <c r="H28">
        <v>8.5696238944214009</v>
      </c>
    </row>
    <row r="29" spans="1:8">
      <c r="A29" t="s">
        <v>1</v>
      </c>
      <c r="B29" t="s">
        <v>32</v>
      </c>
      <c r="C29" t="s">
        <v>20</v>
      </c>
      <c r="D29" t="s">
        <v>20</v>
      </c>
      <c r="E29" t="s">
        <v>18</v>
      </c>
      <c r="F29" t="str">
        <f t="shared" si="2"/>
        <v>FUND</v>
      </c>
      <c r="G29" t="s">
        <v>31</v>
      </c>
      <c r="H29">
        <v>13.253827106482502</v>
      </c>
    </row>
    <row r="30" spans="1:8">
      <c r="A30" t="s">
        <v>1</v>
      </c>
      <c r="B30" t="s">
        <v>32</v>
      </c>
      <c r="C30" t="s">
        <v>20</v>
      </c>
      <c r="D30" t="s">
        <v>20</v>
      </c>
      <c r="E30" t="s">
        <v>20</v>
      </c>
      <c r="F30" t="str">
        <f t="shared" si="2"/>
        <v>PAGE</v>
      </c>
      <c r="G30" t="s">
        <v>31</v>
      </c>
      <c r="H30">
        <v>12.251988831668575</v>
      </c>
    </row>
    <row r="31" spans="1:8">
      <c r="A31" t="s">
        <v>1</v>
      </c>
      <c r="B31" t="s">
        <v>32</v>
      </c>
      <c r="C31" t="s">
        <v>20</v>
      </c>
      <c r="D31" t="s">
        <v>20</v>
      </c>
      <c r="E31" t="s">
        <v>19</v>
      </c>
      <c r="F31" t="str">
        <f t="shared" si="2"/>
        <v>DICE</v>
      </c>
      <c r="G31" t="s">
        <v>31</v>
      </c>
      <c r="H31">
        <v>12.384277185104203</v>
      </c>
    </row>
    <row r="32" spans="1:8">
      <c r="A32" t="s">
        <v>1</v>
      </c>
      <c r="B32" t="s">
        <v>32</v>
      </c>
      <c r="C32" t="s">
        <v>19</v>
      </c>
      <c r="D32" t="s">
        <v>19</v>
      </c>
      <c r="E32" t="s">
        <v>18</v>
      </c>
      <c r="F32" t="str">
        <f t="shared" si="2"/>
        <v>FUND</v>
      </c>
      <c r="G32" t="s">
        <v>31</v>
      </c>
      <c r="H32">
        <v>5.2165990542253136</v>
      </c>
    </row>
    <row r="33" spans="1:8">
      <c r="A33" t="s">
        <v>1</v>
      </c>
      <c r="B33" t="s">
        <v>32</v>
      </c>
      <c r="C33" t="s">
        <v>19</v>
      </c>
      <c r="D33" t="s">
        <v>19</v>
      </c>
      <c r="E33" t="s">
        <v>20</v>
      </c>
      <c r="F33" t="str">
        <f t="shared" si="2"/>
        <v>PAGE</v>
      </c>
      <c r="G33" t="s">
        <v>31</v>
      </c>
      <c r="H33">
        <v>7.4000295744600368</v>
      </c>
    </row>
    <row r="34" spans="1:8">
      <c r="A34" t="s">
        <v>1</v>
      </c>
      <c r="B34" t="s">
        <v>32</v>
      </c>
      <c r="C34" t="s">
        <v>19</v>
      </c>
      <c r="D34" t="s">
        <v>19</v>
      </c>
      <c r="E34" t="s">
        <v>19</v>
      </c>
      <c r="F34" t="str">
        <f t="shared" si="2"/>
        <v>DICE</v>
      </c>
      <c r="G34" t="s">
        <v>31</v>
      </c>
      <c r="H34">
        <v>9.6945351137118454</v>
      </c>
    </row>
    <row r="35" spans="1:8">
      <c r="A35" t="s">
        <v>1</v>
      </c>
      <c r="B35" t="s">
        <v>33</v>
      </c>
      <c r="C35" t="s">
        <v>18</v>
      </c>
      <c r="D35" t="s">
        <v>18</v>
      </c>
      <c r="E35" t="s">
        <v>18</v>
      </c>
      <c r="F35" t="str">
        <f>D35</f>
        <v>FUND</v>
      </c>
      <c r="G35" t="s">
        <v>31</v>
      </c>
      <c r="H35">
        <v>2.6199957149947961</v>
      </c>
    </row>
    <row r="36" spans="1:8">
      <c r="A36" t="s">
        <v>1</v>
      </c>
      <c r="B36" t="s">
        <v>33</v>
      </c>
      <c r="C36" t="s">
        <v>18</v>
      </c>
      <c r="D36" t="s">
        <v>20</v>
      </c>
      <c r="E36" t="s">
        <v>18</v>
      </c>
      <c r="F36" t="str">
        <f t="shared" ref="F36:F43" si="3">D36</f>
        <v>PAGE</v>
      </c>
      <c r="G36" t="s">
        <v>31</v>
      </c>
      <c r="H36">
        <v>13.253827106482502</v>
      </c>
    </row>
    <row r="37" spans="1:8">
      <c r="A37" t="s">
        <v>1</v>
      </c>
      <c r="B37" t="s">
        <v>33</v>
      </c>
      <c r="C37" t="s">
        <v>18</v>
      </c>
      <c r="D37" t="s">
        <v>19</v>
      </c>
      <c r="E37" t="s">
        <v>18</v>
      </c>
      <c r="F37" t="str">
        <f t="shared" si="3"/>
        <v>DICE</v>
      </c>
      <c r="G37" t="s">
        <v>31</v>
      </c>
      <c r="H37">
        <v>5.2165990542253136</v>
      </c>
    </row>
    <row r="38" spans="1:8">
      <c r="A38" t="s">
        <v>1</v>
      </c>
      <c r="B38" t="s">
        <v>33</v>
      </c>
      <c r="C38" t="s">
        <v>20</v>
      </c>
      <c r="D38" t="s">
        <v>18</v>
      </c>
      <c r="E38" t="s">
        <v>20</v>
      </c>
      <c r="F38" t="str">
        <f t="shared" si="3"/>
        <v>FUND</v>
      </c>
      <c r="G38" t="s">
        <v>31</v>
      </c>
      <c r="H38">
        <v>5.941789471744924</v>
      </c>
    </row>
    <row r="39" spans="1:8">
      <c r="A39" t="s">
        <v>1</v>
      </c>
      <c r="B39" t="s">
        <v>33</v>
      </c>
      <c r="C39" t="s">
        <v>20</v>
      </c>
      <c r="D39" t="s">
        <v>20</v>
      </c>
      <c r="E39" t="s">
        <v>20</v>
      </c>
      <c r="F39" t="str">
        <f t="shared" si="3"/>
        <v>PAGE</v>
      </c>
      <c r="G39" t="s">
        <v>31</v>
      </c>
      <c r="H39">
        <v>12.251988831668575</v>
      </c>
    </row>
    <row r="40" spans="1:8">
      <c r="A40" t="s">
        <v>1</v>
      </c>
      <c r="B40" t="s">
        <v>33</v>
      </c>
      <c r="C40" t="s">
        <v>20</v>
      </c>
      <c r="D40" t="s">
        <v>19</v>
      </c>
      <c r="E40" t="s">
        <v>20</v>
      </c>
      <c r="F40" t="str">
        <f t="shared" si="3"/>
        <v>DICE</v>
      </c>
      <c r="G40" t="s">
        <v>31</v>
      </c>
      <c r="H40">
        <v>7.4000295744600368</v>
      </c>
    </row>
    <row r="41" spans="1:8">
      <c r="A41" t="s">
        <v>1</v>
      </c>
      <c r="B41" t="s">
        <v>33</v>
      </c>
      <c r="C41" t="s">
        <v>19</v>
      </c>
      <c r="D41" t="s">
        <v>18</v>
      </c>
      <c r="E41" t="s">
        <v>19</v>
      </c>
      <c r="F41" t="str">
        <f t="shared" si="3"/>
        <v>FUND</v>
      </c>
      <c r="G41" t="s">
        <v>31</v>
      </c>
      <c r="H41">
        <v>8.5696238944214009</v>
      </c>
    </row>
    <row r="42" spans="1:8">
      <c r="A42" t="s">
        <v>1</v>
      </c>
      <c r="B42" t="s">
        <v>33</v>
      </c>
      <c r="C42" t="s">
        <v>19</v>
      </c>
      <c r="D42" t="s">
        <v>20</v>
      </c>
      <c r="E42" t="s">
        <v>19</v>
      </c>
      <c r="F42" t="str">
        <f t="shared" si="3"/>
        <v>PAGE</v>
      </c>
      <c r="G42" t="s">
        <v>31</v>
      </c>
      <c r="H42">
        <v>12.384277185104203</v>
      </c>
    </row>
    <row r="43" spans="1:8">
      <c r="A43" t="s">
        <v>1</v>
      </c>
      <c r="B43" t="s">
        <v>33</v>
      </c>
      <c r="C43" t="s">
        <v>19</v>
      </c>
      <c r="D43" t="s">
        <v>19</v>
      </c>
      <c r="E43" t="s">
        <v>19</v>
      </c>
      <c r="F43" t="str">
        <f t="shared" si="3"/>
        <v>DICE</v>
      </c>
      <c r="G43" t="s">
        <v>31</v>
      </c>
      <c r="H43">
        <v>9.6945351137118454</v>
      </c>
    </row>
    <row r="44" spans="1:8">
      <c r="A44" t="s">
        <v>4</v>
      </c>
      <c r="B44" t="s">
        <v>27</v>
      </c>
      <c r="C44" t="s">
        <v>27</v>
      </c>
      <c r="D44" t="s">
        <v>18</v>
      </c>
      <c r="E44" t="s">
        <v>18</v>
      </c>
      <c r="F44" t="s">
        <v>18</v>
      </c>
      <c r="G44" t="s">
        <v>30</v>
      </c>
      <c r="H44">
        <v>1.8804287468836631</v>
      </c>
    </row>
    <row r="45" spans="1:8">
      <c r="A45" t="s">
        <v>4</v>
      </c>
      <c r="B45" t="s">
        <v>27</v>
      </c>
      <c r="C45" t="s">
        <v>27</v>
      </c>
      <c r="D45" t="s">
        <v>20</v>
      </c>
      <c r="E45" t="s">
        <v>20</v>
      </c>
      <c r="F45" t="s">
        <v>20</v>
      </c>
      <c r="G45" t="s">
        <v>30</v>
      </c>
      <c r="H45">
        <v>8.2275374013000189</v>
      </c>
    </row>
    <row r="46" spans="1:8">
      <c r="A46" t="s">
        <v>3</v>
      </c>
      <c r="B46" t="s">
        <v>27</v>
      </c>
      <c r="C46" t="s">
        <v>27</v>
      </c>
      <c r="D46" t="s">
        <v>19</v>
      </c>
      <c r="E46" t="s">
        <v>19</v>
      </c>
      <c r="F46" t="s">
        <v>19</v>
      </c>
      <c r="G46" t="s">
        <v>30</v>
      </c>
      <c r="H46">
        <v>6.62022427899739</v>
      </c>
    </row>
    <row r="47" spans="1:8">
      <c r="A47" t="s">
        <v>3</v>
      </c>
      <c r="B47" t="s">
        <v>32</v>
      </c>
      <c r="C47" t="s">
        <v>18</v>
      </c>
      <c r="D47" t="s">
        <v>18</v>
      </c>
      <c r="E47" t="s">
        <v>18</v>
      </c>
      <c r="F47" t="str">
        <f>E47</f>
        <v>FUND</v>
      </c>
      <c r="G47" t="s">
        <v>31</v>
      </c>
      <c r="H47">
        <v>1.8804287468836631</v>
      </c>
    </row>
    <row r="48" spans="1:8">
      <c r="A48" t="s">
        <v>3</v>
      </c>
      <c r="B48" t="s">
        <v>32</v>
      </c>
      <c r="C48" t="s">
        <v>18</v>
      </c>
      <c r="D48" t="s">
        <v>18</v>
      </c>
      <c r="E48" t="s">
        <v>20</v>
      </c>
      <c r="F48" t="str">
        <f t="shared" ref="F48:F55" si="4">E48</f>
        <v>PAGE</v>
      </c>
      <c r="G48" t="s">
        <v>31</v>
      </c>
      <c r="H48">
        <v>3.5052282326255422</v>
      </c>
    </row>
    <row r="49" spans="1:8">
      <c r="A49" t="s">
        <v>3</v>
      </c>
      <c r="B49" t="s">
        <v>32</v>
      </c>
      <c r="C49" t="s">
        <v>18</v>
      </c>
      <c r="D49" t="s">
        <v>18</v>
      </c>
      <c r="E49" t="s">
        <v>19</v>
      </c>
      <c r="F49" t="str">
        <f t="shared" si="4"/>
        <v>DICE</v>
      </c>
      <c r="G49" t="s">
        <v>31</v>
      </c>
      <c r="H49">
        <v>5.5584018201299958</v>
      </c>
    </row>
    <row r="50" spans="1:8">
      <c r="A50" t="s">
        <v>3</v>
      </c>
      <c r="B50" t="s">
        <v>32</v>
      </c>
      <c r="C50" t="s">
        <v>20</v>
      </c>
      <c r="D50" t="s">
        <v>20</v>
      </c>
      <c r="E50" t="s">
        <v>18</v>
      </c>
      <c r="F50" t="str">
        <f t="shared" si="4"/>
        <v>FUND</v>
      </c>
      <c r="G50" t="s">
        <v>31</v>
      </c>
      <c r="H50">
        <v>9.7049736436420666</v>
      </c>
    </row>
    <row r="51" spans="1:8">
      <c r="A51" t="s">
        <v>3</v>
      </c>
      <c r="B51" t="s">
        <v>32</v>
      </c>
      <c r="C51" t="s">
        <v>20</v>
      </c>
      <c r="D51" t="s">
        <v>20</v>
      </c>
      <c r="E51" t="s">
        <v>20</v>
      </c>
      <c r="F51" t="str">
        <f t="shared" si="4"/>
        <v>PAGE</v>
      </c>
      <c r="G51" t="s">
        <v>31</v>
      </c>
      <c r="H51">
        <v>8.2275374013000189</v>
      </c>
    </row>
    <row r="52" spans="1:8">
      <c r="A52" t="s">
        <v>3</v>
      </c>
      <c r="B52" t="s">
        <v>32</v>
      </c>
      <c r="C52" t="s">
        <v>20</v>
      </c>
      <c r="D52" t="s">
        <v>20</v>
      </c>
      <c r="E52" t="s">
        <v>19</v>
      </c>
      <c r="F52" t="str">
        <f t="shared" si="4"/>
        <v>DICE</v>
      </c>
      <c r="G52" t="s">
        <v>31</v>
      </c>
      <c r="H52">
        <v>8.3627076324950682</v>
      </c>
    </row>
    <row r="53" spans="1:8">
      <c r="A53" t="s">
        <v>3</v>
      </c>
      <c r="B53" t="s">
        <v>32</v>
      </c>
      <c r="C53" t="s">
        <v>19</v>
      </c>
      <c r="D53" t="s">
        <v>19</v>
      </c>
      <c r="E53" t="s">
        <v>18</v>
      </c>
      <c r="F53" t="str">
        <f t="shared" si="4"/>
        <v>FUND</v>
      </c>
      <c r="G53" t="s">
        <v>31</v>
      </c>
      <c r="H53">
        <v>4.9212591497607772</v>
      </c>
    </row>
    <row r="54" spans="1:8">
      <c r="A54" t="s">
        <v>3</v>
      </c>
      <c r="B54" t="s">
        <v>32</v>
      </c>
      <c r="C54" t="s">
        <v>19</v>
      </c>
      <c r="D54" t="s">
        <v>19</v>
      </c>
      <c r="E54" t="s">
        <v>20</v>
      </c>
      <c r="F54" t="str">
        <f t="shared" si="4"/>
        <v>PAGE</v>
      </c>
      <c r="G54" t="s">
        <v>31</v>
      </c>
      <c r="H54">
        <v>4.8911877503444172</v>
      </c>
    </row>
    <row r="55" spans="1:8">
      <c r="A55" t="s">
        <v>3</v>
      </c>
      <c r="B55" t="s">
        <v>32</v>
      </c>
      <c r="C55" t="s">
        <v>19</v>
      </c>
      <c r="D55" t="s">
        <v>19</v>
      </c>
      <c r="E55" t="s">
        <v>19</v>
      </c>
      <c r="F55" t="str">
        <f t="shared" si="4"/>
        <v>DICE</v>
      </c>
      <c r="G55" t="s">
        <v>31</v>
      </c>
      <c r="H55">
        <v>6.62022427899739</v>
      </c>
    </row>
    <row r="56" spans="1:8">
      <c r="A56" t="s">
        <v>3</v>
      </c>
      <c r="B56" t="s">
        <v>33</v>
      </c>
      <c r="C56" t="s">
        <v>18</v>
      </c>
      <c r="D56" t="s">
        <v>18</v>
      </c>
      <c r="E56" t="s">
        <v>18</v>
      </c>
      <c r="F56" t="str">
        <f>D56</f>
        <v>FUND</v>
      </c>
      <c r="G56" t="s">
        <v>31</v>
      </c>
      <c r="H56">
        <v>1.8804287468836631</v>
      </c>
    </row>
    <row r="57" spans="1:8">
      <c r="A57" t="s">
        <v>3</v>
      </c>
      <c r="B57" t="s">
        <v>33</v>
      </c>
      <c r="C57" t="s">
        <v>18</v>
      </c>
      <c r="D57" t="s">
        <v>20</v>
      </c>
      <c r="E57" t="s">
        <v>18</v>
      </c>
      <c r="F57" t="str">
        <f t="shared" ref="F57:F64" si="5">D57</f>
        <v>PAGE</v>
      </c>
      <c r="G57" t="s">
        <v>31</v>
      </c>
      <c r="H57">
        <v>9.7049736436420666</v>
      </c>
    </row>
    <row r="58" spans="1:8">
      <c r="A58" t="s">
        <v>3</v>
      </c>
      <c r="B58" t="s">
        <v>33</v>
      </c>
      <c r="C58" t="s">
        <v>18</v>
      </c>
      <c r="D58" t="s">
        <v>19</v>
      </c>
      <c r="E58" t="s">
        <v>18</v>
      </c>
      <c r="F58" t="str">
        <f t="shared" si="5"/>
        <v>DICE</v>
      </c>
      <c r="G58" t="s">
        <v>31</v>
      </c>
      <c r="H58">
        <v>4.9212591497607772</v>
      </c>
    </row>
    <row r="59" spans="1:8">
      <c r="A59" t="s">
        <v>3</v>
      </c>
      <c r="B59" t="s">
        <v>33</v>
      </c>
      <c r="C59" t="s">
        <v>20</v>
      </c>
      <c r="D59" t="s">
        <v>18</v>
      </c>
      <c r="E59" t="s">
        <v>20</v>
      </c>
      <c r="F59" t="str">
        <f t="shared" si="5"/>
        <v>FUND</v>
      </c>
      <c r="G59" t="s">
        <v>31</v>
      </c>
      <c r="H59">
        <v>3.5052282326255422</v>
      </c>
    </row>
    <row r="60" spans="1:8">
      <c r="A60" t="s">
        <v>3</v>
      </c>
      <c r="B60" t="s">
        <v>33</v>
      </c>
      <c r="C60" t="s">
        <v>20</v>
      </c>
      <c r="D60" t="s">
        <v>20</v>
      </c>
      <c r="E60" t="s">
        <v>20</v>
      </c>
      <c r="F60" t="str">
        <f t="shared" si="5"/>
        <v>PAGE</v>
      </c>
      <c r="G60" t="s">
        <v>31</v>
      </c>
      <c r="H60">
        <v>8.2275374013000189</v>
      </c>
    </row>
    <row r="61" spans="1:8">
      <c r="A61" t="s">
        <v>3</v>
      </c>
      <c r="B61" t="s">
        <v>33</v>
      </c>
      <c r="C61" t="s">
        <v>20</v>
      </c>
      <c r="D61" t="s">
        <v>19</v>
      </c>
      <c r="E61" t="s">
        <v>20</v>
      </c>
      <c r="F61" t="str">
        <f t="shared" si="5"/>
        <v>DICE</v>
      </c>
      <c r="G61" t="s">
        <v>31</v>
      </c>
      <c r="H61">
        <v>4.8911877503444172</v>
      </c>
    </row>
    <row r="62" spans="1:8">
      <c r="A62" t="s">
        <v>3</v>
      </c>
      <c r="B62" t="s">
        <v>33</v>
      </c>
      <c r="C62" t="s">
        <v>19</v>
      </c>
      <c r="D62" t="s">
        <v>18</v>
      </c>
      <c r="E62" t="s">
        <v>19</v>
      </c>
      <c r="F62" t="str">
        <f t="shared" si="5"/>
        <v>FUND</v>
      </c>
      <c r="G62" t="s">
        <v>31</v>
      </c>
      <c r="H62">
        <v>5.5584018201299958</v>
      </c>
    </row>
    <row r="63" spans="1:8">
      <c r="A63" t="s">
        <v>3</v>
      </c>
      <c r="B63" t="s">
        <v>33</v>
      </c>
      <c r="C63" t="s">
        <v>19</v>
      </c>
      <c r="D63" t="s">
        <v>20</v>
      </c>
      <c r="E63" t="s">
        <v>19</v>
      </c>
      <c r="F63" t="str">
        <f t="shared" si="5"/>
        <v>PAGE</v>
      </c>
      <c r="G63" t="s">
        <v>31</v>
      </c>
      <c r="H63">
        <v>8.3627076324950682</v>
      </c>
    </row>
    <row r="64" spans="1:8">
      <c r="A64" t="s">
        <v>3</v>
      </c>
      <c r="B64" t="s">
        <v>33</v>
      </c>
      <c r="C64" t="s">
        <v>19</v>
      </c>
      <c r="D64" t="s">
        <v>19</v>
      </c>
      <c r="E64" t="s">
        <v>19</v>
      </c>
      <c r="F64" t="str">
        <f t="shared" si="5"/>
        <v>DICE</v>
      </c>
      <c r="G64" t="s">
        <v>31</v>
      </c>
      <c r="H64">
        <v>6.62022427899739</v>
      </c>
    </row>
    <row r="65" spans="1:8">
      <c r="A65" t="s">
        <v>6</v>
      </c>
      <c r="B65" t="s">
        <v>27</v>
      </c>
      <c r="C65" t="s">
        <v>27</v>
      </c>
      <c r="D65" t="s">
        <v>18</v>
      </c>
      <c r="E65" t="s">
        <v>18</v>
      </c>
      <c r="F65" t="s">
        <v>18</v>
      </c>
      <c r="G65" t="s">
        <v>30</v>
      </c>
      <c r="H65">
        <v>0.56022827545801701</v>
      </c>
    </row>
    <row r="66" spans="1:8">
      <c r="A66" t="s">
        <v>6</v>
      </c>
      <c r="B66" t="s">
        <v>27</v>
      </c>
      <c r="C66" t="s">
        <v>27</v>
      </c>
      <c r="D66" t="s">
        <v>20</v>
      </c>
      <c r="E66" t="s">
        <v>20</v>
      </c>
      <c r="F66" t="s">
        <v>20</v>
      </c>
      <c r="G66" t="s">
        <v>30</v>
      </c>
      <c r="H66">
        <v>11.322430441962402</v>
      </c>
    </row>
    <row r="67" spans="1:8">
      <c r="A67" t="s">
        <v>5</v>
      </c>
      <c r="B67" t="s">
        <v>27</v>
      </c>
      <c r="C67" t="s">
        <v>27</v>
      </c>
      <c r="D67" t="s">
        <v>19</v>
      </c>
      <c r="E67" t="s">
        <v>19</v>
      </c>
      <c r="F67" t="s">
        <v>19</v>
      </c>
      <c r="G67" t="s">
        <v>30</v>
      </c>
      <c r="H67">
        <v>8.727499911912199</v>
      </c>
    </row>
    <row r="68" spans="1:8">
      <c r="A68" t="s">
        <v>5</v>
      </c>
      <c r="B68" t="s">
        <v>32</v>
      </c>
      <c r="C68" t="s">
        <v>18</v>
      </c>
      <c r="D68" t="s">
        <v>18</v>
      </c>
      <c r="E68" t="s">
        <v>18</v>
      </c>
      <c r="F68" t="str">
        <f>E68</f>
        <v>FUND</v>
      </c>
      <c r="G68" t="s">
        <v>31</v>
      </c>
      <c r="H68">
        <v>0.56022827545801701</v>
      </c>
    </row>
    <row r="69" spans="1:8">
      <c r="A69" t="s">
        <v>5</v>
      </c>
      <c r="B69" t="s">
        <v>32</v>
      </c>
      <c r="C69" t="s">
        <v>18</v>
      </c>
      <c r="D69" t="s">
        <v>18</v>
      </c>
      <c r="E69" t="s">
        <v>20</v>
      </c>
      <c r="F69" t="str">
        <f t="shared" ref="F69:F76" si="6">E69</f>
        <v>PAGE</v>
      </c>
      <c r="G69" t="s">
        <v>31</v>
      </c>
      <c r="H69">
        <v>5.2920366216069965</v>
      </c>
    </row>
    <row r="70" spans="1:8">
      <c r="A70" t="s">
        <v>5</v>
      </c>
      <c r="B70" t="s">
        <v>32</v>
      </c>
      <c r="C70" t="s">
        <v>18</v>
      </c>
      <c r="D70" t="s">
        <v>18</v>
      </c>
      <c r="E70" t="s">
        <v>19</v>
      </c>
      <c r="F70" t="str">
        <f t="shared" si="6"/>
        <v>DICE</v>
      </c>
      <c r="G70" t="s">
        <v>31</v>
      </c>
      <c r="H70">
        <v>7.330680622823996</v>
      </c>
    </row>
    <row r="71" spans="1:8">
      <c r="A71" t="s">
        <v>5</v>
      </c>
      <c r="B71" t="s">
        <v>32</v>
      </c>
      <c r="C71" t="s">
        <v>20</v>
      </c>
      <c r="D71" t="s">
        <v>20</v>
      </c>
      <c r="E71" t="s">
        <v>18</v>
      </c>
      <c r="F71" t="str">
        <f t="shared" si="6"/>
        <v>FUND</v>
      </c>
      <c r="G71" t="s">
        <v>31</v>
      </c>
      <c r="H71">
        <v>9.3132716213501308</v>
      </c>
    </row>
    <row r="72" spans="1:8">
      <c r="A72" t="s">
        <v>5</v>
      </c>
      <c r="B72" t="s">
        <v>32</v>
      </c>
      <c r="C72" t="s">
        <v>20</v>
      </c>
      <c r="D72" t="s">
        <v>20</v>
      </c>
      <c r="E72" t="s">
        <v>20</v>
      </c>
      <c r="F72" t="str">
        <f t="shared" si="6"/>
        <v>PAGE</v>
      </c>
      <c r="G72" t="s">
        <v>31</v>
      </c>
      <c r="H72">
        <v>11.322430441962402</v>
      </c>
    </row>
    <row r="73" spans="1:8">
      <c r="A73" t="s">
        <v>5</v>
      </c>
      <c r="B73" t="s">
        <v>32</v>
      </c>
      <c r="C73" t="s">
        <v>20</v>
      </c>
      <c r="D73" t="s">
        <v>20</v>
      </c>
      <c r="E73" t="s">
        <v>19</v>
      </c>
      <c r="F73" t="str">
        <f t="shared" si="6"/>
        <v>DICE</v>
      </c>
      <c r="G73" t="s">
        <v>31</v>
      </c>
      <c r="H73">
        <v>10.923187339188061</v>
      </c>
    </row>
    <row r="74" spans="1:8">
      <c r="A74" t="s">
        <v>5</v>
      </c>
      <c r="B74" t="s">
        <v>32</v>
      </c>
      <c r="C74" t="s">
        <v>19</v>
      </c>
      <c r="D74" t="s">
        <v>19</v>
      </c>
      <c r="E74" t="s">
        <v>18</v>
      </c>
      <c r="F74" t="str">
        <f t="shared" si="6"/>
        <v>FUND</v>
      </c>
      <c r="G74" t="s">
        <v>31</v>
      </c>
      <c r="H74">
        <v>4.5246554303974227</v>
      </c>
    </row>
    <row r="75" spans="1:8">
      <c r="A75" t="s">
        <v>5</v>
      </c>
      <c r="B75" t="s">
        <v>32</v>
      </c>
      <c r="C75" t="s">
        <v>19</v>
      </c>
      <c r="D75" t="s">
        <v>19</v>
      </c>
      <c r="E75" t="s">
        <v>20</v>
      </c>
      <c r="F75" t="str">
        <f t="shared" si="6"/>
        <v>PAGE</v>
      </c>
      <c r="G75" t="s">
        <v>31</v>
      </c>
      <c r="H75">
        <v>7.0981924113621133</v>
      </c>
    </row>
    <row r="76" spans="1:8">
      <c r="A76" t="s">
        <v>5</v>
      </c>
      <c r="B76" t="s">
        <v>32</v>
      </c>
      <c r="C76" t="s">
        <v>19</v>
      </c>
      <c r="D76" t="s">
        <v>19</v>
      </c>
      <c r="E76" t="s">
        <v>19</v>
      </c>
      <c r="F76" t="str">
        <f t="shared" si="6"/>
        <v>DICE</v>
      </c>
      <c r="G76" t="s">
        <v>31</v>
      </c>
      <c r="H76">
        <v>8.727499911912199</v>
      </c>
    </row>
    <row r="77" spans="1:8">
      <c r="A77" t="s">
        <v>5</v>
      </c>
      <c r="B77" t="s">
        <v>33</v>
      </c>
      <c r="C77" t="s">
        <v>18</v>
      </c>
      <c r="D77" t="s">
        <v>18</v>
      </c>
      <c r="E77" t="s">
        <v>18</v>
      </c>
      <c r="F77" t="str">
        <f>D77</f>
        <v>FUND</v>
      </c>
      <c r="G77" t="s">
        <v>31</v>
      </c>
      <c r="H77">
        <v>0.56022827545801701</v>
      </c>
    </row>
    <row r="78" spans="1:8">
      <c r="A78" t="s">
        <v>5</v>
      </c>
      <c r="B78" t="s">
        <v>33</v>
      </c>
      <c r="C78" t="s">
        <v>18</v>
      </c>
      <c r="D78" t="s">
        <v>20</v>
      </c>
      <c r="E78" t="s">
        <v>18</v>
      </c>
      <c r="F78" t="str">
        <f t="shared" ref="F78:F85" si="7">D78</f>
        <v>PAGE</v>
      </c>
      <c r="G78" t="s">
        <v>31</v>
      </c>
      <c r="H78">
        <v>9.3132716213501308</v>
      </c>
    </row>
    <row r="79" spans="1:8">
      <c r="A79" t="s">
        <v>5</v>
      </c>
      <c r="B79" t="s">
        <v>33</v>
      </c>
      <c r="C79" t="s">
        <v>18</v>
      </c>
      <c r="D79" t="s">
        <v>19</v>
      </c>
      <c r="E79" t="s">
        <v>18</v>
      </c>
      <c r="F79" t="str">
        <f t="shared" si="7"/>
        <v>DICE</v>
      </c>
      <c r="G79" t="s">
        <v>31</v>
      </c>
      <c r="H79">
        <v>4.5246554303974227</v>
      </c>
    </row>
    <row r="80" spans="1:8">
      <c r="A80" t="s">
        <v>5</v>
      </c>
      <c r="B80" t="s">
        <v>33</v>
      </c>
      <c r="C80" t="s">
        <v>20</v>
      </c>
      <c r="D80" t="s">
        <v>18</v>
      </c>
      <c r="E80" t="s">
        <v>20</v>
      </c>
      <c r="F80" t="str">
        <f t="shared" si="7"/>
        <v>FUND</v>
      </c>
      <c r="G80" t="s">
        <v>31</v>
      </c>
      <c r="H80">
        <v>5.2920366216069965</v>
      </c>
    </row>
    <row r="81" spans="1:8">
      <c r="A81" t="s">
        <v>5</v>
      </c>
      <c r="B81" t="s">
        <v>33</v>
      </c>
      <c r="C81" t="s">
        <v>20</v>
      </c>
      <c r="D81" t="s">
        <v>20</v>
      </c>
      <c r="E81" t="s">
        <v>20</v>
      </c>
      <c r="F81" t="str">
        <f t="shared" si="7"/>
        <v>PAGE</v>
      </c>
      <c r="G81" t="s">
        <v>31</v>
      </c>
      <c r="H81">
        <v>11.322430441962402</v>
      </c>
    </row>
    <row r="82" spans="1:8">
      <c r="A82" t="s">
        <v>5</v>
      </c>
      <c r="B82" t="s">
        <v>33</v>
      </c>
      <c r="C82" t="s">
        <v>20</v>
      </c>
      <c r="D82" t="s">
        <v>19</v>
      </c>
      <c r="E82" t="s">
        <v>20</v>
      </c>
      <c r="F82" t="str">
        <f t="shared" si="7"/>
        <v>DICE</v>
      </c>
      <c r="G82" t="s">
        <v>31</v>
      </c>
      <c r="H82">
        <v>7.0981924113621133</v>
      </c>
    </row>
    <row r="83" spans="1:8">
      <c r="A83" t="s">
        <v>5</v>
      </c>
      <c r="B83" t="s">
        <v>33</v>
      </c>
      <c r="C83" t="s">
        <v>19</v>
      </c>
      <c r="D83" t="s">
        <v>18</v>
      </c>
      <c r="E83" t="s">
        <v>19</v>
      </c>
      <c r="F83" t="str">
        <f t="shared" si="7"/>
        <v>FUND</v>
      </c>
      <c r="G83" t="s">
        <v>31</v>
      </c>
      <c r="H83">
        <v>7.330680622823996</v>
      </c>
    </row>
    <row r="84" spans="1:8">
      <c r="A84" t="s">
        <v>5</v>
      </c>
      <c r="B84" t="s">
        <v>33</v>
      </c>
      <c r="C84" t="s">
        <v>19</v>
      </c>
      <c r="D84" t="s">
        <v>20</v>
      </c>
      <c r="E84" t="s">
        <v>19</v>
      </c>
      <c r="F84" t="str">
        <f t="shared" si="7"/>
        <v>PAGE</v>
      </c>
      <c r="G84" t="s">
        <v>31</v>
      </c>
      <c r="H84">
        <v>10.923187339188061</v>
      </c>
    </row>
    <row r="85" spans="1:8">
      <c r="A85" t="s">
        <v>5</v>
      </c>
      <c r="B85" t="s">
        <v>33</v>
      </c>
      <c r="C85" t="s">
        <v>19</v>
      </c>
      <c r="D85" t="s">
        <v>19</v>
      </c>
      <c r="E85" t="s">
        <v>19</v>
      </c>
      <c r="F85" t="str">
        <f t="shared" si="7"/>
        <v>DICE</v>
      </c>
      <c r="G85" t="s">
        <v>31</v>
      </c>
      <c r="H85">
        <v>8.727499911912199</v>
      </c>
    </row>
    <row r="86" spans="1:8">
      <c r="A86" t="s">
        <v>8</v>
      </c>
      <c r="B86" t="s">
        <v>27</v>
      </c>
      <c r="C86" t="s">
        <v>27</v>
      </c>
      <c r="D86" t="s">
        <v>18</v>
      </c>
      <c r="E86" t="s">
        <v>18</v>
      </c>
      <c r="F86" t="s">
        <v>18</v>
      </c>
      <c r="G86" t="s">
        <v>30</v>
      </c>
      <c r="H86">
        <v>6.0724945858005199</v>
      </c>
    </row>
    <row r="87" spans="1:8">
      <c r="A87" t="s">
        <v>8</v>
      </c>
      <c r="B87" t="s">
        <v>27</v>
      </c>
      <c r="C87" t="s">
        <v>27</v>
      </c>
      <c r="D87" t="s">
        <v>20</v>
      </c>
      <c r="E87" t="s">
        <v>20</v>
      </c>
      <c r="F87" t="s">
        <v>20</v>
      </c>
      <c r="G87" t="s">
        <v>30</v>
      </c>
      <c r="H87">
        <v>23.645618590819218</v>
      </c>
    </row>
    <row r="88" spans="1:8">
      <c r="A88" t="s">
        <v>7</v>
      </c>
      <c r="B88" t="s">
        <v>27</v>
      </c>
      <c r="C88" t="s">
        <v>27</v>
      </c>
      <c r="D88" t="s">
        <v>19</v>
      </c>
      <c r="E88" t="s">
        <v>19</v>
      </c>
      <c r="F88" t="s">
        <v>19</v>
      </c>
      <c r="G88" t="s">
        <v>30</v>
      </c>
      <c r="H88">
        <v>17.460901156086262</v>
      </c>
    </row>
    <row r="89" spans="1:8">
      <c r="A89" t="s">
        <v>7</v>
      </c>
      <c r="B89" t="s">
        <v>32</v>
      </c>
      <c r="C89" t="s">
        <v>18</v>
      </c>
      <c r="D89" t="s">
        <v>18</v>
      </c>
      <c r="E89" t="s">
        <v>18</v>
      </c>
      <c r="F89" t="str">
        <f>E89</f>
        <v>FUND</v>
      </c>
      <c r="G89" t="s">
        <v>31</v>
      </c>
      <c r="H89">
        <v>6.0724945858005199</v>
      </c>
    </row>
    <row r="90" spans="1:8">
      <c r="A90" t="s">
        <v>7</v>
      </c>
      <c r="B90" t="s">
        <v>32</v>
      </c>
      <c r="C90" t="s">
        <v>18</v>
      </c>
      <c r="D90" t="s">
        <v>18</v>
      </c>
      <c r="E90" t="s">
        <v>20</v>
      </c>
      <c r="F90" t="str">
        <f t="shared" ref="F90:F97" si="8">E90</f>
        <v>PAGE</v>
      </c>
      <c r="G90" t="s">
        <v>31</v>
      </c>
      <c r="H90">
        <v>12.91198226185943</v>
      </c>
    </row>
    <row r="91" spans="1:8">
      <c r="A91" t="s">
        <v>7</v>
      </c>
      <c r="B91" t="s">
        <v>32</v>
      </c>
      <c r="C91" t="s">
        <v>18</v>
      </c>
      <c r="D91" t="s">
        <v>18</v>
      </c>
      <c r="E91" t="s">
        <v>19</v>
      </c>
      <c r="F91" t="str">
        <f t="shared" si="8"/>
        <v>DICE</v>
      </c>
      <c r="G91" t="s">
        <v>31</v>
      </c>
      <c r="H91">
        <v>14.893062597547212</v>
      </c>
    </row>
    <row r="92" spans="1:8">
      <c r="A92" t="s">
        <v>7</v>
      </c>
      <c r="B92" t="s">
        <v>32</v>
      </c>
      <c r="C92" t="s">
        <v>20</v>
      </c>
      <c r="D92" t="s">
        <v>20</v>
      </c>
      <c r="E92" t="s">
        <v>18</v>
      </c>
      <c r="F92" t="str">
        <f t="shared" si="8"/>
        <v>FUND</v>
      </c>
      <c r="G92" t="s">
        <v>31</v>
      </c>
      <c r="H92">
        <v>22.053934439816498</v>
      </c>
    </row>
    <row r="93" spans="1:8">
      <c r="A93" t="s">
        <v>7</v>
      </c>
      <c r="B93" t="s">
        <v>32</v>
      </c>
      <c r="C93" t="s">
        <v>20</v>
      </c>
      <c r="D93" t="s">
        <v>20</v>
      </c>
      <c r="E93" t="s">
        <v>20</v>
      </c>
      <c r="F93" t="str">
        <f t="shared" si="8"/>
        <v>PAGE</v>
      </c>
      <c r="G93" t="s">
        <v>31</v>
      </c>
      <c r="H93">
        <v>23.645618590819218</v>
      </c>
    </row>
    <row r="94" spans="1:8">
      <c r="A94" t="s">
        <v>7</v>
      </c>
      <c r="B94" t="s">
        <v>32</v>
      </c>
      <c r="C94" t="s">
        <v>20</v>
      </c>
      <c r="D94" t="s">
        <v>20</v>
      </c>
      <c r="E94" t="s">
        <v>19</v>
      </c>
      <c r="F94" t="str">
        <f t="shared" si="8"/>
        <v>DICE</v>
      </c>
      <c r="G94" t="s">
        <v>31</v>
      </c>
      <c r="H94">
        <v>21.923760939378937</v>
      </c>
    </row>
    <row r="95" spans="1:8">
      <c r="A95" t="s">
        <v>7</v>
      </c>
      <c r="B95" t="s">
        <v>32</v>
      </c>
      <c r="C95" t="s">
        <v>19</v>
      </c>
      <c r="D95" t="s">
        <v>19</v>
      </c>
      <c r="E95" t="s">
        <v>18</v>
      </c>
      <c r="F95" t="str">
        <f t="shared" si="8"/>
        <v>FUND</v>
      </c>
      <c r="G95" t="s">
        <v>31</v>
      </c>
      <c r="H95">
        <v>10.519181924857419</v>
      </c>
    </row>
    <row r="96" spans="1:8">
      <c r="A96" t="s">
        <v>7</v>
      </c>
      <c r="B96" t="s">
        <v>32</v>
      </c>
      <c r="C96" t="s">
        <v>19</v>
      </c>
      <c r="D96" t="s">
        <v>19</v>
      </c>
      <c r="E96" t="s">
        <v>20</v>
      </c>
      <c r="F96" t="str">
        <f t="shared" si="8"/>
        <v>PAGE</v>
      </c>
      <c r="G96" t="s">
        <v>31</v>
      </c>
      <c r="H96">
        <v>15.216754410256399</v>
      </c>
    </row>
    <row r="97" spans="1:8">
      <c r="A97" t="s">
        <v>7</v>
      </c>
      <c r="B97" t="s">
        <v>32</v>
      </c>
      <c r="C97" t="s">
        <v>19</v>
      </c>
      <c r="D97" t="s">
        <v>19</v>
      </c>
      <c r="E97" t="s">
        <v>19</v>
      </c>
      <c r="F97" t="str">
        <f t="shared" si="8"/>
        <v>DICE</v>
      </c>
      <c r="G97" t="s">
        <v>31</v>
      </c>
      <c r="H97">
        <v>17.460901156086262</v>
      </c>
    </row>
    <row r="98" spans="1:8">
      <c r="A98" t="s">
        <v>7</v>
      </c>
      <c r="B98" t="s">
        <v>33</v>
      </c>
      <c r="C98" t="s">
        <v>18</v>
      </c>
      <c r="D98" t="s">
        <v>18</v>
      </c>
      <c r="E98" t="s">
        <v>18</v>
      </c>
      <c r="F98" t="str">
        <f>D98</f>
        <v>FUND</v>
      </c>
      <c r="G98" t="s">
        <v>31</v>
      </c>
      <c r="H98">
        <v>6.0724945858005199</v>
      </c>
    </row>
    <row r="99" spans="1:8">
      <c r="A99" t="s">
        <v>7</v>
      </c>
      <c r="B99" t="s">
        <v>33</v>
      </c>
      <c r="C99" t="s">
        <v>18</v>
      </c>
      <c r="D99" t="s">
        <v>20</v>
      </c>
      <c r="E99" t="s">
        <v>18</v>
      </c>
      <c r="F99" t="str">
        <f t="shared" ref="F99:F106" si="9">D99</f>
        <v>PAGE</v>
      </c>
      <c r="G99" t="s">
        <v>31</v>
      </c>
      <c r="H99">
        <v>22.053934439816498</v>
      </c>
    </row>
    <row r="100" spans="1:8">
      <c r="A100" t="s">
        <v>7</v>
      </c>
      <c r="B100" t="s">
        <v>33</v>
      </c>
      <c r="C100" t="s">
        <v>18</v>
      </c>
      <c r="D100" t="s">
        <v>19</v>
      </c>
      <c r="E100" t="s">
        <v>18</v>
      </c>
      <c r="F100" t="str">
        <f t="shared" si="9"/>
        <v>DICE</v>
      </c>
      <c r="G100" t="s">
        <v>31</v>
      </c>
      <c r="H100">
        <v>10.519181924857419</v>
      </c>
    </row>
    <row r="101" spans="1:8">
      <c r="A101" t="s">
        <v>7</v>
      </c>
      <c r="B101" t="s">
        <v>33</v>
      </c>
      <c r="C101" t="s">
        <v>20</v>
      </c>
      <c r="D101" t="s">
        <v>18</v>
      </c>
      <c r="E101" t="s">
        <v>20</v>
      </c>
      <c r="F101" t="str">
        <f t="shared" si="9"/>
        <v>FUND</v>
      </c>
      <c r="G101" t="s">
        <v>31</v>
      </c>
      <c r="H101">
        <v>12.91198226185943</v>
      </c>
    </row>
    <row r="102" spans="1:8">
      <c r="A102" t="s">
        <v>7</v>
      </c>
      <c r="B102" t="s">
        <v>33</v>
      </c>
      <c r="C102" t="s">
        <v>20</v>
      </c>
      <c r="D102" t="s">
        <v>20</v>
      </c>
      <c r="E102" t="s">
        <v>20</v>
      </c>
      <c r="F102" t="str">
        <f t="shared" si="9"/>
        <v>PAGE</v>
      </c>
      <c r="G102" t="s">
        <v>31</v>
      </c>
      <c r="H102">
        <v>23.645618590819218</v>
      </c>
    </row>
    <row r="103" spans="1:8">
      <c r="A103" t="s">
        <v>7</v>
      </c>
      <c r="B103" t="s">
        <v>33</v>
      </c>
      <c r="C103" t="s">
        <v>20</v>
      </c>
      <c r="D103" t="s">
        <v>19</v>
      </c>
      <c r="E103" t="s">
        <v>20</v>
      </c>
      <c r="F103" t="str">
        <f t="shared" si="9"/>
        <v>DICE</v>
      </c>
      <c r="G103" t="s">
        <v>31</v>
      </c>
      <c r="H103">
        <v>15.216754410256399</v>
      </c>
    </row>
    <row r="104" spans="1:8">
      <c r="A104" t="s">
        <v>7</v>
      </c>
      <c r="B104" t="s">
        <v>33</v>
      </c>
      <c r="C104" t="s">
        <v>19</v>
      </c>
      <c r="D104" t="s">
        <v>18</v>
      </c>
      <c r="E104" t="s">
        <v>19</v>
      </c>
      <c r="F104" t="str">
        <f t="shared" si="9"/>
        <v>FUND</v>
      </c>
      <c r="G104" t="s">
        <v>31</v>
      </c>
      <c r="H104">
        <v>14.893062597547212</v>
      </c>
    </row>
    <row r="105" spans="1:8">
      <c r="A105" t="s">
        <v>7</v>
      </c>
      <c r="B105" t="s">
        <v>33</v>
      </c>
      <c r="C105" t="s">
        <v>19</v>
      </c>
      <c r="D105" t="s">
        <v>20</v>
      </c>
      <c r="E105" t="s">
        <v>19</v>
      </c>
      <c r="F105" t="str">
        <f t="shared" si="9"/>
        <v>PAGE</v>
      </c>
      <c r="G105" t="s">
        <v>31</v>
      </c>
      <c r="H105">
        <v>21.923760939378937</v>
      </c>
    </row>
    <row r="106" spans="1:8">
      <c r="A106" t="s">
        <v>7</v>
      </c>
      <c r="B106" t="s">
        <v>33</v>
      </c>
      <c r="C106" t="s">
        <v>19</v>
      </c>
      <c r="D106" t="s">
        <v>19</v>
      </c>
      <c r="E106" t="s">
        <v>19</v>
      </c>
      <c r="F106" t="str">
        <f t="shared" si="9"/>
        <v>DICE</v>
      </c>
      <c r="G106" t="s">
        <v>31</v>
      </c>
      <c r="H106">
        <v>17.460901156086262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C2F-8631-3C47-99CB-F113C4855E3E}">
  <dimension ref="A1:AG16"/>
  <sheetViews>
    <sheetView tabSelected="1" workbookViewId="0">
      <selection activeCell="B13" sqref="B13"/>
    </sheetView>
  </sheetViews>
  <sheetFormatPr baseColWidth="10" defaultRowHeight="16"/>
  <cols>
    <col min="3" max="3" width="12" bestFit="1" customWidth="1"/>
    <col min="4" max="4" width="13" bestFit="1" customWidth="1"/>
    <col min="8" max="8" width="11.5" bestFit="1" customWidth="1"/>
    <col min="11" max="11" width="12" bestFit="1" customWidth="1"/>
    <col min="14" max="14" width="12" bestFit="1" customWidth="1"/>
  </cols>
  <sheetData>
    <row r="1" spans="1:33">
      <c r="A1" t="s">
        <v>9</v>
      </c>
      <c r="L1" t="s">
        <v>11</v>
      </c>
      <c r="W1" t="s">
        <v>12</v>
      </c>
    </row>
    <row r="2" spans="1:33">
      <c r="B2" t="s">
        <v>34</v>
      </c>
      <c r="C2" t="s">
        <v>34</v>
      </c>
      <c r="D2" t="s">
        <v>34</v>
      </c>
      <c r="E2" t="s">
        <v>35</v>
      </c>
      <c r="F2" t="s">
        <v>35</v>
      </c>
      <c r="G2" t="s">
        <v>35</v>
      </c>
      <c r="H2" t="s">
        <v>36</v>
      </c>
      <c r="I2" t="s">
        <v>36</v>
      </c>
      <c r="J2" t="s">
        <v>36</v>
      </c>
      <c r="M2" t="s">
        <v>34</v>
      </c>
      <c r="N2" t="s">
        <v>34</v>
      </c>
      <c r="O2" t="s">
        <v>34</v>
      </c>
      <c r="P2" t="s">
        <v>35</v>
      </c>
      <c r="Q2" t="s">
        <v>35</v>
      </c>
      <c r="R2" t="s">
        <v>35</v>
      </c>
      <c r="S2" t="s">
        <v>36</v>
      </c>
      <c r="T2" t="s">
        <v>36</v>
      </c>
      <c r="U2" t="s">
        <v>36</v>
      </c>
      <c r="X2" t="s">
        <v>34</v>
      </c>
      <c r="Y2" t="s">
        <v>34</v>
      </c>
      <c r="Z2" t="s">
        <v>34</v>
      </c>
      <c r="AA2" t="s">
        <v>35</v>
      </c>
      <c r="AB2" t="s">
        <v>35</v>
      </c>
      <c r="AC2" t="s">
        <v>35</v>
      </c>
      <c r="AD2" t="s">
        <v>36</v>
      </c>
      <c r="AE2" t="s">
        <v>36</v>
      </c>
      <c r="AF2" t="s">
        <v>36</v>
      </c>
    </row>
    <row r="3" spans="1:33">
      <c r="B3" t="s">
        <v>37</v>
      </c>
      <c r="C3" t="s">
        <v>38</v>
      </c>
      <c r="D3" t="s">
        <v>39</v>
      </c>
      <c r="E3" t="s">
        <v>37</v>
      </c>
      <c r="F3" t="s">
        <v>38</v>
      </c>
      <c r="G3" t="s">
        <v>39</v>
      </c>
      <c r="H3" t="s">
        <v>37</v>
      </c>
      <c r="I3" t="s">
        <v>38</v>
      </c>
      <c r="J3" t="s">
        <v>39</v>
      </c>
      <c r="M3" t="s">
        <v>37</v>
      </c>
      <c r="N3" t="s">
        <v>38</v>
      </c>
      <c r="O3" t="s">
        <v>39</v>
      </c>
      <c r="P3" t="s">
        <v>37</v>
      </c>
      <c r="Q3" t="s">
        <v>38</v>
      </c>
      <c r="R3" t="s">
        <v>39</v>
      </c>
      <c r="S3" t="s">
        <v>37</v>
      </c>
      <c r="T3" t="s">
        <v>38</v>
      </c>
      <c r="U3" t="s">
        <v>39</v>
      </c>
      <c r="X3" t="s">
        <v>37</v>
      </c>
      <c r="Y3" t="s">
        <v>38</v>
      </c>
      <c r="Z3" t="s">
        <v>39</v>
      </c>
      <c r="AA3" t="s">
        <v>37</v>
      </c>
      <c r="AB3" t="s">
        <v>38</v>
      </c>
      <c r="AC3" t="s">
        <v>39</v>
      </c>
      <c r="AD3" t="s">
        <v>37</v>
      </c>
      <c r="AE3" t="s">
        <v>38</v>
      </c>
      <c r="AF3" t="s">
        <v>39</v>
      </c>
    </row>
    <row r="4" spans="1:33">
      <c r="A4" t="s">
        <v>0</v>
      </c>
      <c r="B4">
        <v>13.651150723245463</v>
      </c>
      <c r="C4">
        <v>27.771284831479356</v>
      </c>
      <c r="D4">
        <v>31.404129292095579</v>
      </c>
      <c r="E4">
        <v>37.235770404583008</v>
      </c>
      <c r="F4">
        <v>44.378945430364297</v>
      </c>
      <c r="G4">
        <v>42.046388868435848</v>
      </c>
      <c r="H4">
        <v>20.51015575834381</v>
      </c>
      <c r="I4">
        <v>32.355832407566979</v>
      </c>
      <c r="J4">
        <v>36.686181405972</v>
      </c>
      <c r="L4" t="s">
        <v>0</v>
      </c>
      <c r="M4">
        <v>23.914904115745266</v>
      </c>
      <c r="N4">
        <v>42.382853303784444</v>
      </c>
      <c r="O4">
        <v>46.022027110459419</v>
      </c>
      <c r="P4">
        <v>54.337081254789062</v>
      </c>
      <c r="Q4">
        <v>64.049140276530721</v>
      </c>
      <c r="R4">
        <v>59.718786449071814</v>
      </c>
      <c r="S4">
        <v>33.544743497265671</v>
      </c>
      <c r="T4">
        <v>49.707532072538044</v>
      </c>
      <c r="U4">
        <v>53.206444387818358</v>
      </c>
      <c r="W4" t="s">
        <v>0</v>
      </c>
      <c r="X4">
        <v>0.53231809928545404</v>
      </c>
      <c r="Y4">
        <v>7.1650137851172273</v>
      </c>
      <c r="Z4">
        <v>9.7946095034876031</v>
      </c>
      <c r="AA4">
        <v>11.17670041862735</v>
      </c>
      <c r="AB4">
        <v>13.250638456540583</v>
      </c>
      <c r="AC4">
        <v>14.255826232132426</v>
      </c>
      <c r="AD4">
        <v>2.9635452866970211</v>
      </c>
      <c r="AE4">
        <v>8.1391341983152206</v>
      </c>
      <c r="AF4">
        <v>11.182621335279149</v>
      </c>
    </row>
    <row r="5" spans="1:33">
      <c r="A5" t="s">
        <v>1</v>
      </c>
      <c r="B5">
        <v>22.52559306992222</v>
      </c>
      <c r="C5">
        <v>25.630971992138907</v>
      </c>
      <c r="D5">
        <v>28.762234688946158</v>
      </c>
      <c r="E5">
        <v>45.270974404336414</v>
      </c>
      <c r="F5">
        <v>42.479372264403999</v>
      </c>
      <c r="G5">
        <v>37.574462525537633</v>
      </c>
      <c r="H5">
        <v>30.459006682610031</v>
      </c>
      <c r="I5">
        <v>30.87813483299399</v>
      </c>
      <c r="J5">
        <v>33.577380294014326</v>
      </c>
      <c r="L5" t="s">
        <v>1</v>
      </c>
      <c r="M5">
        <v>38.200480689820765</v>
      </c>
      <c r="N5">
        <v>40.638334795469497</v>
      </c>
      <c r="O5">
        <v>42.940506588897449</v>
      </c>
      <c r="P5">
        <v>66.900412362479372</v>
      </c>
      <c r="Q5">
        <v>62.953878405121053</v>
      </c>
      <c r="R5">
        <v>54.052947088289841</v>
      </c>
      <c r="S5">
        <v>49.670362519565245</v>
      </c>
      <c r="T5">
        <v>48.11597452749308</v>
      </c>
      <c r="U5">
        <v>49.804313462224961</v>
      </c>
      <c r="W5" t="s">
        <v>1</v>
      </c>
      <c r="X5">
        <v>2.6199957149947961</v>
      </c>
      <c r="Y5">
        <v>5.941789471744924</v>
      </c>
      <c r="Z5">
        <v>8.5696238944214009</v>
      </c>
      <c r="AA5">
        <v>13.253827106482502</v>
      </c>
      <c r="AB5">
        <v>12.251988831668575</v>
      </c>
      <c r="AC5">
        <v>12.384277185104203</v>
      </c>
      <c r="AD5">
        <v>5.2165990542253136</v>
      </c>
      <c r="AE5">
        <v>7.4000295744600368</v>
      </c>
      <c r="AF5">
        <v>9.6945351137118454</v>
      </c>
    </row>
    <row r="6" spans="1:33">
      <c r="A6" t="s">
        <v>3</v>
      </c>
      <c r="B6">
        <v>14.863283003959191</v>
      </c>
      <c r="C6">
        <v>12.516932042005452</v>
      </c>
      <c r="D6">
        <v>15.334462704555332</v>
      </c>
      <c r="E6">
        <v>29.184644064263736</v>
      </c>
      <c r="F6">
        <v>24.666081328747183</v>
      </c>
      <c r="G6">
        <v>21.442701890345862</v>
      </c>
      <c r="H6">
        <v>22.684728114482215</v>
      </c>
      <c r="I6">
        <v>17.031227959518453</v>
      </c>
      <c r="J6">
        <v>18.948707492110653</v>
      </c>
      <c r="L6" t="s">
        <v>3</v>
      </c>
      <c r="M6">
        <v>24.222746539569776</v>
      </c>
      <c r="N6">
        <v>18.628230192255447</v>
      </c>
      <c r="O6">
        <v>21.492878401060128</v>
      </c>
      <c r="P6">
        <v>41.23499893124594</v>
      </c>
      <c r="Q6">
        <v>36.152714589720482</v>
      </c>
      <c r="R6">
        <v>29.174047592690709</v>
      </c>
      <c r="S6">
        <v>34.804678537245657</v>
      </c>
      <c r="T6">
        <v>25.154702985902865</v>
      </c>
      <c r="U6">
        <v>26.241094008865197</v>
      </c>
      <c r="W6" t="s">
        <v>3</v>
      </c>
      <c r="X6">
        <v>1.8804287468836631</v>
      </c>
      <c r="Y6">
        <v>3.5052282326255422</v>
      </c>
      <c r="Z6">
        <v>5.5584018201299958</v>
      </c>
      <c r="AA6">
        <v>9.7049736436420666</v>
      </c>
      <c r="AB6">
        <v>8.2275374013000189</v>
      </c>
      <c r="AC6">
        <v>8.3627076324950682</v>
      </c>
      <c r="AD6">
        <v>4.9212591497607772</v>
      </c>
      <c r="AE6">
        <v>4.8911877503444172</v>
      </c>
      <c r="AF6">
        <v>6.62022427899739</v>
      </c>
    </row>
    <row r="7" spans="1:33">
      <c r="A7" t="s">
        <v>5</v>
      </c>
      <c r="B7">
        <v>12.647480320661298</v>
      </c>
      <c r="C7">
        <v>19.887375246613072</v>
      </c>
      <c r="D7">
        <v>21.436658058643989</v>
      </c>
      <c r="E7">
        <v>30.709295602740212</v>
      </c>
      <c r="F7">
        <v>34.630458666678862</v>
      </c>
      <c r="G7">
        <v>29.778224810975772</v>
      </c>
      <c r="H7">
        <v>23.3422222955367</v>
      </c>
      <c r="I7">
        <v>26.132835475873403</v>
      </c>
      <c r="J7">
        <v>26.412501399491152</v>
      </c>
      <c r="L7" t="s">
        <v>5</v>
      </c>
      <c r="M7">
        <v>21.898265339818185</v>
      </c>
      <c r="N7">
        <v>30.095127697575172</v>
      </c>
      <c r="O7">
        <v>30.490455154447211</v>
      </c>
      <c r="P7">
        <v>44.594606026600665</v>
      </c>
      <c r="Q7">
        <v>48.480573970543986</v>
      </c>
      <c r="R7">
        <v>41.223737620699204</v>
      </c>
      <c r="S7">
        <v>36.77195997541741</v>
      </c>
      <c r="T7">
        <v>39.026828607410657</v>
      </c>
      <c r="U7">
        <v>37.622091351009374</v>
      </c>
      <c r="W7" t="s">
        <v>5</v>
      </c>
      <c r="X7">
        <v>0.56022827545801701</v>
      </c>
      <c r="Y7">
        <v>5.2920366216069965</v>
      </c>
      <c r="Z7">
        <v>7.330680622823996</v>
      </c>
      <c r="AA7">
        <v>9.3132716213501308</v>
      </c>
      <c r="AB7">
        <v>11.322430441962402</v>
      </c>
      <c r="AC7">
        <v>10.923187339188061</v>
      </c>
      <c r="AD7">
        <v>4.5246554303974227</v>
      </c>
      <c r="AE7">
        <v>7.0981924113621133</v>
      </c>
      <c r="AF7">
        <v>8.727499911912199</v>
      </c>
    </row>
    <row r="8" spans="1:33">
      <c r="A8" t="s">
        <v>7</v>
      </c>
      <c r="B8">
        <v>37.445947992418873</v>
      </c>
      <c r="C8">
        <v>55.070766745015582</v>
      </c>
      <c r="D8">
        <v>53.568322440310588</v>
      </c>
      <c r="E8">
        <v>73.532349770207887</v>
      </c>
      <c r="F8">
        <v>86.176393861946025</v>
      </c>
      <c r="G8">
        <v>70.487367149683806</v>
      </c>
      <c r="H8">
        <v>52.627414604551753</v>
      </c>
      <c r="I8">
        <v>65.840694013826536</v>
      </c>
      <c r="J8">
        <v>65.173349993583614</v>
      </c>
      <c r="L8" t="s">
        <v>7</v>
      </c>
      <c r="M8">
        <v>61.371911284365972</v>
      </c>
      <c r="N8">
        <v>85.937640897478033</v>
      </c>
      <c r="O8">
        <v>80.911994498402592</v>
      </c>
      <c r="P8">
        <v>107.85899404869046</v>
      </c>
      <c r="Q8">
        <v>129.80736018549035</v>
      </c>
      <c r="R8">
        <v>102.357813722201</v>
      </c>
      <c r="S8">
        <v>83.964092893388084</v>
      </c>
      <c r="T8">
        <v>103.00583794686349</v>
      </c>
      <c r="U8">
        <v>98.861263111797925</v>
      </c>
      <c r="W8" t="s">
        <v>7</v>
      </c>
      <c r="X8">
        <v>6.0724945858005199</v>
      </c>
      <c r="Y8">
        <v>12.91198226185943</v>
      </c>
      <c r="Z8">
        <v>14.893062597547212</v>
      </c>
      <c r="AA8">
        <v>22.053934439816498</v>
      </c>
      <c r="AB8">
        <v>23.645618590819218</v>
      </c>
      <c r="AC8">
        <v>21.923760939378937</v>
      </c>
      <c r="AD8">
        <v>10.519181924857419</v>
      </c>
      <c r="AE8">
        <v>15.216754410256399</v>
      </c>
      <c r="AF8">
        <v>17.460901156086262</v>
      </c>
    </row>
    <row r="11" spans="1:33">
      <c r="A11" t="s">
        <v>15</v>
      </c>
      <c r="J11" t="s">
        <v>16</v>
      </c>
      <c r="K11" t="s">
        <v>17</v>
      </c>
      <c r="L11" t="s">
        <v>15</v>
      </c>
      <c r="M11" t="s">
        <v>13</v>
      </c>
      <c r="N11" t="s">
        <v>10</v>
      </c>
      <c r="O11" t="s">
        <v>14</v>
      </c>
      <c r="P11" t="s">
        <v>16</v>
      </c>
      <c r="Q11" t="s">
        <v>17</v>
      </c>
      <c r="W11" t="s">
        <v>15</v>
      </c>
      <c r="X11" t="s">
        <v>13</v>
      </c>
      <c r="Y11" t="s">
        <v>10</v>
      </c>
      <c r="Z11" t="s">
        <v>14</v>
      </c>
      <c r="AA11" t="s">
        <v>16</v>
      </c>
      <c r="AB11" t="s">
        <v>17</v>
      </c>
    </row>
    <row r="12" spans="1:33">
      <c r="A12" t="s">
        <v>0</v>
      </c>
      <c r="B12" s="2">
        <f>(B4+C4+D4)/3</f>
        <v>24.275521615606802</v>
      </c>
      <c r="C12" s="2">
        <f>AVERAGE(E4:G4)</f>
        <v>41.220368234461056</v>
      </c>
      <c r="D12" s="2">
        <f>AVERAGE(H4:J4)</f>
        <v>29.850723190627594</v>
      </c>
      <c r="E12" s="2">
        <f t="shared" ref="E12:G16" si="0">AVERAGE(B4,E4,H4)</f>
        <v>23.799025628724095</v>
      </c>
      <c r="F12" s="2">
        <f t="shared" si="0"/>
        <v>34.835354223136882</v>
      </c>
      <c r="G12" s="2">
        <f t="shared" si="0"/>
        <v>36.712233188834482</v>
      </c>
      <c r="H12">
        <f>_xlfn.VAR.P(B12:D12)</f>
        <v>49.71994755126434</v>
      </c>
      <c r="I12">
        <f>_xlfn.VAR.P(E12:G12)</f>
        <v>32.452683665136043</v>
      </c>
      <c r="J12" s="1">
        <f>H12/(H12+I12)</f>
        <v>0.60506700120539658</v>
      </c>
      <c r="K12" s="1">
        <f>1-J12</f>
        <v>0.39493299879460342</v>
      </c>
      <c r="L12" t="s">
        <v>0</v>
      </c>
      <c r="M12" s="2">
        <f>(M4+N4+O4)/3</f>
        <v>37.439928176663045</v>
      </c>
      <c r="N12" s="2">
        <f>AVERAGE(P4:R4)</f>
        <v>59.368335993463866</v>
      </c>
      <c r="O12" s="2">
        <f>AVERAGE(S4:U4)</f>
        <v>45.486239985874022</v>
      </c>
      <c r="P12" s="2">
        <f t="shared" ref="P12:R16" si="1">AVERAGE(M4,P4,S4)</f>
        <v>37.265576289266669</v>
      </c>
      <c r="Q12" s="2">
        <f t="shared" si="1"/>
        <v>52.046508550951067</v>
      </c>
      <c r="R12" s="2">
        <f t="shared" si="1"/>
        <v>52.982419315783197</v>
      </c>
      <c r="S12">
        <f>_xlfn.VAR.P(M12:O12)</f>
        <v>82.034532519435743</v>
      </c>
      <c r="T12">
        <f>_xlfn.VAR.P(P12:R12)</f>
        <v>51.81900468937723</v>
      </c>
      <c r="U12" s="1">
        <f>S12/(S12+T12)</f>
        <v>0.61286787207917393</v>
      </c>
      <c r="V12" s="1">
        <f>1-U12</f>
        <v>0.38713212792082607</v>
      </c>
      <c r="W12" t="s">
        <v>0</v>
      </c>
      <c r="X12" s="2">
        <f>(X4+Y4+Z4)/3</f>
        <v>5.8306471292967617</v>
      </c>
      <c r="Y12" s="2">
        <f>AVERAGE(AA4:AC4)</f>
        <v>12.89438836910012</v>
      </c>
      <c r="Z12" s="2">
        <f>AVERAGE(AD4:AF4)</f>
        <v>7.4284336067637966</v>
      </c>
      <c r="AA12" s="2">
        <f t="shared" ref="AA12:AC16" si="2">AVERAGE(X4,AA4,AD4)</f>
        <v>4.890854601536609</v>
      </c>
      <c r="AB12" s="2">
        <f t="shared" si="2"/>
        <v>9.5182621466576762</v>
      </c>
      <c r="AC12" s="2">
        <f t="shared" si="2"/>
        <v>11.744352356966393</v>
      </c>
      <c r="AD12">
        <f>_xlfn.VAR.P(X12:Z12)</f>
        <v>9.1473359327091472</v>
      </c>
      <c r="AE12">
        <f>_xlfn.VAR.P(AA12:AC12)</f>
        <v>8.148756632972967</v>
      </c>
      <c r="AF12" s="1">
        <f>AD12/(AD12+AE12)</f>
        <v>0.5288671934410637</v>
      </c>
      <c r="AG12" s="1">
        <f>1-AF12</f>
        <v>0.4711328065589363</v>
      </c>
    </row>
    <row r="13" spans="1:33">
      <c r="A13" t="s">
        <v>1</v>
      </c>
      <c r="B13" s="2">
        <f>(B5+C5+D5)/3</f>
        <v>25.639599917002428</v>
      </c>
      <c r="C13" s="2">
        <f>AVERAGE(E5:G5)</f>
        <v>41.774936398092677</v>
      </c>
      <c r="D13" s="2">
        <f>AVERAGE(H5:J5)</f>
        <v>31.638173936539449</v>
      </c>
      <c r="E13" s="2">
        <f t="shared" si="0"/>
        <v>32.751858052289556</v>
      </c>
      <c r="F13" s="2">
        <f t="shared" si="0"/>
        <v>32.996159696512301</v>
      </c>
      <c r="G13" s="2">
        <f t="shared" si="0"/>
        <v>33.304692502832701</v>
      </c>
      <c r="H13">
        <f>_xlfn.VAR.P(B13:D13)</f>
        <v>44.34288075864707</v>
      </c>
      <c r="I13">
        <f>_xlfn.VAR.P(E13:G13)</f>
        <v>5.1166857294802102E-2</v>
      </c>
      <c r="J13" s="1">
        <f>H13/(H13+I13)</f>
        <v>0.99884743878869864</v>
      </c>
      <c r="K13" s="1">
        <f t="shared" ref="K13:K16" si="3">1-J13</f>
        <v>1.1525612113013617E-3</v>
      </c>
      <c r="L13" t="s">
        <v>1</v>
      </c>
      <c r="M13" s="2">
        <f>(M5+N5+O5)/3</f>
        <v>40.593107358062575</v>
      </c>
      <c r="N13" s="2">
        <f>AVERAGE(P5:R5)</f>
        <v>61.302412618630086</v>
      </c>
      <c r="O13" s="2">
        <f>AVERAGE(S5:U5)</f>
        <v>49.196883503094426</v>
      </c>
      <c r="P13" s="2">
        <f t="shared" si="1"/>
        <v>51.590418523955123</v>
      </c>
      <c r="Q13" s="2">
        <f t="shared" si="1"/>
        <v>50.569395909361212</v>
      </c>
      <c r="R13" s="2">
        <f t="shared" si="1"/>
        <v>48.932589046470753</v>
      </c>
      <c r="S13">
        <f t="shared" ref="S13:S16" si="4">_xlfn.VAR.P(M13:O13)</f>
        <v>72.160458166252482</v>
      </c>
      <c r="T13">
        <f>_xlfn.VAR.P(P13:R13)</f>
        <v>1.1984090463669255</v>
      </c>
      <c r="U13" s="1">
        <f>S13/(S13+T13)</f>
        <v>0.98366374656667588</v>
      </c>
      <c r="V13" s="1">
        <f t="shared" ref="V13:V16" si="5">1-U13</f>
        <v>1.6336253433324122E-2</v>
      </c>
      <c r="W13" t="s">
        <v>1</v>
      </c>
      <c r="X13" s="2">
        <f>(X5+Y5+Z5)/3</f>
        <v>5.7104696937203734</v>
      </c>
      <c r="Y13" s="2">
        <f>AVERAGE(AA5:AC5)</f>
        <v>12.630031041085095</v>
      </c>
      <c r="Z13" s="2">
        <f>AVERAGE(AD5:AF5)</f>
        <v>7.4370545807990664</v>
      </c>
      <c r="AA13" s="2">
        <f t="shared" si="2"/>
        <v>7.0301406252342034</v>
      </c>
      <c r="AB13" s="2">
        <f t="shared" si="2"/>
        <v>8.5312692926245131</v>
      </c>
      <c r="AC13" s="2">
        <f t="shared" si="2"/>
        <v>10.216145397745818</v>
      </c>
      <c r="AD13">
        <f t="shared" ref="AD13:AD16" si="6">_xlfn.VAR.P(X13:Z13)</f>
        <v>8.6476032365908146</v>
      </c>
      <c r="AE13">
        <f>_xlfn.VAR.P(AA13:AC13)</f>
        <v>1.6936467973485176</v>
      </c>
      <c r="AF13" s="1">
        <f>AD13/(AD13+AE13)</f>
        <v>0.83622417098609214</v>
      </c>
      <c r="AG13" s="1">
        <f t="shared" ref="AG13:AG16" si="7">1-AF13</f>
        <v>0.16377582901390786</v>
      </c>
    </row>
    <row r="14" spans="1:33">
      <c r="A14" t="s">
        <v>3</v>
      </c>
      <c r="B14" s="2">
        <f>(B6+C6+D6)/3</f>
        <v>14.238225916839992</v>
      </c>
      <c r="C14" s="2">
        <f>AVERAGE(E6:G6)</f>
        <v>25.097809094452259</v>
      </c>
      <c r="D14" s="2">
        <f>AVERAGE(H6:J6)</f>
        <v>19.554887855370442</v>
      </c>
      <c r="E14" s="2">
        <f t="shared" si="0"/>
        <v>22.244218394235048</v>
      </c>
      <c r="F14" s="2">
        <f t="shared" si="0"/>
        <v>18.07141377675703</v>
      </c>
      <c r="G14" s="2">
        <f t="shared" si="0"/>
        <v>18.575290695670617</v>
      </c>
      <c r="H14">
        <f t="shared" ref="H14:H16" si="8">_xlfn.VAR.P(B14:D14)</f>
        <v>19.657935202529188</v>
      </c>
      <c r="I14">
        <f>_xlfn.VAR.P(E14:G14)</f>
        <v>3.4585800869281123</v>
      </c>
      <c r="J14" s="1">
        <f>H14/(H14+I14)</f>
        <v>0.85038488528132705</v>
      </c>
      <c r="K14" s="1">
        <f t="shared" si="3"/>
        <v>0.14961511471867295</v>
      </c>
      <c r="L14" t="s">
        <v>3</v>
      </c>
      <c r="M14" s="2">
        <f>(M6+N6+O6)/3</f>
        <v>21.447951710961785</v>
      </c>
      <c r="N14" s="2">
        <f>AVERAGE(P6:R6)</f>
        <v>35.520587037885711</v>
      </c>
      <c r="O14" s="2">
        <f>AVERAGE(S6:U6)</f>
        <v>28.733491844004572</v>
      </c>
      <c r="P14" s="2">
        <f t="shared" si="1"/>
        <v>33.420808002687124</v>
      </c>
      <c r="Q14" s="2">
        <f t="shared" si="1"/>
        <v>26.645215922626267</v>
      </c>
      <c r="R14" s="2">
        <f t="shared" si="1"/>
        <v>25.63600666753868</v>
      </c>
      <c r="S14">
        <f t="shared" si="4"/>
        <v>33.020313471729828</v>
      </c>
      <c r="T14">
        <f>_xlfn.VAR.P(P14:R14)</f>
        <v>11.947809242629774</v>
      </c>
      <c r="U14" s="1">
        <f>S14/(S14+T14)</f>
        <v>0.73430491376028695</v>
      </c>
      <c r="V14" s="1">
        <f t="shared" si="5"/>
        <v>0.26569508623971305</v>
      </c>
      <c r="W14" t="s">
        <v>3</v>
      </c>
      <c r="X14" s="2">
        <f>(X6+Y6+Z6)/3</f>
        <v>3.6480195998797336</v>
      </c>
      <c r="Y14" s="2">
        <f>AVERAGE(AA6:AC6)</f>
        <v>8.7650728924790524</v>
      </c>
      <c r="Z14" s="2">
        <f>AVERAGE(AD6:AF6)</f>
        <v>5.4775570597008612</v>
      </c>
      <c r="AA14" s="2">
        <f t="shared" si="2"/>
        <v>5.5022205134288358</v>
      </c>
      <c r="AB14" s="2">
        <f t="shared" si="2"/>
        <v>5.541317794756659</v>
      </c>
      <c r="AC14" s="2">
        <f t="shared" si="2"/>
        <v>6.8471112438741519</v>
      </c>
      <c r="AD14">
        <f t="shared" si="6"/>
        <v>4.4821335629952852</v>
      </c>
      <c r="AE14">
        <f>_xlfn.VAR.P(AA14:AC14)</f>
        <v>0.39059513400035129</v>
      </c>
      <c r="AF14" s="1">
        <f>AD14/(AD14+AE14)</f>
        <v>0.91984057428824639</v>
      </c>
      <c r="AG14" s="1">
        <f t="shared" si="7"/>
        <v>8.0159425711753607E-2</v>
      </c>
    </row>
    <row r="15" spans="1:33">
      <c r="A15" t="s">
        <v>5</v>
      </c>
      <c r="B15" s="2">
        <f>(B7+C7+D7)/3</f>
        <v>17.990504541972786</v>
      </c>
      <c r="C15" s="2">
        <f>AVERAGE(E7:G7)</f>
        <v>31.705993026798282</v>
      </c>
      <c r="D15" s="2">
        <f>AVERAGE(H7:J7)</f>
        <v>25.295853056967086</v>
      </c>
      <c r="E15" s="2">
        <f t="shared" si="0"/>
        <v>22.232999406312739</v>
      </c>
      <c r="F15" s="2">
        <f t="shared" si="0"/>
        <v>26.883556463055115</v>
      </c>
      <c r="G15" s="2">
        <f t="shared" si="0"/>
        <v>25.875794756370301</v>
      </c>
      <c r="H15">
        <f t="shared" si="8"/>
        <v>31.396959526193012</v>
      </c>
      <c r="I15">
        <f>_xlfn.VAR.P(E15:G15)</f>
        <v>3.9903580619863983</v>
      </c>
      <c r="J15" s="1">
        <f>H15/(H15+I15)</f>
        <v>0.88723762257359362</v>
      </c>
      <c r="K15" s="1">
        <f t="shared" si="3"/>
        <v>0.11276237742640638</v>
      </c>
      <c r="L15" t="s">
        <v>5</v>
      </c>
      <c r="M15" s="2">
        <f>(M7+N7+O7)/3</f>
        <v>27.494616063946854</v>
      </c>
      <c r="N15" s="2">
        <f>AVERAGE(P7:R7)</f>
        <v>44.766305872614623</v>
      </c>
      <c r="O15" s="2">
        <f>AVERAGE(S7:U7)</f>
        <v>37.806959977945816</v>
      </c>
      <c r="P15" s="2">
        <f t="shared" si="1"/>
        <v>34.421610447278759</v>
      </c>
      <c r="Q15" s="2">
        <f t="shared" si="1"/>
        <v>39.200843425176608</v>
      </c>
      <c r="R15" s="2">
        <f t="shared" si="1"/>
        <v>36.44542804205193</v>
      </c>
      <c r="S15">
        <f t="shared" si="4"/>
        <v>50.343133458785616</v>
      </c>
      <c r="T15">
        <f>_xlfn.VAR.P(P15:R15)</f>
        <v>3.8365799386111008</v>
      </c>
      <c r="U15" s="1">
        <f>S15/(S15+T15)</f>
        <v>0.92918788790057638</v>
      </c>
      <c r="V15" s="1">
        <f t="shared" si="5"/>
        <v>7.0812112099423619E-2</v>
      </c>
      <c r="W15" t="s">
        <v>5</v>
      </c>
      <c r="X15" s="2">
        <f>(X7+Y7+Z7)/3</f>
        <v>4.394315173296337</v>
      </c>
      <c r="Y15" s="2">
        <f>AVERAGE(AA7:AC7)</f>
        <v>10.519629800833531</v>
      </c>
      <c r="Z15" s="2">
        <f>AVERAGE(AD7:AF7)</f>
        <v>6.7834492512239111</v>
      </c>
      <c r="AA15" s="2">
        <f t="shared" si="2"/>
        <v>4.799385109068524</v>
      </c>
      <c r="AB15" s="2">
        <f t="shared" si="2"/>
        <v>7.9042198249771713</v>
      </c>
      <c r="AC15" s="2">
        <f t="shared" si="2"/>
        <v>8.9937892913080848</v>
      </c>
      <c r="AD15">
        <f t="shared" si="6"/>
        <v>6.3540540031019077</v>
      </c>
      <c r="AE15">
        <f>_xlfn.VAR.P(AA15:AC15)</f>
        <v>3.1577985198956386</v>
      </c>
      <c r="AF15" s="1">
        <f>AD15/(AD15+AE15)</f>
        <v>0.66801435238185369</v>
      </c>
      <c r="AG15" s="1">
        <f t="shared" si="7"/>
        <v>0.33198564761814631</v>
      </c>
    </row>
    <row r="16" spans="1:33">
      <c r="A16" t="s">
        <v>7</v>
      </c>
      <c r="B16" s="2">
        <f>(B8+C8+D8)/3</f>
        <v>48.695012392581681</v>
      </c>
      <c r="C16" s="2">
        <f>AVERAGE(E8:G8)</f>
        <v>76.732036927279239</v>
      </c>
      <c r="D16" s="2">
        <f>AVERAGE(H8:J8)</f>
        <v>61.213819537320639</v>
      </c>
      <c r="E16" s="2">
        <f t="shared" si="0"/>
        <v>54.535237455726168</v>
      </c>
      <c r="F16" s="2">
        <f t="shared" si="0"/>
        <v>69.029284873596055</v>
      </c>
      <c r="G16" s="2">
        <f t="shared" si="0"/>
        <v>63.076346527859336</v>
      </c>
      <c r="H16">
        <f t="shared" si="8"/>
        <v>131.51226089426928</v>
      </c>
      <c r="I16">
        <f>_xlfn.VAR.P(E16:G16)</f>
        <v>35.385047742408759</v>
      </c>
      <c r="J16" s="1">
        <f>H16/(H16+I16)</f>
        <v>0.78798311349981598</v>
      </c>
      <c r="K16" s="1">
        <f t="shared" si="3"/>
        <v>0.21201688650018402</v>
      </c>
      <c r="L16" t="s">
        <v>7</v>
      </c>
      <c r="M16" s="2">
        <f>(M8+N8+O8)/3</f>
        <v>76.07384889341553</v>
      </c>
      <c r="N16" s="2">
        <f>AVERAGE(P8:R8)</f>
        <v>113.34138931879393</v>
      </c>
      <c r="O16" s="2">
        <f>AVERAGE(S8:U8)</f>
        <v>95.277064650683158</v>
      </c>
      <c r="P16" s="2">
        <f t="shared" si="1"/>
        <v>84.39833274214817</v>
      </c>
      <c r="Q16" s="2">
        <f t="shared" si="1"/>
        <v>106.25027967661062</v>
      </c>
      <c r="R16" s="2">
        <f t="shared" si="1"/>
        <v>94.043690444133844</v>
      </c>
      <c r="S16">
        <f t="shared" si="4"/>
        <v>231.5503211658102</v>
      </c>
      <c r="T16">
        <f>_xlfn.VAR.P(P16:R16)</f>
        <v>79.949036746248325</v>
      </c>
      <c r="U16" s="1">
        <f>S16/(S16+T16)</f>
        <v>0.74334124705059812</v>
      </c>
      <c r="V16" s="1">
        <f t="shared" si="5"/>
        <v>0.25665875294940188</v>
      </c>
      <c r="W16" t="s">
        <v>7</v>
      </c>
      <c r="X16" s="2">
        <f>(X8+Y8+Z8)/3</f>
        <v>11.292513148402387</v>
      </c>
      <c r="Y16" s="2">
        <f>AVERAGE(AA8:AC8)</f>
        <v>22.54110465667155</v>
      </c>
      <c r="Z16" s="2">
        <f>AVERAGE(AD8:AF8)</f>
        <v>14.398945830400029</v>
      </c>
      <c r="AA16" s="2">
        <f t="shared" si="2"/>
        <v>12.881870316824811</v>
      </c>
      <c r="AB16" s="2">
        <f t="shared" si="2"/>
        <v>17.258118420978349</v>
      </c>
      <c r="AC16" s="2">
        <f t="shared" si="2"/>
        <v>18.092574897670804</v>
      </c>
      <c r="AD16">
        <f t="shared" si="6"/>
        <v>22.497276142213245</v>
      </c>
      <c r="AE16">
        <f>_xlfn.VAR.P(AA16:AC16)</f>
        <v>5.2221452566056241</v>
      </c>
      <c r="AF16" s="1">
        <f>AD16/(AD16+AE16)</f>
        <v>0.81160698914054019</v>
      </c>
      <c r="AG16" s="1">
        <f t="shared" si="7"/>
        <v>0.18839301085945981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3%</vt:lpstr>
      <vt:lpstr>2.5%</vt:lpstr>
      <vt:lpstr>5%</vt:lpstr>
      <vt:lpstr>uncertainty_standard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Wang</dc:creator>
  <cp:lastModifiedBy>tian Wang</cp:lastModifiedBy>
  <dcterms:created xsi:type="dcterms:W3CDTF">2020-10-14T06:33:37Z</dcterms:created>
  <dcterms:modified xsi:type="dcterms:W3CDTF">2021-03-07T12:59:04Z</dcterms:modified>
</cp:coreProperties>
</file>