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ger\engine\test_calculation\"/>
    </mc:Choice>
  </mc:AlternateContent>
  <xr:revisionPtr revIDLastSave="0" documentId="13_ncr:1_{771C1BA2-288D-4E02-8EE1-821122E2CA0B}" xr6:coauthVersionLast="43" xr6:coauthVersionMax="43" xr10:uidLastSave="{00000000-0000-0000-0000-000000000000}"/>
  <bookViews>
    <workbookView xWindow="-12120" yWindow="4785" windowWidth="28800" windowHeight="15765" xr2:uid="{91C9FA84-EA84-4501-89C0-E757AE774E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D30" i="1"/>
  <c r="D31" i="1"/>
  <c r="D32" i="1"/>
  <c r="C31" i="1"/>
  <c r="C32" i="1"/>
  <c r="C29" i="1"/>
  <c r="D29" i="1"/>
  <c r="B32" i="1"/>
  <c r="D26" i="1"/>
  <c r="D25" i="1"/>
  <c r="D24" i="1"/>
  <c r="C26" i="1"/>
  <c r="C25" i="1"/>
  <c r="C24" i="1"/>
  <c r="F19" i="1"/>
  <c r="F20" i="1"/>
  <c r="E19" i="1"/>
  <c r="E20" i="1"/>
  <c r="E18" i="1"/>
  <c r="F18" i="1" s="1"/>
  <c r="D19" i="1"/>
  <c r="D20" i="1"/>
  <c r="D18" i="1"/>
  <c r="F13" i="1" l="1"/>
  <c r="F12" i="1"/>
  <c r="F6" i="1"/>
  <c r="F5" i="1"/>
  <c r="C30" i="1"/>
</calcChain>
</file>

<file path=xl/sharedStrings.xml><?xml version="1.0" encoding="utf-8"?>
<sst xmlns="http://schemas.openxmlformats.org/spreadsheetml/2006/main" count="18" uniqueCount="14">
  <si>
    <t>SMM</t>
    <phoneticPr fontId="1" type="noConversion"/>
  </si>
  <si>
    <t>UserInput</t>
    <phoneticPr fontId="1" type="noConversion"/>
  </si>
  <si>
    <t>Logic</t>
    <phoneticPr fontId="1" type="noConversion"/>
  </si>
  <si>
    <t>Months</t>
    <phoneticPr fontId="1" type="noConversion"/>
  </si>
  <si>
    <t>Rates</t>
    <phoneticPr fontId="1" type="noConversion"/>
  </si>
  <si>
    <t>CPR</t>
    <phoneticPr fontId="1" type="noConversion"/>
  </si>
  <si>
    <t>TC</t>
    <phoneticPr fontId="1" type="noConversion"/>
  </si>
  <si>
    <t>tApplyPoolAssump</t>
    <phoneticPr fontId="1" type="noConversion"/>
  </si>
  <si>
    <t>yearly cdr</t>
    <phoneticPr fontId="1" type="noConversion"/>
  </si>
  <si>
    <t>daily def rate</t>
    <phoneticPr fontId="1" type="noConversion"/>
  </si>
  <si>
    <t>days</t>
    <phoneticPr fontId="1" type="noConversion"/>
  </si>
  <si>
    <t>down</t>
    <phoneticPr fontId="1" type="noConversion"/>
  </si>
  <si>
    <t>observe date</t>
    <phoneticPr fontId="1" type="noConversion"/>
  </si>
  <si>
    <t>projected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</si>
</sst>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8C88-DA4A-4131-9796-6DF23959880E}">
  <dimension ref="A2:G34"/>
  <sheetViews>
    <sheetView tabSelected="1" workbookViewId="0">
      <selection activeCell="C33" sqref="C33"/>
    </sheetView>
  </sheetViews>
  <sheetFormatPr defaultRowHeight="14.25" x14ac:dyDescent="0.2"/>
  <cols>
    <col min="1" max="1" width="9.5" bestFit="1" customWidth="1"/>
    <col min="2" max="2" width="17.75" bestFit="1" customWidth="1"/>
    <col min="3" max="3" width="10.5" customWidth="1"/>
    <col min="4" max="4" width="13" bestFit="1" customWidth="1"/>
  </cols>
  <sheetData>
    <row r="2" spans="1:7" x14ac:dyDescent="0.2">
      <c r="C2" t="s">
        <v>1</v>
      </c>
    </row>
    <row r="3" spans="1:7" x14ac:dyDescent="0.2">
      <c r="C3" t="s">
        <v>0</v>
      </c>
      <c r="F3" t="s">
        <v>2</v>
      </c>
    </row>
    <row r="4" spans="1:7" x14ac:dyDescent="0.2">
      <c r="B4" s="1">
        <v>43101</v>
      </c>
      <c r="C4">
        <v>0.01</v>
      </c>
      <c r="F4">
        <v>0</v>
      </c>
    </row>
    <row r="5" spans="1:7" x14ac:dyDescent="0.2">
      <c r="B5" s="1">
        <v>43160</v>
      </c>
      <c r="C5">
        <v>0.02</v>
      </c>
      <c r="F5">
        <f>(B5-B4)/30</f>
        <v>1.9666666666666666</v>
      </c>
      <c r="G5" t="s">
        <v>3</v>
      </c>
    </row>
    <row r="6" spans="1:7" x14ac:dyDescent="0.2">
      <c r="F6">
        <f>F5*C4</f>
        <v>1.9666666666666666E-2</v>
      </c>
      <c r="G6" t="s">
        <v>4</v>
      </c>
    </row>
    <row r="9" spans="1:7" x14ac:dyDescent="0.2">
      <c r="C9" t="s">
        <v>1</v>
      </c>
    </row>
    <row r="10" spans="1:7" x14ac:dyDescent="0.2">
      <c r="C10" t="s">
        <v>5</v>
      </c>
      <c r="F10" t="s">
        <v>2</v>
      </c>
    </row>
    <row r="11" spans="1:7" x14ac:dyDescent="0.2">
      <c r="B11" s="1">
        <v>43101</v>
      </c>
      <c r="C11">
        <v>0.03</v>
      </c>
      <c r="F11">
        <v>0</v>
      </c>
    </row>
    <row r="12" spans="1:7" x14ac:dyDescent="0.2">
      <c r="B12" s="1">
        <v>43160</v>
      </c>
      <c r="C12">
        <v>0.05</v>
      </c>
      <c r="F12">
        <f>(B12-B11)/365</f>
        <v>0.16164383561643836</v>
      </c>
      <c r="G12" t="s">
        <v>3</v>
      </c>
    </row>
    <row r="13" spans="1:7" x14ac:dyDescent="0.2">
      <c r="F13">
        <f>F12*C11</f>
        <v>4.8493150684931503E-3</v>
      </c>
      <c r="G13" t="s">
        <v>4</v>
      </c>
    </row>
    <row r="15" spans="1:7" x14ac:dyDescent="0.2">
      <c r="A15" t="s">
        <v>6</v>
      </c>
      <c r="B15" t="s">
        <v>7</v>
      </c>
    </row>
    <row r="16" spans="1:7" x14ac:dyDescent="0.2">
      <c r="C16" t="s">
        <v>8</v>
      </c>
      <c r="D16" t="s">
        <v>9</v>
      </c>
      <c r="E16" t="s">
        <v>10</v>
      </c>
      <c r="F16" t="s">
        <v>11</v>
      </c>
    </row>
    <row r="18" spans="1:6" x14ac:dyDescent="0.2">
      <c r="A18" s="1">
        <v>43101</v>
      </c>
      <c r="B18" s="1">
        <v>43132</v>
      </c>
      <c r="C18">
        <v>0.03</v>
      </c>
      <c r="D18">
        <f>1-POWER((1-C18),1/365)</f>
        <v>8.3446401675124626E-5</v>
      </c>
      <c r="E18">
        <f>B18-A18</f>
        <v>31</v>
      </c>
      <c r="F18">
        <f>E18*D18</f>
        <v>2.5868384519288634E-3</v>
      </c>
    </row>
    <row r="19" spans="1:6" x14ac:dyDescent="0.2">
      <c r="A19" s="1">
        <f>B18</f>
        <v>43132</v>
      </c>
      <c r="B19" s="1">
        <v>43160</v>
      </c>
      <c r="C19">
        <v>0.04</v>
      </c>
      <c r="D19">
        <f t="shared" ref="D19:D20" si="0">1-POWER((1-C19),1/365)</f>
        <v>1.1183482689691715E-4</v>
      </c>
      <c r="E19">
        <f t="shared" ref="E19:E20" si="1">B19-B18</f>
        <v>28</v>
      </c>
      <c r="F19">
        <f t="shared" ref="F19:F20" si="2">E19*D19</f>
        <v>3.1313751531136802E-3</v>
      </c>
    </row>
    <row r="20" spans="1:6" x14ac:dyDescent="0.2">
      <c r="A20" s="1">
        <f>B19</f>
        <v>43160</v>
      </c>
      <c r="B20" s="1">
        <v>43191</v>
      </c>
      <c r="C20">
        <v>4.4999999999999998E-2</v>
      </c>
      <c r="D20">
        <f t="shared" si="0"/>
        <v>1.2613982041997929E-4</v>
      </c>
      <c r="E20">
        <f t="shared" si="1"/>
        <v>31</v>
      </c>
      <c r="F20">
        <f t="shared" si="2"/>
        <v>3.9103344330193579E-3</v>
      </c>
    </row>
    <row r="23" spans="1:6" x14ac:dyDescent="0.2">
      <c r="B23" t="s">
        <v>12</v>
      </c>
    </row>
    <row r="24" spans="1:6" x14ac:dyDescent="0.2">
      <c r="B24" s="1">
        <v>43110</v>
      </c>
      <c r="C24" s="2">
        <f>C18</f>
        <v>0.03</v>
      </c>
      <c r="D24" s="2">
        <f>D18</f>
        <v>8.3446401675124626E-5</v>
      </c>
    </row>
    <row r="25" spans="1:6" x14ac:dyDescent="0.2">
      <c r="B25" s="1">
        <v>43141</v>
      </c>
      <c r="C25" s="2">
        <f>C19</f>
        <v>0.04</v>
      </c>
      <c r="D25" s="2">
        <f>D19</f>
        <v>1.1183482689691715E-4</v>
      </c>
    </row>
    <row r="26" spans="1:6" x14ac:dyDescent="0.2">
      <c r="B26" s="1">
        <v>43156</v>
      </c>
      <c r="C26" s="2">
        <f>C19</f>
        <v>0.04</v>
      </c>
      <c r="D26" s="2">
        <f>D19</f>
        <v>1.1183482689691715E-4</v>
      </c>
    </row>
    <row r="28" spans="1:6" x14ac:dyDescent="0.2">
      <c r="B28" t="s">
        <v>13</v>
      </c>
    </row>
    <row r="29" spans="1:6" x14ac:dyDescent="0.2">
      <c r="B29" s="1">
        <v>43110</v>
      </c>
      <c r="C29" s="1">
        <f>B30-1</f>
        <v>43131</v>
      </c>
      <c r="D29">
        <f>D24</f>
        <v>8.3446401675124626E-5</v>
      </c>
    </row>
    <row r="30" spans="1:6" x14ac:dyDescent="0.2">
      <c r="B30" s="1">
        <v>43132</v>
      </c>
      <c r="C30" s="1">
        <f t="shared" ref="C30:C33" si="3">B31-1</f>
        <v>43140</v>
      </c>
      <c r="D30">
        <f>D19</f>
        <v>1.1183482689691715E-4</v>
      </c>
    </row>
    <row r="31" spans="1:6" x14ac:dyDescent="0.2">
      <c r="B31" s="1">
        <v>43141</v>
      </c>
      <c r="C31" s="1">
        <f t="shared" si="3"/>
        <v>43155</v>
      </c>
      <c r="D31">
        <f>D19</f>
        <v>1.1183482689691715E-4</v>
      </c>
    </row>
    <row r="32" spans="1:6" x14ac:dyDescent="0.2">
      <c r="B32" s="1">
        <f>B26</f>
        <v>43156</v>
      </c>
      <c r="C32" s="1">
        <f t="shared" si="3"/>
        <v>43159</v>
      </c>
      <c r="D32">
        <f>D19</f>
        <v>1.1183482689691715E-4</v>
      </c>
    </row>
    <row r="33" spans="2:3" x14ac:dyDescent="0.2">
      <c r="B33" s="1">
        <v>43160</v>
      </c>
      <c r="C33" s="1"/>
    </row>
    <row r="34" spans="2:3" x14ac:dyDescent="0.2">
      <c r="B34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xyzhang</dc:creator>
  <cp:lastModifiedBy>xyzhang</cp:lastModifiedBy>
  <dcterms:created xsi:type="dcterms:W3CDTF">2019-03-23T08:19:24Z</dcterms:created>
  <dcterms:modified xsi:type="dcterms:W3CDTF">2019-05-03T15:53:41Z</dcterms:modified>
</cp:coreProperties>
</file>