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ssons\第七学期\Advanced Topics\Paper\data\"/>
    </mc:Choice>
  </mc:AlternateContent>
  <bookViews>
    <workbookView minimized="1" xWindow="0" yWindow="0" windowWidth="20490" windowHeight="7755"/>
  </bookViews>
  <sheets>
    <sheet name="new_Annealer" sheetId="1" r:id="rId1"/>
  </sheets>
  <calcPr calcId="152511"/>
</workbook>
</file>

<file path=xl/calcChain.xml><?xml version="1.0" encoding="utf-8"?>
<calcChain xmlns="http://schemas.openxmlformats.org/spreadsheetml/2006/main">
  <c r="Y3" i="1" l="1"/>
  <c r="Y4" i="1"/>
  <c r="Y2" i="1"/>
  <c r="Z3" i="1" l="1"/>
  <c r="Z4" i="1"/>
  <c r="Z2" i="1"/>
  <c r="X3" i="1"/>
  <c r="X4" i="1"/>
  <c r="X2" i="1"/>
  <c r="U3" i="1"/>
  <c r="U4" i="1"/>
  <c r="V3" i="1"/>
  <c r="V4" i="1"/>
  <c r="W3" i="1"/>
  <c r="W4" i="1"/>
  <c r="W2" i="1"/>
  <c r="V2" i="1"/>
  <c r="U2" i="1"/>
  <c r="T3" i="1" l="1"/>
  <c r="T4" i="1"/>
  <c r="T2" i="1"/>
</calcChain>
</file>

<file path=xl/comments1.xml><?xml version="1.0" encoding="utf-8"?>
<comments xmlns="http://schemas.openxmlformats.org/spreadsheetml/2006/main">
  <authors>
    <author>王欣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王欣:</t>
        </r>
        <r>
          <rPr>
            <sz val="9"/>
            <color indexed="81"/>
            <rFont val="宋体"/>
            <family val="3"/>
            <charset val="134"/>
          </rPr>
          <t xml:space="preserve">
Instruction per cycle</t>
        </r>
      </text>
    </comment>
  </commentList>
</comments>
</file>

<file path=xl/sharedStrings.xml><?xml version="1.0" encoding="utf-8"?>
<sst xmlns="http://schemas.openxmlformats.org/spreadsheetml/2006/main" count="31" uniqueCount="31">
  <si>
    <t>Process</t>
  </si>
  <si>
    <t>PID</t>
  </si>
  <si>
    <t>CPU_CLK_UNHALTED.THREAD:Hardware Event Count</t>
  </si>
  <si>
    <t>INST_RETIRED.ANY:Hardware Event Count</t>
  </si>
  <si>
    <t>L1D_PEND_MISS.PENDING_CYCLES:Hardware Event Count</t>
  </si>
  <si>
    <t>MEM_LOAD_UOPS_LLC_HIT_RETIRED.XSNP_HIT_PS:Hardware Event Count</t>
  </si>
  <si>
    <t>MEM_LOAD_UOPS_LLC_HIT_RETIRED.XSNP_MISS_PS:Hardware Event Count</t>
  </si>
  <si>
    <t>MEM_LOAD_UOPS_LLC_HIT_RETIRED.XSNP_NONE_PS:Hardware Event Count</t>
  </si>
  <si>
    <t>DTLB_LOAD_MISSES.WALK_DURATION:Hardware Event Count</t>
  </si>
  <si>
    <t>DTLB_STORE_MISSES.WALK_DURATION:Hardware Event Count</t>
  </si>
  <si>
    <t>FP_COMP_OPS_EXE.X87:Hardware Event Count</t>
  </si>
  <si>
    <t>L2_RQSTS.CODE_RD_MISS:Hardware Event Count</t>
  </si>
  <si>
    <t>MEM_LOAD_UOPS_MISC_RETIRED.LLC_MISS_PS:Hardware Event Count</t>
  </si>
  <si>
    <t>MEM_LOAD_UOPS_RETIRED.L2_HIT_PS:Hardware Event Count</t>
  </si>
  <si>
    <t>MEM_UOPS_RETIRED.ALL_LOADS_PS:Hardware Event Count</t>
  </si>
  <si>
    <t>UOPS_RETIRED.STALL_CYCLES:Hardware Event Count</t>
  </si>
  <si>
    <t>L2_TRANS.CODE_RD:Hardware Event Count</t>
  </si>
  <si>
    <t>OFFCORE_REQUESTS_OUTSTANDING.CYCLES_WITH_DATA_RD:Hardware Event Count</t>
  </si>
  <si>
    <t>Small</t>
    <phoneticPr fontId="18" type="noConversion"/>
  </si>
  <si>
    <t>Middle</t>
    <phoneticPr fontId="18" type="noConversion"/>
  </si>
  <si>
    <t>Large</t>
    <phoneticPr fontId="18" type="noConversion"/>
  </si>
  <si>
    <t>MPC per K ins</t>
    <phoneticPr fontId="18" type="noConversion"/>
  </si>
  <si>
    <t>Stalled Cycle</t>
    <phoneticPr fontId="18" type="noConversion"/>
  </si>
  <si>
    <t>L1 Instruction Miss per K Instrs</t>
    <phoneticPr fontId="18" type="noConversion"/>
  </si>
  <si>
    <t>L2 Instruction Miss per K Instructions</t>
    <phoneticPr fontId="18" type="noConversion"/>
  </si>
  <si>
    <t>IPC</t>
    <phoneticPr fontId="18" type="noConversion"/>
  </si>
  <si>
    <t>Floating Point</t>
    <phoneticPr fontId="18" type="noConversion"/>
  </si>
  <si>
    <t>IPB</t>
    <phoneticPr fontId="18" type="noConversion"/>
  </si>
  <si>
    <t>L2 Cache Hit</t>
    <phoneticPr fontId="18" type="noConversion"/>
  </si>
  <si>
    <t>Offchip Bandwidth</t>
    <phoneticPr fontId="18" type="noConversion"/>
  </si>
  <si>
    <t>Data 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</si>
</sst>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6100"/>
      <name val="Consolas"/>
      <family val="3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10" xfId="6" applyFont="1" applyFill="1" applyBorder="1">
      <alignment vertical="center"/>
    </xf>
    <xf numFmtId="0" fontId="19" fillId="0" borderId="11" xfId="6" applyFont="1" applyFill="1" applyBorder="1">
      <alignment vertical="center"/>
    </xf>
    <xf numFmtId="0" fontId="22" fillId="0" borderId="12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"/>
  <sheetViews>
    <sheetView tabSelected="1" topLeftCell="M1" workbookViewId="0">
      <selection activeCell="Y2" sqref="Y2:Y4"/>
    </sheetView>
  </sheetViews>
  <sheetFormatPr defaultRowHeight="13.5" x14ac:dyDescent="0.15"/>
  <cols>
    <col min="18" max="19" width="12.875" customWidth="1"/>
    <col min="20" max="20" width="10.75" bestFit="1" customWidth="1"/>
    <col min="22" max="22" width="9.5" bestFit="1" customWidth="1"/>
    <col min="23" max="23" width="13.375" customWidth="1"/>
  </cols>
  <sheetData>
    <row r="1" spans="1:28" ht="16.5" thickBo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21</v>
      </c>
      <c r="AA1" s="2" t="s">
        <v>28</v>
      </c>
      <c r="AB1" s="3" t="s">
        <v>29</v>
      </c>
    </row>
    <row r="2" spans="1:28" ht="15.75" x14ac:dyDescent="0.15">
      <c r="A2" t="s">
        <v>18</v>
      </c>
      <c r="B2">
        <v>29015</v>
      </c>
      <c r="C2">
        <v>9016000000</v>
      </c>
      <c r="D2">
        <v>14455200000</v>
      </c>
      <c r="E2">
        <v>4000000</v>
      </c>
      <c r="F2">
        <v>0</v>
      </c>
      <c r="G2">
        <v>40000</v>
      </c>
      <c r="H2">
        <v>40000</v>
      </c>
      <c r="I2">
        <v>320000</v>
      </c>
      <c r="J2">
        <v>60000</v>
      </c>
      <c r="K2">
        <v>1420000000</v>
      </c>
      <c r="L2">
        <v>72000</v>
      </c>
      <c r="M2">
        <v>1420000</v>
      </c>
      <c r="N2">
        <v>40000</v>
      </c>
      <c r="O2">
        <v>3616800000</v>
      </c>
      <c r="P2">
        <v>2982640000</v>
      </c>
      <c r="Q2">
        <v>468000</v>
      </c>
      <c r="R2">
        <v>4841920000</v>
      </c>
      <c r="S2">
        <v>19000</v>
      </c>
      <c r="T2" s="4">
        <f>P2/C2</f>
        <v>0.33081632653061227</v>
      </c>
      <c r="U2" s="4">
        <f>Q2*1000/D2</f>
        <v>3.2375892412419061E-2</v>
      </c>
      <c r="V2" s="4">
        <f>L2*1000/D2</f>
        <v>4.9809065249875476E-3</v>
      </c>
      <c r="W2" s="4">
        <f>D2/C2</f>
        <v>1.6032830523513752</v>
      </c>
      <c r="X2">
        <f>K2/D2</f>
        <v>9.8234545353921079E-2</v>
      </c>
      <c r="Y2">
        <f>LOG(D2/S2)</f>
        <v>5.8812705039293576</v>
      </c>
      <c r="Z2">
        <f>(F2+G2+H2+M2)/C2*1000</f>
        <v>0.16637089618456077</v>
      </c>
    </row>
    <row r="3" spans="1:28" ht="15.75" x14ac:dyDescent="0.15">
      <c r="A3" t="s">
        <v>19</v>
      </c>
      <c r="B3">
        <v>29066</v>
      </c>
      <c r="C3">
        <v>60784000000</v>
      </c>
      <c r="D3" s="1">
        <v>107285000000</v>
      </c>
      <c r="E3">
        <v>24000000</v>
      </c>
      <c r="F3">
        <v>0</v>
      </c>
      <c r="G3">
        <v>0</v>
      </c>
      <c r="H3">
        <v>160000</v>
      </c>
      <c r="I3">
        <v>520000</v>
      </c>
      <c r="J3">
        <v>60000</v>
      </c>
      <c r="K3">
        <v>10500000000</v>
      </c>
      <c r="L3">
        <v>298000</v>
      </c>
      <c r="M3">
        <v>7400000</v>
      </c>
      <c r="N3">
        <v>360000</v>
      </c>
      <c r="O3">
        <v>25393600000</v>
      </c>
      <c r="P3">
        <v>17110720000</v>
      </c>
      <c r="Q3">
        <v>2994000</v>
      </c>
      <c r="R3">
        <v>18942040000</v>
      </c>
      <c r="S3">
        <v>127000</v>
      </c>
      <c r="T3" s="4">
        <f t="shared" ref="T3:T4" si="0">P3/C3</f>
        <v>0.28150039484074757</v>
      </c>
      <c r="U3" s="4">
        <f t="shared" ref="U3:U4" si="1">Q3*1000/D3</f>
        <v>2.7906976744186046E-2</v>
      </c>
      <c r="V3" s="4">
        <f t="shared" ref="V3:V4" si="2">L3*1000/D3</f>
        <v>2.777648319895605E-3</v>
      </c>
      <c r="W3" s="4">
        <f t="shared" ref="W3:W4" si="3">D3/C3</f>
        <v>1.7650204001052909</v>
      </c>
      <c r="X3">
        <f t="shared" ref="X3:X4" si="4">K3/D3</f>
        <v>9.7870158922496162E-2</v>
      </c>
      <c r="Y3">
        <f t="shared" ref="Y3:Y4" si="5">LOG(D3/S3)</f>
        <v>5.9267352845830388</v>
      </c>
      <c r="Z3">
        <f t="shared" ref="Z3:Z4" si="6">(F3+G3+H3+M3)/C3*1000</f>
        <v>0.12437483548302183</v>
      </c>
    </row>
    <row r="4" spans="1:28" ht="15.75" x14ac:dyDescent="0.15">
      <c r="A4" t="s">
        <v>20</v>
      </c>
      <c r="B4">
        <v>29115</v>
      </c>
      <c r="C4">
        <v>72780000000</v>
      </c>
      <c r="D4" s="1">
        <v>118249000000</v>
      </c>
      <c r="E4">
        <v>28000000</v>
      </c>
      <c r="F4">
        <v>0</v>
      </c>
      <c r="G4">
        <v>0</v>
      </c>
      <c r="H4">
        <v>160000</v>
      </c>
      <c r="I4">
        <v>480000</v>
      </c>
      <c r="J4">
        <v>60000</v>
      </c>
      <c r="K4">
        <v>11600000000</v>
      </c>
      <c r="L4">
        <v>384000</v>
      </c>
      <c r="M4">
        <v>9720000</v>
      </c>
      <c r="N4">
        <v>940000</v>
      </c>
      <c r="O4">
        <v>29723200000</v>
      </c>
      <c r="P4">
        <v>23582040000</v>
      </c>
      <c r="Q4">
        <v>4052000</v>
      </c>
      <c r="R4">
        <v>26593160000</v>
      </c>
      <c r="S4">
        <v>148000</v>
      </c>
      <c r="T4" s="4">
        <f t="shared" si="0"/>
        <v>0.32401813685078318</v>
      </c>
      <c r="U4" s="4">
        <f t="shared" si="1"/>
        <v>3.4266674559615726E-2</v>
      </c>
      <c r="V4" s="4">
        <f t="shared" si="2"/>
        <v>3.247384755896456E-3</v>
      </c>
      <c r="W4" s="4">
        <f t="shared" si="3"/>
        <v>1.6247458092882661</v>
      </c>
      <c r="X4">
        <f t="shared" si="4"/>
        <v>9.8098081167705437E-2</v>
      </c>
      <c r="Y4">
        <f t="shared" si="5"/>
        <v>5.9025357613187541</v>
      </c>
      <c r="Z4">
        <f t="shared" si="6"/>
        <v>0.13575158010442431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new_Annealer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王欣</cp:lastModifiedBy>
  <dcterms:created xsi:type="dcterms:W3CDTF">2014-01-03T14:26:51Z</dcterms:created>
  <dcterms:modified xsi:type="dcterms:W3CDTF">2014-01-04T15:37:31Z</dcterms:modified>
</cp:coreProperties>
</file>