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<sst xmlns="http://schemas.openxmlformats.org/spreadsheetml/2006/main" count="20" uniqueCount="17">
  <si>
    <t>Arrival Time (min)</t>
  </si>
  <si>
    <t>Mean</t>
  </si>
  <si>
    <t>M/M/1 Model</t>
  </si>
  <si>
    <t>M/G/1 Model</t>
  </si>
  <si>
    <t>G/G/1 Model</t>
  </si>
  <si>
    <t>S.D.</t>
  </si>
  <si>
    <t>L = lbda/(mu-lbda)</t>
  </si>
  <si>
    <t>L</t>
  </si>
  <si>
    <t>L (approx.)</t>
  </si>
  <si>
    <t>SCOV</t>
  </si>
  <si>
    <t>W = 1/(mu-lbda)</t>
  </si>
  <si>
    <t>W</t>
  </si>
  <si>
    <t>W (approx.)</t>
  </si>
  <si>
    <t>Mean arrival rate (per min)</t>
  </si>
  <si>
    <t>Service Time (min)</t>
  </si>
  <si>
    <t>Mean service rate (per min)</t>
  </si>
  <si>
    <t>Intensity (lbda/mu)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</si>
</sst>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4" max="4" width="16.0"/>
  </cols>
  <sheetData>
    <row r="1">
      <c r="A1" s="1" t="s">
        <v>0</v>
      </c>
    </row>
    <row r="2">
      <c r="A2" s="1" t="s">
        <v>1</v>
      </c>
      <c r="B2" s="2">
        <v>1.3224</v>
      </c>
      <c r="D2" s="1" t="s">
        <v>2</v>
      </c>
      <c r="G2" s="1" t="s">
        <v>3</v>
      </c>
      <c r="J2" s="1" t="s">
        <v>4</v>
      </c>
    </row>
    <row r="3">
      <c r="A3" s="1" t="s">
        <v>5</v>
      </c>
      <c r="B3" s="2">
        <v>1.3776</v>
      </c>
      <c r="D3" s="1" t="s">
        <v>6</v>
      </c>
      <c r="E3">
        <f>B5/(B11-B5)</f>
        <v>7.763419483</v>
      </c>
      <c r="G3" s="1" t="s">
        <v>7</v>
      </c>
      <c r="H3">
        <f>B13+((B13^2)*(1+B10))/(2*(1-B13))</f>
        <v>6.015613317</v>
      </c>
      <c r="J3" s="1" t="s">
        <v>8</v>
      </c>
      <c r="K3" s="3">
        <f>B13+((B13^2)*(B4+B10))/(2*(1-B13))</f>
        <v>6.308688923</v>
      </c>
    </row>
    <row r="4">
      <c r="A4" s="1" t="s">
        <v>9</v>
      </c>
      <c r="B4">
        <f>(B3/B2)^2</f>
        <v>1.085226992</v>
      </c>
      <c r="D4" s="1" t="s">
        <v>10</v>
      </c>
      <c r="E4">
        <f>1/(B11-B5)</f>
        <v>10.26634592</v>
      </c>
      <c r="G4" s="1" t="s">
        <v>11</v>
      </c>
      <c r="H4">
        <f>H3/B5</f>
        <v>7.955047051</v>
      </c>
      <c r="J4" s="1" t="s">
        <v>12</v>
      </c>
      <c r="K4">
        <f>K3/B5</f>
        <v>8.342610231</v>
      </c>
    </row>
    <row r="5">
      <c r="A5" s="1" t="s">
        <v>13</v>
      </c>
      <c r="B5">
        <f>1/B2</f>
        <v>0.7562008469</v>
      </c>
    </row>
    <row r="7">
      <c r="A7" s="1" t="s">
        <v>14</v>
      </c>
    </row>
    <row r="8">
      <c r="A8" s="1" t="s">
        <v>1</v>
      </c>
      <c r="B8" s="2">
        <v>1.1715</v>
      </c>
    </row>
    <row r="9">
      <c r="A9" s="1" t="s">
        <v>5</v>
      </c>
      <c r="B9" s="2">
        <v>0.8215</v>
      </c>
    </row>
    <row r="10">
      <c r="A10" s="1" t="s">
        <v>9</v>
      </c>
      <c r="B10">
        <f>(B9/B8)^2</f>
        <v>0.4917343531</v>
      </c>
    </row>
    <row r="11">
      <c r="A11" s="1" t="s">
        <v>15</v>
      </c>
      <c r="B11">
        <f>1/B8</f>
        <v>0.8536064874</v>
      </c>
    </row>
    <row r="13">
      <c r="A13" s="1" t="s">
        <v>16</v>
      </c>
      <c r="B13">
        <f>B5/B11</f>
        <v>0.8858892922</v>
      </c>
    </row>
  </sheetData>
  <drawing r:id="rId1"/>
</worksheet>
</file>