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7320" windowHeight="148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1" i="1" l="1"/>
  <c r="B21" i="1"/>
  <c r="F22" i="1"/>
  <c r="F23" i="1"/>
  <c r="E23" i="1"/>
  <c r="D23" i="1"/>
  <c r="C23" i="1"/>
  <c r="F12" i="1"/>
  <c r="E12" i="1"/>
  <c r="D12" i="1"/>
  <c r="C12" i="1"/>
  <c r="E21" i="1"/>
  <c r="E22" i="1"/>
  <c r="D21" i="1"/>
  <c r="D22" i="1"/>
  <c r="C21" i="1"/>
  <c r="C22" i="1"/>
  <c r="B22" i="1"/>
  <c r="F11" i="1"/>
  <c r="E11" i="1"/>
  <c r="D11" i="1"/>
  <c r="C11" i="1"/>
  <c r="B11" i="1"/>
  <c r="C10" i="1"/>
  <c r="D10" i="1"/>
  <c r="E10" i="1"/>
  <c r="F10" i="1"/>
  <c r="B10" i="1"/>
</calcChain>
</file>

<file path=xl/sharedStrings.xml><?xml version="1.0" encoding="utf-8"?>
<sst xmlns="http://schemas.openxmlformats.org/spreadsheetml/2006/main" count="30" uniqueCount="22">
  <si>
    <t>Matrix Multiply OpenMP</t>
  </si>
  <si>
    <t>Core</t>
  </si>
  <si>
    <t>Two 900x900 Matricies Multiplied Together</t>
  </si>
  <si>
    <t>Average</t>
  </si>
  <si>
    <t>Binary Search</t>
  </si>
  <si>
    <t>Searching a Tree Organized by Name, for All Nodes of a Given Age</t>
  </si>
  <si>
    <t>Run 1 (s)</t>
  </si>
  <si>
    <t>Run 2 (s)</t>
  </si>
  <si>
    <t>Run 3 (s)</t>
  </si>
  <si>
    <t>Run 4 (s)</t>
  </si>
  <si>
    <t>Avg Speedup</t>
  </si>
  <si>
    <t>Best Speedup</t>
  </si>
  <si>
    <t>Matrix Multiply scales very well to more cores.  The arrays can be divided nicely, and each core performes the same amount of work.  This means that increasing the number of cores</t>
  </si>
  <si>
    <t xml:space="preserve">directly increases the speed at which the program completes. </t>
  </si>
  <si>
    <t>Matrix Multiply:</t>
  </si>
  <si>
    <t>Binary Search:</t>
  </si>
  <si>
    <t>The binary search algorithm does not scale as well.  If I had used a fully balanced binary tree, I would have expected to see results very similar to those of the matrix multiply.</t>
  </si>
  <si>
    <t>However, a fully balanced tree is unlikely in every use case, so I wanted to see how the program scaled when the tree could be of any shape.  This means that the nodes given</t>
  </si>
  <si>
    <t>to a specific core may not be equal in number of type.  The results clearly show an increase as you add cores, but as expected it is not as sharp.  When running the analysis,</t>
  </si>
  <si>
    <t>some cores would find upwards of 10x, 100x, or 1000x more matches than other cores.  This is because of distribution with random numbers and the fact that I distribute the</t>
  </si>
  <si>
    <t>work using a breadth first search of three tree until I have enough parent nodes to give each core its own tree.</t>
  </si>
  <si>
    <t>Nathan Tornquist - ECE 563 - Small Project Part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</si>
</sst>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0" xfId="0" applyFont="1" applyAlignment="1">
      <alignment horizont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Speedup for</a:t>
            </a:r>
            <a:r>
              <a:rPr lang="en-US" baseline="0"/>
              <a:t> Each Program based on Number of Cores</a:t>
            </a:r>
            <a:endParaRPr lang="en-US"/>
          </a:p>
        </c:rich>
      </c:tx>
      <c:layout/>
      <c:overlay val="0"/>
    </c:title>
    <c:autoTitleDeleted val="0"/>
    <c:plotArea>
      <c:layout/>
      <c:lineChart>
        <c:grouping val="standard"/>
        <c:varyColors val="0"/>
        <c:ser>
          <c:idx val="0"/>
          <c:order val="0"/>
          <c:tx>
            <c:v>Matrix Multiply Avg Speedup</c:v>
          </c:tx>
          <c:marker>
            <c:symbol val="none"/>
          </c:marker>
          <c:cat>
            <c:numRef>
              <c:f>Sheet1!$B$16:$F$16</c:f>
              <c:numCache>
                <c:formatCode>General</c:formatCode>
                <c:ptCount val="5"/>
                <c:pt idx="0">
                  <c:v>1.0</c:v>
                </c:pt>
                <c:pt idx="1">
                  <c:v>2.0</c:v>
                </c:pt>
                <c:pt idx="2">
                  <c:v>4.0</c:v>
                </c:pt>
                <c:pt idx="3">
                  <c:v>8.0</c:v>
                </c:pt>
                <c:pt idx="4">
                  <c:v>16.0</c:v>
                </c:pt>
              </c:numCache>
            </c:numRef>
          </c:cat>
          <c:val>
            <c:numRef>
              <c:f>Sheet1!$B$11:$F$11</c:f>
              <c:numCache>
                <c:formatCode>General</c:formatCode>
                <c:ptCount val="5"/>
                <c:pt idx="0">
                  <c:v>1.0</c:v>
                </c:pt>
                <c:pt idx="1">
                  <c:v>2.16014837882396</c:v>
                </c:pt>
                <c:pt idx="2">
                  <c:v>3.781385281385281</c:v>
                </c:pt>
                <c:pt idx="3">
                  <c:v>7.694779771615007</c:v>
                </c:pt>
                <c:pt idx="4">
                  <c:v>12.5784</c:v>
                </c:pt>
              </c:numCache>
            </c:numRef>
          </c:val>
          <c:smooth val="0"/>
        </c:ser>
        <c:ser>
          <c:idx val="1"/>
          <c:order val="1"/>
          <c:tx>
            <c:v>Matrix Multiply Best Speedup</c:v>
          </c:tx>
          <c:marker>
            <c:symbol val="none"/>
          </c:marker>
          <c:cat>
            <c:numRef>
              <c:f>Sheet1!$B$16:$F$16</c:f>
              <c:numCache>
                <c:formatCode>General</c:formatCode>
                <c:ptCount val="5"/>
                <c:pt idx="0">
                  <c:v>1.0</c:v>
                </c:pt>
                <c:pt idx="1">
                  <c:v>2.0</c:v>
                </c:pt>
                <c:pt idx="2">
                  <c:v>4.0</c:v>
                </c:pt>
                <c:pt idx="3">
                  <c:v>8.0</c:v>
                </c:pt>
                <c:pt idx="4">
                  <c:v>16.0</c:v>
                </c:pt>
              </c:numCache>
            </c:numRef>
          </c:cat>
          <c:val>
            <c:numRef>
              <c:f>Sheet1!$B$12:$F$12</c:f>
              <c:numCache>
                <c:formatCode>General</c:formatCode>
                <c:ptCount val="5"/>
                <c:pt idx="0">
                  <c:v>1.0</c:v>
                </c:pt>
                <c:pt idx="1">
                  <c:v>2.617174382345886</c:v>
                </c:pt>
                <c:pt idx="2">
                  <c:v>3.785912560721721</c:v>
                </c:pt>
                <c:pt idx="3">
                  <c:v>8.735788630904723</c:v>
                </c:pt>
                <c:pt idx="4">
                  <c:v>13.33863080684597</c:v>
                </c:pt>
              </c:numCache>
            </c:numRef>
          </c:val>
          <c:smooth val="0"/>
        </c:ser>
        <c:ser>
          <c:idx val="2"/>
          <c:order val="2"/>
          <c:tx>
            <c:v>Binary Search Avg Speedup</c:v>
          </c:tx>
          <c:marker>
            <c:symbol val="none"/>
          </c:marker>
          <c:cat>
            <c:numRef>
              <c:f>Sheet1!$B$16:$F$16</c:f>
              <c:numCache>
                <c:formatCode>General</c:formatCode>
                <c:ptCount val="5"/>
                <c:pt idx="0">
                  <c:v>1.0</c:v>
                </c:pt>
                <c:pt idx="1">
                  <c:v>2.0</c:v>
                </c:pt>
                <c:pt idx="2">
                  <c:v>4.0</c:v>
                </c:pt>
                <c:pt idx="3">
                  <c:v>8.0</c:v>
                </c:pt>
                <c:pt idx="4">
                  <c:v>16.0</c:v>
                </c:pt>
              </c:numCache>
            </c:numRef>
          </c:cat>
          <c:val>
            <c:numRef>
              <c:f>Sheet1!$B$22:$F$22</c:f>
              <c:numCache>
                <c:formatCode>General</c:formatCode>
                <c:ptCount val="5"/>
                <c:pt idx="0">
                  <c:v>1.0</c:v>
                </c:pt>
                <c:pt idx="1">
                  <c:v>1.491022099447514</c:v>
                </c:pt>
                <c:pt idx="2">
                  <c:v>1.666538016209957</c:v>
                </c:pt>
                <c:pt idx="3">
                  <c:v>2.091041162227603</c:v>
                </c:pt>
                <c:pt idx="4">
                  <c:v>2.692019950124688</c:v>
                </c:pt>
              </c:numCache>
            </c:numRef>
          </c:val>
          <c:smooth val="0"/>
        </c:ser>
        <c:ser>
          <c:idx val="3"/>
          <c:order val="3"/>
          <c:tx>
            <c:v>Binary Search Best Speedup</c:v>
          </c:tx>
          <c:marker>
            <c:symbol val="none"/>
          </c:marker>
          <c:cat>
            <c:numRef>
              <c:f>Sheet1!$B$16:$F$16</c:f>
              <c:numCache>
                <c:formatCode>General</c:formatCode>
                <c:ptCount val="5"/>
                <c:pt idx="0">
                  <c:v>1.0</c:v>
                </c:pt>
                <c:pt idx="1">
                  <c:v>2.0</c:v>
                </c:pt>
                <c:pt idx="2">
                  <c:v>4.0</c:v>
                </c:pt>
                <c:pt idx="3">
                  <c:v>8.0</c:v>
                </c:pt>
                <c:pt idx="4">
                  <c:v>16.0</c:v>
                </c:pt>
              </c:numCache>
            </c:numRef>
          </c:cat>
          <c:val>
            <c:numRef>
              <c:f>Sheet1!$B$23:$F$23</c:f>
              <c:numCache>
                <c:formatCode>General</c:formatCode>
                <c:ptCount val="5"/>
                <c:pt idx="0">
                  <c:v>1.0</c:v>
                </c:pt>
                <c:pt idx="1">
                  <c:v>1.768807339449541</c:v>
                </c:pt>
                <c:pt idx="2">
                  <c:v>2.478149100257069</c:v>
                </c:pt>
                <c:pt idx="3">
                  <c:v>2.770114942528736</c:v>
                </c:pt>
                <c:pt idx="4">
                  <c:v>2.957055214723926</c:v>
                </c:pt>
              </c:numCache>
            </c:numRef>
          </c:val>
          <c:smooth val="0"/>
        </c:ser>
        <c:dLbls>
          <c:showLegendKey val="0"/>
          <c:showVal val="0"/>
          <c:showCatName val="0"/>
          <c:showSerName val="0"/>
          <c:showPercent val="0"/>
          <c:showBubbleSize val="0"/>
        </c:dLbls>
        <c:marker val="1"/>
        <c:smooth val="0"/>
        <c:axId val="-2146046424"/>
        <c:axId val="-2146142440"/>
      </c:lineChart>
      <c:catAx>
        <c:axId val="-2146046424"/>
        <c:scaling>
          <c:orientation val="minMax"/>
        </c:scaling>
        <c:delete val="0"/>
        <c:axPos val="b"/>
        <c:title>
          <c:tx>
            <c:rich>
              <a:bodyPr/>
              <a:lstStyle/>
              <a:p>
                <a:pPr>
                  <a:defRPr/>
                </a:pPr>
                <a:r>
                  <a:rPr lang="en-US"/>
                  <a:t>Cores</a:t>
                </a:r>
              </a:p>
            </c:rich>
          </c:tx>
          <c:layout/>
          <c:overlay val="0"/>
        </c:title>
        <c:numFmt formatCode="General" sourceLinked="1"/>
        <c:majorTickMark val="out"/>
        <c:minorTickMark val="none"/>
        <c:tickLblPos val="nextTo"/>
        <c:crossAx val="-2146142440"/>
        <c:crosses val="autoZero"/>
        <c:auto val="1"/>
        <c:lblAlgn val="ctr"/>
        <c:lblOffset val="100"/>
        <c:noMultiLvlLbl val="0"/>
      </c:catAx>
      <c:valAx>
        <c:axId val="-2146142440"/>
        <c:scaling>
          <c:orientation val="minMax"/>
        </c:scaling>
        <c:delete val="0"/>
        <c:axPos val="l"/>
        <c:majorGridlines/>
        <c:title>
          <c:tx>
            <c:rich>
              <a:bodyPr rot="-5400000" vert="horz"/>
              <a:lstStyle/>
              <a:p>
                <a:pPr>
                  <a:defRPr/>
                </a:pPr>
                <a:r>
                  <a:rPr lang="en-US"/>
                  <a:t>Speedup (x Times)</a:t>
                </a:r>
              </a:p>
            </c:rich>
          </c:tx>
          <c:layout/>
          <c:overlay val="0"/>
        </c:title>
        <c:numFmt formatCode="General" sourceLinked="1"/>
        <c:majorTickMark val="out"/>
        <c:minorTickMark val="none"/>
        <c:tickLblPos val="nextTo"/>
        <c:crossAx val="-21460464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4</xdr:row>
      <xdr:rowOff>0</xdr:rowOff>
    </xdr:from>
    <xdr:to>
      <xdr:col>15</xdr:col>
      <xdr:colOff>0</xdr:colOff>
      <xdr:row>23</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4"/>
  <sheetViews>
    <sheetView tabSelected="1" workbookViewId="0">
      <selection activeCell="S9" sqref="S9"/>
    </sheetView>
  </sheetViews>
  <sheetFormatPr baseColWidth="10" defaultRowHeight="15" x14ac:dyDescent="0"/>
  <cols>
    <col min="1" max="1" width="13" customWidth="1"/>
  </cols>
  <sheetData>
    <row r="1" spans="1:15">
      <c r="A1" s="1" t="s">
        <v>21</v>
      </c>
      <c r="B1" s="1"/>
      <c r="C1" s="1"/>
      <c r="D1" s="1"/>
      <c r="E1" s="1"/>
      <c r="F1" s="1"/>
      <c r="G1" s="1"/>
      <c r="H1" s="1"/>
      <c r="I1" s="1"/>
      <c r="J1" s="1"/>
      <c r="K1" s="1"/>
      <c r="L1" s="1"/>
      <c r="M1" s="1"/>
      <c r="N1" s="1"/>
      <c r="O1" s="1"/>
    </row>
    <row r="3" spans="1:15">
      <c r="A3" t="s">
        <v>0</v>
      </c>
    </row>
    <row r="4" spans="1:15">
      <c r="A4" t="s">
        <v>2</v>
      </c>
    </row>
    <row r="5" spans="1:15">
      <c r="A5" t="s">
        <v>1</v>
      </c>
      <c r="B5">
        <v>1</v>
      </c>
      <c r="C5">
        <v>2</v>
      </c>
      <c r="D5">
        <v>4</v>
      </c>
      <c r="E5">
        <v>8</v>
      </c>
      <c r="F5">
        <v>16</v>
      </c>
    </row>
    <row r="6" spans="1:15">
      <c r="A6" t="s">
        <v>6</v>
      </c>
      <c r="B6">
        <v>10.911</v>
      </c>
      <c r="C6">
        <v>6.3120000000000003</v>
      </c>
      <c r="D6">
        <v>3.4569999999999999</v>
      </c>
      <c r="E6">
        <v>1.5329999999999999</v>
      </c>
      <c r="F6">
        <v>1.163</v>
      </c>
    </row>
    <row r="7" spans="1:15">
      <c r="A7" t="s">
        <v>7</v>
      </c>
      <c r="B7">
        <v>13.371</v>
      </c>
      <c r="C7">
        <v>5.7130000000000001</v>
      </c>
      <c r="D7">
        <v>2.907</v>
      </c>
      <c r="E7">
        <v>1.5449999999999999</v>
      </c>
      <c r="F7">
        <v>0.86099999999999999</v>
      </c>
    </row>
    <row r="8" spans="1:15">
      <c r="A8" t="s">
        <v>8</v>
      </c>
      <c r="B8">
        <v>11.539</v>
      </c>
      <c r="C8">
        <v>5.6420000000000003</v>
      </c>
      <c r="D8">
        <v>3.2280000000000002</v>
      </c>
      <c r="E8">
        <v>1.8029999999999999</v>
      </c>
      <c r="F8">
        <v>0.81799999999999995</v>
      </c>
    </row>
    <row r="9" spans="1:15">
      <c r="A9" t="s">
        <v>9</v>
      </c>
      <c r="B9">
        <v>11.348000000000001</v>
      </c>
      <c r="C9">
        <v>4.1689999999999996</v>
      </c>
      <c r="D9">
        <v>2.8820000000000001</v>
      </c>
      <c r="E9">
        <v>1.2490000000000001</v>
      </c>
      <c r="F9">
        <v>0.90800000000000003</v>
      </c>
    </row>
    <row r="10" spans="1:15">
      <c r="A10" t="s">
        <v>3</v>
      </c>
      <c r="B10">
        <f>AVERAGE(B6:B9)</f>
        <v>11.792249999999999</v>
      </c>
      <c r="C10">
        <f t="shared" ref="C10:F10" si="0">AVERAGE(C6:C9)</f>
        <v>5.4590000000000005</v>
      </c>
      <c r="D10">
        <f t="shared" si="0"/>
        <v>3.1185</v>
      </c>
      <c r="E10">
        <f t="shared" si="0"/>
        <v>1.5325000000000002</v>
      </c>
      <c r="F10">
        <f t="shared" si="0"/>
        <v>0.9375</v>
      </c>
    </row>
    <row r="11" spans="1:15">
      <c r="A11" t="s">
        <v>10</v>
      </c>
      <c r="B11">
        <f xml:space="preserve"> B10/B10</f>
        <v>1</v>
      </c>
      <c r="C11">
        <f>B10/C10</f>
        <v>2.1601483788239602</v>
      </c>
      <c r="D11">
        <f>B10/D10</f>
        <v>3.7813852813852811</v>
      </c>
      <c r="E11">
        <f>B10/E10</f>
        <v>7.694779771615007</v>
      </c>
      <c r="F11">
        <f>B10/F10</f>
        <v>12.578399999999998</v>
      </c>
    </row>
    <row r="12" spans="1:15">
      <c r="A12" t="s">
        <v>11</v>
      </c>
      <c r="B12">
        <v>1</v>
      </c>
      <c r="C12">
        <f>MIN(B6:B9)/MIN(C6:C9)</f>
        <v>2.6171743823458864</v>
      </c>
      <c r="D12">
        <f>MIN(B6:B9)/MIN(D6:D9)</f>
        <v>3.7859125607217208</v>
      </c>
      <c r="E12">
        <f>MIN(B6:B9)/MIN(E6:E9)</f>
        <v>8.7357886309047235</v>
      </c>
      <c r="F12">
        <f>MIN(B6:B9)/MIN(F6:F9)</f>
        <v>13.338630806845966</v>
      </c>
    </row>
    <row r="14" spans="1:15">
      <c r="A14" t="s">
        <v>4</v>
      </c>
    </row>
    <row r="15" spans="1:15">
      <c r="A15" t="s">
        <v>5</v>
      </c>
    </row>
    <row r="16" spans="1:15">
      <c r="A16" t="s">
        <v>1</v>
      </c>
      <c r="B16">
        <v>1</v>
      </c>
      <c r="C16">
        <v>2</v>
      </c>
      <c r="D16">
        <v>4</v>
      </c>
      <c r="E16">
        <v>8</v>
      </c>
      <c r="F16">
        <v>16</v>
      </c>
    </row>
    <row r="17" spans="1:6">
      <c r="A17" t="s">
        <v>6</v>
      </c>
      <c r="B17">
        <v>1.0029999999999999</v>
      </c>
      <c r="C17">
        <v>0.54500000000000004</v>
      </c>
      <c r="D17">
        <v>0.76100000000000001</v>
      </c>
      <c r="E17">
        <v>0.45200000000000001</v>
      </c>
      <c r="F17">
        <v>0.39900000000000002</v>
      </c>
    </row>
    <row r="18" spans="1:6">
      <c r="A18" t="s">
        <v>7</v>
      </c>
      <c r="B18">
        <v>0.96399999999999997</v>
      </c>
      <c r="C18">
        <v>0.63400000000000001</v>
      </c>
      <c r="D18">
        <v>0.38900000000000001</v>
      </c>
      <c r="E18">
        <v>0.82599999999999996</v>
      </c>
      <c r="F18">
        <v>0.49199999999999999</v>
      </c>
    </row>
    <row r="19" spans="1:6">
      <c r="A19" t="s">
        <v>8</v>
      </c>
      <c r="B19">
        <v>1.038</v>
      </c>
      <c r="C19">
        <v>1.0029999999999999</v>
      </c>
      <c r="D19">
        <v>0.7</v>
      </c>
      <c r="E19">
        <v>0.34799999999999998</v>
      </c>
      <c r="F19">
        <v>0.32600000000000001</v>
      </c>
    </row>
    <row r="20" spans="1:6">
      <c r="A20" t="s">
        <v>9</v>
      </c>
      <c r="B20">
        <v>1.3129999999999999</v>
      </c>
      <c r="C20">
        <v>0.71399999999999997</v>
      </c>
      <c r="D20">
        <v>0.74099999999999999</v>
      </c>
      <c r="E20">
        <v>0.439</v>
      </c>
      <c r="F20">
        <v>0.38700000000000001</v>
      </c>
    </row>
    <row r="21" spans="1:6">
      <c r="A21" t="s">
        <v>3</v>
      </c>
      <c r="B21">
        <f>AVERAGE(B17:B20)</f>
        <v>1.0794999999999999</v>
      </c>
      <c r="C21">
        <f t="shared" ref="C21" si="1">AVERAGE(C17:C20)</f>
        <v>0.72399999999999998</v>
      </c>
      <c r="D21">
        <f t="shared" ref="D21" si="2">AVERAGE(D17:D20)</f>
        <v>0.64774999999999994</v>
      </c>
      <c r="E21">
        <f t="shared" ref="E21" si="3">AVERAGE(E17:E20)</f>
        <v>0.51624999999999999</v>
      </c>
      <c r="F21">
        <f t="shared" ref="F21" si="4">AVERAGE(F17:F20)</f>
        <v>0.40100000000000002</v>
      </c>
    </row>
    <row r="22" spans="1:6">
      <c r="A22" t="s">
        <v>10</v>
      </c>
      <c r="B22">
        <f xml:space="preserve"> B21/B21</f>
        <v>1</v>
      </c>
      <c r="C22">
        <f>B21/C21</f>
        <v>1.4910220994475136</v>
      </c>
      <c r="D22">
        <f>B21/D21</f>
        <v>1.6665380162099575</v>
      </c>
      <c r="E22">
        <f>B21/E21</f>
        <v>2.0910411622276026</v>
      </c>
      <c r="F22">
        <f>B21/F21</f>
        <v>2.692019950124688</v>
      </c>
    </row>
    <row r="23" spans="1:6">
      <c r="A23" t="s">
        <v>11</v>
      </c>
      <c r="B23">
        <v>1</v>
      </c>
      <c r="C23">
        <f>MIN(B17:B20)/MIN(C17:C20)</f>
        <v>1.7688073394495412</v>
      </c>
      <c r="D23">
        <f>MIN(B17:B20)/MIN(D17:D20)</f>
        <v>2.478149100257069</v>
      </c>
      <c r="E23">
        <f>MIN(B17:B20)/MIN(E17:E20)</f>
        <v>2.7701149425287359</v>
      </c>
      <c r="F23">
        <f>MIN(B17:B20)/MIN(F17:F20)</f>
        <v>2.9570552147239262</v>
      </c>
    </row>
    <row r="25" spans="1:6">
      <c r="A25" t="s">
        <v>14</v>
      </c>
    </row>
    <row r="26" spans="1:6">
      <c r="B26" t="s">
        <v>12</v>
      </c>
    </row>
    <row r="27" spans="1:6">
      <c r="B27" t="s">
        <v>13</v>
      </c>
    </row>
    <row r="29" spans="1:6">
      <c r="A29" t="s">
        <v>15</v>
      </c>
    </row>
    <row r="30" spans="1:6">
      <c r="B30" t="s">
        <v>16</v>
      </c>
    </row>
    <row r="31" spans="1:6">
      <c r="B31" t="s">
        <v>17</v>
      </c>
    </row>
    <row r="32" spans="1:6">
      <c r="B32" t="s">
        <v>18</v>
      </c>
    </row>
    <row r="33" spans="2:2">
      <c r="B33" t="s">
        <v>19</v>
      </c>
    </row>
    <row r="34" spans="2:2">
      <c r="B34" t="s">
        <v>20</v>
      </c>
    </row>
  </sheetData>
  <mergeCells count="1">
    <mergeCell ref="A1:O1"/>
  </mergeCells>
  <phoneticPr fontId="4" type="noConversion"/>
  <pageMargins left="0.75" right="0.75" top="1" bottom="1" header="0.5" footer="0.5"/>
  <pageSetup scale="64" orientation="landscape"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Tornquist</dc:creator>
  <cp:lastModifiedBy>Nathan Tornquist</cp:lastModifiedBy>
  <cp:lastPrinted>2015-02-13T20:37:24Z</cp:lastPrinted>
  <dcterms:created xsi:type="dcterms:W3CDTF">2015-02-13T19:37:05Z</dcterms:created>
  <dcterms:modified xsi:type="dcterms:W3CDTF">2015-02-13T20:42:25Z</dcterms:modified>
</cp:coreProperties>
</file>