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3120" yWindow="3120" windowWidth="21600" windowHeight="11385" activeTab="1"/>
  </bookViews>
  <sheets>
    <sheet name="试剂和磁球" sheetId="4" r:id="rId1"/>
    <sheet name="刘翠芳" sheetId="1" r:id="rId2"/>
    <sheet name="胡明丽" sheetId="3" r:id="rId3"/>
    <sheet name="吴迪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" i="1" l="1"/>
  <c r="G36" i="1" l="1"/>
  <c r="G8" i="1" l="1"/>
  <c r="G7" i="1"/>
  <c r="G4" i="1"/>
  <c r="G3" i="1"/>
  <c r="G2" i="1"/>
</calcChain>
</file>

<file path=xl/sharedStrings.xml><?xml version="1.0" encoding="utf-8"?>
<sst xmlns="http://schemas.openxmlformats.org/spreadsheetml/2006/main" count="283" uniqueCount="189">
  <si>
    <t>样品DNA序列长度</t>
    <phoneticPr fontId="1" type="noConversion"/>
  </si>
  <si>
    <t>标明浓度</t>
    <phoneticPr fontId="1" type="noConversion"/>
  </si>
  <si>
    <t>经验稀释倍数</t>
    <phoneticPr fontId="1" type="noConversion"/>
  </si>
  <si>
    <t>稀了，连的多掉的多，乌云还多</t>
    <phoneticPr fontId="1" type="noConversion"/>
  </si>
  <si>
    <t>177-4</t>
    <phoneticPr fontId="1" type="noConversion"/>
  </si>
  <si>
    <t>浓了，应该加倍</t>
    <phoneticPr fontId="1" type="noConversion"/>
  </si>
  <si>
    <t>等价浓度</t>
    <phoneticPr fontId="1" type="noConversion"/>
  </si>
  <si>
    <t>1/200</t>
    <phoneticPr fontId="1" type="noConversion"/>
  </si>
  <si>
    <t>1/100</t>
    <phoneticPr fontId="1" type="noConversion"/>
  </si>
  <si>
    <t>1/90</t>
    <phoneticPr fontId="1" type="noConversion"/>
  </si>
  <si>
    <t>1.5/100</t>
    <phoneticPr fontId="1" type="noConversion"/>
  </si>
  <si>
    <t>1.5/90</t>
    <phoneticPr fontId="1" type="noConversion"/>
  </si>
  <si>
    <t>2/100</t>
    <phoneticPr fontId="1" type="noConversion"/>
  </si>
  <si>
    <t>稍微浓了点</t>
    <phoneticPr fontId="1" type="noConversion"/>
  </si>
  <si>
    <t>刘翠芳</t>
    <phoneticPr fontId="1" type="noConversion"/>
  </si>
  <si>
    <t>略浓</t>
    <phoneticPr fontId="1" type="noConversion"/>
  </si>
  <si>
    <t>1/300</t>
    <phoneticPr fontId="1" type="noConversion"/>
  </si>
  <si>
    <t>太稀，掉的厉害</t>
    <phoneticPr fontId="1" type="noConversion"/>
  </si>
  <si>
    <t>换了新DNA，浓度标明偏低，但是量还比较足</t>
    <phoneticPr fontId="1" type="noConversion"/>
  </si>
  <si>
    <t>吴迪</t>
    <phoneticPr fontId="1" type="noConversion"/>
  </si>
  <si>
    <t>样品名称</t>
    <phoneticPr fontId="1" type="noConversion"/>
  </si>
  <si>
    <t>效果</t>
    <phoneticPr fontId="1" type="noConversion"/>
  </si>
  <si>
    <t>合适</t>
    <phoneticPr fontId="1" type="noConversion"/>
  </si>
  <si>
    <t>略微过量</t>
    <phoneticPr fontId="1" type="noConversion"/>
  </si>
  <si>
    <t>球先和样品混合，再打入槽子孵育</t>
    <phoneticPr fontId="1" type="noConversion"/>
  </si>
  <si>
    <t>1/200 取5微升与等体积1/2M280磁球混合</t>
    <phoneticPr fontId="1" type="noConversion"/>
  </si>
  <si>
    <t>较为合适，但得冲一段时间</t>
    <phoneticPr fontId="1" type="noConversion"/>
  </si>
  <si>
    <t>胡明丽</t>
    <phoneticPr fontId="1" type="noConversion"/>
  </si>
  <si>
    <t>连法</t>
    <phoneticPr fontId="1" type="noConversion"/>
  </si>
  <si>
    <t>5+5</t>
    <phoneticPr fontId="1" type="noConversion"/>
  </si>
  <si>
    <t>日期</t>
    <phoneticPr fontId="1" type="noConversion"/>
  </si>
  <si>
    <t>日期</t>
    <phoneticPr fontId="1" type="noConversion"/>
  </si>
  <si>
    <t>连法</t>
    <phoneticPr fontId="1" type="noConversion"/>
  </si>
  <si>
    <t>100孵育</t>
    <phoneticPr fontId="1" type="noConversion"/>
  </si>
  <si>
    <t>效果</t>
    <phoneticPr fontId="1" type="noConversion"/>
  </si>
  <si>
    <t>建议修正</t>
    <phoneticPr fontId="1" type="noConversion"/>
  </si>
  <si>
    <t>单根率好，会糊</t>
    <phoneticPr fontId="1" type="noConversion"/>
  </si>
  <si>
    <t>1/150</t>
    <phoneticPr fontId="1" type="noConversion"/>
  </si>
  <si>
    <t>100孵育</t>
    <phoneticPr fontId="1" type="noConversion"/>
  </si>
  <si>
    <t>5+4混合</t>
    <phoneticPr fontId="1" type="noConversion"/>
  </si>
  <si>
    <t>1/200</t>
    <phoneticPr fontId="1" type="noConversion"/>
  </si>
  <si>
    <t>单根率好，基本不糊</t>
    <phoneticPr fontId="1" type="noConversion"/>
  </si>
  <si>
    <t>5+5混合</t>
    <phoneticPr fontId="1" type="noConversion"/>
  </si>
  <si>
    <t>正常</t>
    <phoneticPr fontId="1" type="noConversion"/>
  </si>
  <si>
    <t>1/1000</t>
    <phoneticPr fontId="1" type="noConversion"/>
  </si>
  <si>
    <t>挺好</t>
    <phoneticPr fontId="1" type="noConversion"/>
  </si>
  <si>
    <t>1/1200</t>
    <phoneticPr fontId="1" type="noConversion"/>
  </si>
  <si>
    <t>5+5</t>
    <phoneticPr fontId="1" type="noConversion"/>
  </si>
  <si>
    <t>1/700</t>
    <phoneticPr fontId="1" type="noConversion"/>
  </si>
  <si>
    <t>挺好</t>
    <phoneticPr fontId="1" type="noConversion"/>
  </si>
  <si>
    <t>20200801以后换了新dna</t>
    <phoneticPr fontId="1" type="noConversion"/>
  </si>
  <si>
    <t>100孵育</t>
    <phoneticPr fontId="1" type="noConversion"/>
  </si>
  <si>
    <t>1/120</t>
    <phoneticPr fontId="1" type="noConversion"/>
  </si>
  <si>
    <t>正常，略过量</t>
    <phoneticPr fontId="1" type="noConversion"/>
  </si>
  <si>
    <t>1/140</t>
    <phoneticPr fontId="1" type="noConversion"/>
  </si>
  <si>
    <t>日期</t>
    <phoneticPr fontId="1" type="noConversion"/>
  </si>
  <si>
    <t>MeCP2 1-312 monoNc</t>
    <phoneticPr fontId="1" type="noConversion"/>
  </si>
  <si>
    <t>制作人</t>
    <phoneticPr fontId="1" type="noConversion"/>
  </si>
  <si>
    <t>连法</t>
    <phoneticPr fontId="1" type="noConversion"/>
  </si>
  <si>
    <t>孵育</t>
    <phoneticPr fontId="1" type="noConversion"/>
  </si>
  <si>
    <t>孵育</t>
    <phoneticPr fontId="1" type="noConversion"/>
  </si>
  <si>
    <t>2/120</t>
    <phoneticPr fontId="1" type="noConversion"/>
  </si>
  <si>
    <t>5/100</t>
    <phoneticPr fontId="1" type="noConversion"/>
  </si>
  <si>
    <t>太稀</t>
    <phoneticPr fontId="1" type="noConversion"/>
  </si>
  <si>
    <t>勉强能测</t>
    <phoneticPr fontId="1" type="noConversion"/>
  </si>
  <si>
    <t>dsDNA</t>
    <phoneticPr fontId="1" type="noConversion"/>
  </si>
  <si>
    <t>混合</t>
    <phoneticPr fontId="1" type="noConversion"/>
  </si>
  <si>
    <t>200-290</t>
    <phoneticPr fontId="1" type="noConversion"/>
  </si>
  <si>
    <t>1/40000</t>
    <phoneticPr fontId="1" type="noConversion"/>
  </si>
  <si>
    <t>200-290</t>
    <phoneticPr fontId="1" type="noConversion"/>
  </si>
  <si>
    <t>1/2000</t>
    <phoneticPr fontId="1" type="noConversion"/>
  </si>
  <si>
    <t>略浓</t>
    <phoneticPr fontId="1" type="noConversion"/>
  </si>
  <si>
    <t>1/50</t>
    <phoneticPr fontId="1" type="noConversion"/>
  </si>
  <si>
    <t>混合</t>
    <phoneticPr fontId="1" type="noConversion"/>
  </si>
  <si>
    <t>合适</t>
    <phoneticPr fontId="1" type="noConversion"/>
  </si>
  <si>
    <t>1/45</t>
    <phoneticPr fontId="1" type="noConversion"/>
  </si>
  <si>
    <t>1/120</t>
    <phoneticPr fontId="1" type="noConversion"/>
  </si>
  <si>
    <t>合适</t>
    <phoneticPr fontId="1" type="noConversion"/>
  </si>
  <si>
    <t>1/100</t>
    <phoneticPr fontId="1" type="noConversion"/>
  </si>
  <si>
    <t>略稀</t>
    <phoneticPr fontId="1" type="noConversion"/>
  </si>
  <si>
    <t>孵育</t>
    <phoneticPr fontId="1" type="noConversion"/>
  </si>
  <si>
    <t>1/100</t>
    <phoneticPr fontId="1" type="noConversion"/>
  </si>
  <si>
    <t>略浓</t>
    <phoneticPr fontId="1" type="noConversion"/>
  </si>
  <si>
    <t>1/120</t>
    <phoneticPr fontId="1" type="noConversion"/>
  </si>
  <si>
    <t>太稀</t>
    <phoneticPr fontId="1" type="noConversion"/>
  </si>
  <si>
    <t>建议修正值</t>
    <phoneticPr fontId="1" type="noConversion"/>
  </si>
  <si>
    <t>1.5/120</t>
    <phoneticPr fontId="1" type="noConversion"/>
  </si>
  <si>
    <t>1.5/120</t>
    <phoneticPr fontId="1" type="noConversion"/>
  </si>
  <si>
    <t>稀</t>
    <phoneticPr fontId="1" type="noConversion"/>
  </si>
  <si>
    <t>孵育</t>
    <phoneticPr fontId="1" type="noConversion"/>
  </si>
  <si>
    <t>1/120</t>
    <phoneticPr fontId="1" type="noConversion"/>
  </si>
  <si>
    <t>浓了不少的感觉</t>
    <phoneticPr fontId="1" type="noConversion"/>
  </si>
  <si>
    <t>1/150</t>
    <phoneticPr fontId="1" type="noConversion"/>
  </si>
  <si>
    <t>孵育</t>
    <phoneticPr fontId="1" type="noConversion"/>
  </si>
  <si>
    <t>1/150</t>
    <phoneticPr fontId="1" type="noConversion"/>
  </si>
  <si>
    <t>太浓</t>
    <phoneticPr fontId="1" type="noConversion"/>
  </si>
  <si>
    <t>1/400</t>
    <phoneticPr fontId="1" type="noConversion"/>
  </si>
  <si>
    <t>rat MeCP2 full length</t>
    <phoneticPr fontId="1" type="noConversion"/>
  </si>
  <si>
    <t>孵育</t>
    <phoneticPr fontId="1" type="noConversion"/>
  </si>
  <si>
    <t>1/100</t>
    <phoneticPr fontId="1" type="noConversion"/>
  </si>
  <si>
    <t>稀</t>
    <phoneticPr fontId="1" type="noConversion"/>
  </si>
  <si>
    <t>3/100</t>
    <phoneticPr fontId="1" type="noConversion"/>
  </si>
  <si>
    <t>3/100</t>
    <phoneticPr fontId="1" type="noConversion"/>
  </si>
  <si>
    <t>H2AZ H1-2</t>
    <phoneticPr fontId="1" type="noConversion"/>
  </si>
  <si>
    <t>孵育</t>
    <phoneticPr fontId="1" type="noConversion"/>
  </si>
  <si>
    <t>1/300</t>
    <phoneticPr fontId="1" type="noConversion"/>
  </si>
  <si>
    <t>太浓</t>
    <phoneticPr fontId="1" type="noConversion"/>
  </si>
  <si>
    <t>1/500</t>
    <phoneticPr fontId="1" type="noConversion"/>
  </si>
  <si>
    <t>H2AZ H1-1</t>
    <phoneticPr fontId="1" type="noConversion"/>
  </si>
  <si>
    <t>孵育</t>
    <phoneticPr fontId="1" type="noConversion"/>
  </si>
  <si>
    <t>1/400</t>
    <phoneticPr fontId="1" type="noConversion"/>
  </si>
  <si>
    <t>合适（稀一点点）</t>
    <phoneticPr fontId="1" type="noConversion"/>
  </si>
  <si>
    <t>1/350</t>
    <phoneticPr fontId="1" type="noConversion"/>
  </si>
  <si>
    <t>经验公式：浓度*0.75*100</t>
    <phoneticPr fontId="1" type="noConversion"/>
  </si>
  <si>
    <t>H2AZ mut1 H1-1</t>
    <phoneticPr fontId="1" type="noConversion"/>
  </si>
  <si>
    <t>孵育</t>
    <phoneticPr fontId="1" type="noConversion"/>
  </si>
  <si>
    <t>1/550</t>
    <phoneticPr fontId="1" type="noConversion"/>
  </si>
  <si>
    <t>最佳</t>
    <phoneticPr fontId="1" type="noConversion"/>
  </si>
  <si>
    <t>按照经验公式然后略向下取整，效果好</t>
    <phoneticPr fontId="1" type="noConversion"/>
  </si>
  <si>
    <t>H2AZ mut1 H1-2</t>
  </si>
  <si>
    <t>孵育</t>
    <phoneticPr fontId="1" type="noConversion"/>
  </si>
  <si>
    <t>1/700</t>
    <phoneticPr fontId="1" type="noConversion"/>
  </si>
  <si>
    <t>稀一点点</t>
    <phoneticPr fontId="1" type="noConversion"/>
  </si>
  <si>
    <t>1/650</t>
    <phoneticPr fontId="1" type="noConversion"/>
  </si>
  <si>
    <t>8/100</t>
    <phoneticPr fontId="1" type="noConversion"/>
  </si>
  <si>
    <t>合适</t>
    <phoneticPr fontId="1" type="noConversion"/>
  </si>
  <si>
    <t>12.5倍</t>
    <phoneticPr fontId="1" type="noConversion"/>
  </si>
  <si>
    <t>经验公式：浓度*0.75*10</t>
    <phoneticPr fontId="1" type="noConversion"/>
  </si>
  <si>
    <t>3/100</t>
    <phoneticPr fontId="1" type="noConversion"/>
  </si>
  <si>
    <t>合适（略浓）</t>
    <phoneticPr fontId="1" type="noConversion"/>
  </si>
  <si>
    <t>2/90</t>
    <phoneticPr fontId="1" type="noConversion"/>
  </si>
  <si>
    <t>略稀，严守浓度公式红线，不能低</t>
    <phoneticPr fontId="1" type="noConversion"/>
  </si>
  <si>
    <t>H2AZ mut2 H1-2</t>
    <phoneticPr fontId="1" type="noConversion"/>
  </si>
  <si>
    <t>孵育</t>
    <phoneticPr fontId="1" type="noConversion"/>
  </si>
  <si>
    <t>不要向上取整！</t>
    <phoneticPr fontId="1" type="noConversion"/>
  </si>
  <si>
    <t>1/400</t>
    <phoneticPr fontId="1" type="noConversion"/>
  </si>
  <si>
    <t>rat MeCP2 full length</t>
    <phoneticPr fontId="1" type="noConversion"/>
  </si>
  <si>
    <t>human MeCP2 1-401</t>
    <phoneticPr fontId="1" type="noConversion"/>
  </si>
  <si>
    <t>孵育</t>
    <phoneticPr fontId="1" type="noConversion"/>
  </si>
  <si>
    <t>5/100</t>
    <phoneticPr fontId="1" type="noConversion"/>
  </si>
  <si>
    <t>浓了</t>
    <phoneticPr fontId="1" type="noConversion"/>
  </si>
  <si>
    <t>4/100</t>
    <phoneticPr fontId="1" type="noConversion"/>
  </si>
  <si>
    <t>4/100</t>
    <phoneticPr fontId="1" type="noConversion"/>
  </si>
  <si>
    <t>好</t>
    <phoneticPr fontId="1" type="noConversion"/>
  </si>
  <si>
    <t>H2AZ mut3 H1-2</t>
    <phoneticPr fontId="1" type="noConversion"/>
  </si>
  <si>
    <t>合适</t>
    <phoneticPr fontId="1" type="noConversion"/>
  </si>
  <si>
    <t>1/420</t>
    <phoneticPr fontId="1" type="noConversion"/>
  </si>
  <si>
    <t>H2AZ mut3 H1-1</t>
    <phoneticPr fontId="1" type="noConversion"/>
  </si>
  <si>
    <t>1/500</t>
    <phoneticPr fontId="1" type="noConversion"/>
  </si>
  <si>
    <t>合适</t>
    <phoneticPr fontId="1" type="noConversion"/>
  </si>
  <si>
    <t>时间要严格控制好</t>
    <phoneticPr fontId="1" type="noConversion"/>
  </si>
  <si>
    <t>1/80</t>
    <phoneticPr fontId="1" type="noConversion"/>
  </si>
  <si>
    <t>H2AZ mut4 H1-2</t>
    <phoneticPr fontId="1" type="noConversion"/>
  </si>
  <si>
    <t>1/520</t>
    <phoneticPr fontId="1" type="noConversion"/>
  </si>
  <si>
    <t>合适</t>
    <phoneticPr fontId="1" type="noConversion"/>
  </si>
  <si>
    <t>H2AZ mut4 H1-1</t>
    <phoneticPr fontId="1" type="noConversion"/>
  </si>
  <si>
    <t>1/600</t>
    <phoneticPr fontId="1" type="noConversion"/>
  </si>
  <si>
    <t>合适</t>
    <phoneticPr fontId="1" type="noConversion"/>
  </si>
  <si>
    <t>1/400</t>
    <phoneticPr fontId="1" type="noConversion"/>
  </si>
  <si>
    <t>1/145</t>
    <phoneticPr fontId="1" type="noConversion"/>
  </si>
  <si>
    <t>1/150</t>
    <phoneticPr fontId="1" type="noConversion"/>
  </si>
  <si>
    <t>略浓</t>
    <phoneticPr fontId="1" type="noConversion"/>
  </si>
  <si>
    <t>H2AZ  H1 DS-NK -2</t>
    <phoneticPr fontId="1" type="noConversion"/>
  </si>
  <si>
    <t>1/280</t>
    <phoneticPr fontId="1" type="noConversion"/>
  </si>
  <si>
    <t>好</t>
    <phoneticPr fontId="1" type="noConversion"/>
  </si>
  <si>
    <t>好</t>
    <phoneticPr fontId="1" type="noConversion"/>
  </si>
  <si>
    <t>有点稀，可能时间没掐准</t>
    <phoneticPr fontId="1" type="noConversion"/>
  </si>
  <si>
    <t>H2AZ  H1 DS-NK -1</t>
    <phoneticPr fontId="1" type="noConversion"/>
  </si>
  <si>
    <t>1/200</t>
    <phoneticPr fontId="1" type="noConversion"/>
  </si>
  <si>
    <t>H2A  H1 NK-DS -1</t>
    <phoneticPr fontId="1" type="noConversion"/>
  </si>
  <si>
    <t>1/700</t>
    <phoneticPr fontId="1" type="noConversion"/>
  </si>
  <si>
    <t>稀一点点</t>
    <phoneticPr fontId="1" type="noConversion"/>
  </si>
  <si>
    <t>1/680</t>
    <phoneticPr fontId="1" type="noConversion"/>
  </si>
  <si>
    <t>H2A  H1 NK-DS -2</t>
    <phoneticPr fontId="1" type="noConversion"/>
  </si>
  <si>
    <t>1/520</t>
    <phoneticPr fontId="1" type="noConversion"/>
  </si>
  <si>
    <t>浓一点点</t>
    <phoneticPr fontId="1" type="noConversion"/>
  </si>
  <si>
    <t>磁球连接开始有点反常</t>
    <phoneticPr fontId="1" type="noConversion"/>
  </si>
  <si>
    <t>试剂名称</t>
    <phoneticPr fontId="1" type="noConversion"/>
  </si>
  <si>
    <t>HE</t>
    <phoneticPr fontId="1" type="noConversion"/>
  </si>
  <si>
    <t>PBS钝化</t>
    <phoneticPr fontId="1" type="noConversion"/>
  </si>
  <si>
    <t>PBS</t>
    <phoneticPr fontId="1" type="noConversion"/>
  </si>
  <si>
    <t>M280磁球</t>
    <phoneticPr fontId="1" type="noConversion"/>
  </si>
  <si>
    <t>更新日期（加粗表示新配，普通表示过滤，如果出了问题就标红）</t>
    <phoneticPr fontId="1" type="noConversion"/>
  </si>
  <si>
    <t>H2AX H1 -2</t>
    <phoneticPr fontId="1" type="noConversion"/>
  </si>
  <si>
    <t>1/200</t>
    <phoneticPr fontId="1" type="noConversion"/>
  </si>
  <si>
    <t>略稀</t>
    <phoneticPr fontId="1" type="noConversion"/>
  </si>
  <si>
    <t>1/180</t>
    <phoneticPr fontId="1" type="noConversion"/>
  </si>
  <si>
    <t>1/170</t>
    <phoneticPr fontId="1" type="noConversion"/>
  </si>
  <si>
    <t>合适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</si>
</sst>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5"/>
      <color theme="3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2" fillId="0" borderId="1" xfId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E3" sqref="E3"/>
    </sheetView>
  </sheetViews>
  <sheetFormatPr defaultRowHeight="14.25" x14ac:dyDescent="0.2"/>
  <cols>
    <col min="2" max="2" width="9.5" bestFit="1" customWidth="1"/>
    <col min="3" max="3" width="9.75" customWidth="1"/>
  </cols>
  <sheetData>
    <row r="1" spans="1:17" x14ac:dyDescent="0.2">
      <c r="A1" s="3" t="s">
        <v>177</v>
      </c>
      <c r="B1" s="4" t="s">
        <v>182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2">
      <c r="A2" s="3" t="s">
        <v>178</v>
      </c>
      <c r="B2">
        <v>20200923</v>
      </c>
    </row>
    <row r="3" spans="1:17" x14ac:dyDescent="0.2">
      <c r="A3" s="3" t="s">
        <v>179</v>
      </c>
      <c r="B3">
        <v>20200923</v>
      </c>
    </row>
    <row r="4" spans="1:17" x14ac:dyDescent="0.2">
      <c r="A4" s="3" t="s">
        <v>180</v>
      </c>
    </row>
    <row r="5" spans="1:17" x14ac:dyDescent="0.2">
      <c r="A5" s="3" t="s">
        <v>181</v>
      </c>
    </row>
  </sheetData>
  <mergeCells count="1">
    <mergeCell ref="B1:Q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topLeftCell="A40" zoomScaleNormal="100" workbookViewId="0">
      <selection activeCell="B62" sqref="B62"/>
    </sheetView>
  </sheetViews>
  <sheetFormatPr defaultRowHeight="14.25" x14ac:dyDescent="0.2"/>
  <cols>
    <col min="1" max="1" width="9.5" bestFit="1" customWidth="1"/>
    <col min="2" max="2" width="23.75" customWidth="1"/>
    <col min="3" max="4" width="10" customWidth="1"/>
    <col min="6" max="7" width="19.25" customWidth="1"/>
    <col min="8" max="8" width="24.25" customWidth="1"/>
  </cols>
  <sheetData>
    <row r="1" spans="1:16" x14ac:dyDescent="0.2">
      <c r="A1" t="s">
        <v>31</v>
      </c>
      <c r="B1" t="s">
        <v>0</v>
      </c>
      <c r="D1" t="s">
        <v>32</v>
      </c>
      <c r="E1" t="s">
        <v>1</v>
      </c>
      <c r="F1" t="s">
        <v>2</v>
      </c>
      <c r="G1" t="s">
        <v>6</v>
      </c>
      <c r="H1" t="s">
        <v>34</v>
      </c>
      <c r="I1" t="s">
        <v>35</v>
      </c>
      <c r="L1" t="s">
        <v>0</v>
      </c>
      <c r="M1" t="s">
        <v>1</v>
      </c>
      <c r="N1" t="s">
        <v>2</v>
      </c>
      <c r="O1" t="s">
        <v>6</v>
      </c>
    </row>
    <row r="2" spans="1:16" x14ac:dyDescent="0.2">
      <c r="B2">
        <v>409</v>
      </c>
      <c r="C2" t="s">
        <v>14</v>
      </c>
      <c r="E2">
        <v>27</v>
      </c>
      <c r="F2" t="s">
        <v>7</v>
      </c>
      <c r="G2">
        <f>1/200*27</f>
        <v>0.13500000000000001</v>
      </c>
      <c r="L2" t="s">
        <v>4</v>
      </c>
      <c r="M2">
        <v>14</v>
      </c>
      <c r="N2" t="s">
        <v>10</v>
      </c>
      <c r="P2" t="s">
        <v>5</v>
      </c>
    </row>
    <row r="3" spans="1:16" x14ac:dyDescent="0.2">
      <c r="B3">
        <v>409</v>
      </c>
      <c r="C3" t="s">
        <v>14</v>
      </c>
      <c r="E3">
        <v>22</v>
      </c>
      <c r="F3" t="s">
        <v>8</v>
      </c>
      <c r="G3">
        <f>E3*1/100</f>
        <v>0.22</v>
      </c>
    </row>
    <row r="4" spans="1:16" x14ac:dyDescent="0.2">
      <c r="B4">
        <v>409</v>
      </c>
      <c r="C4" t="s">
        <v>14</v>
      </c>
      <c r="E4">
        <v>17.899999999999999</v>
      </c>
      <c r="F4" t="s">
        <v>8</v>
      </c>
      <c r="G4">
        <f>E4*1/100</f>
        <v>0.17899999999999999</v>
      </c>
    </row>
    <row r="5" spans="1:16" x14ac:dyDescent="0.2">
      <c r="B5">
        <v>409</v>
      </c>
      <c r="C5" t="s">
        <v>14</v>
      </c>
      <c r="E5">
        <v>13.9</v>
      </c>
      <c r="F5" t="s">
        <v>9</v>
      </c>
      <c r="H5" t="s">
        <v>3</v>
      </c>
    </row>
    <row r="6" spans="1:16" x14ac:dyDescent="0.2">
      <c r="B6" s="1">
        <v>409</v>
      </c>
      <c r="C6" t="s">
        <v>14</v>
      </c>
      <c r="E6">
        <v>18.899999999999999</v>
      </c>
      <c r="F6" t="s">
        <v>8</v>
      </c>
    </row>
    <row r="7" spans="1:16" x14ac:dyDescent="0.2">
      <c r="C7" t="s">
        <v>14</v>
      </c>
      <c r="E7">
        <v>19.600000000000001</v>
      </c>
      <c r="F7" t="s">
        <v>8</v>
      </c>
      <c r="G7">
        <f>E7*0.01</f>
        <v>0.19600000000000001</v>
      </c>
    </row>
    <row r="8" spans="1:16" x14ac:dyDescent="0.2">
      <c r="C8" t="s">
        <v>14</v>
      </c>
      <c r="E8">
        <v>12</v>
      </c>
      <c r="F8" t="s">
        <v>11</v>
      </c>
      <c r="G8">
        <f>E8*1.5/90</f>
        <v>0.2</v>
      </c>
    </row>
    <row r="9" spans="1:16" x14ac:dyDescent="0.2">
      <c r="C9" t="s">
        <v>14</v>
      </c>
    </row>
    <row r="10" spans="1:16" x14ac:dyDescent="0.2">
      <c r="B10">
        <v>409</v>
      </c>
      <c r="C10" t="s">
        <v>14</v>
      </c>
      <c r="E10">
        <v>22.9</v>
      </c>
      <c r="F10" t="s">
        <v>12</v>
      </c>
      <c r="H10" t="s">
        <v>13</v>
      </c>
    </row>
    <row r="11" spans="1:16" x14ac:dyDescent="0.2">
      <c r="C11" t="s">
        <v>14</v>
      </c>
    </row>
    <row r="12" spans="1:16" x14ac:dyDescent="0.2">
      <c r="B12" t="s">
        <v>18</v>
      </c>
    </row>
    <row r="13" spans="1:16" x14ac:dyDescent="0.2">
      <c r="B13">
        <v>409</v>
      </c>
      <c r="C13" t="s">
        <v>14</v>
      </c>
      <c r="E13">
        <v>4.5</v>
      </c>
      <c r="F13" t="s">
        <v>7</v>
      </c>
      <c r="H13" t="s">
        <v>15</v>
      </c>
    </row>
    <row r="14" spans="1:16" x14ac:dyDescent="0.2">
      <c r="E14">
        <v>3.9</v>
      </c>
      <c r="F14" t="s">
        <v>16</v>
      </c>
      <c r="H14" t="s">
        <v>17</v>
      </c>
    </row>
    <row r="17" spans="1:10" x14ac:dyDescent="0.2">
      <c r="B17" t="s">
        <v>24</v>
      </c>
    </row>
    <row r="18" spans="1:10" x14ac:dyDescent="0.2">
      <c r="B18">
        <v>409</v>
      </c>
      <c r="C18" t="s">
        <v>14</v>
      </c>
      <c r="E18">
        <v>5.8</v>
      </c>
      <c r="F18" t="s">
        <v>25</v>
      </c>
      <c r="H18" t="s">
        <v>26</v>
      </c>
    </row>
    <row r="20" spans="1:10" x14ac:dyDescent="0.2">
      <c r="A20">
        <v>20200704</v>
      </c>
      <c r="B20">
        <v>409</v>
      </c>
      <c r="D20" t="s">
        <v>33</v>
      </c>
      <c r="E20">
        <v>7.3</v>
      </c>
      <c r="F20" t="s">
        <v>7</v>
      </c>
      <c r="H20" t="s">
        <v>36</v>
      </c>
      <c r="I20" t="s">
        <v>37</v>
      </c>
    </row>
    <row r="21" spans="1:10" x14ac:dyDescent="0.2">
      <c r="A21">
        <v>20200711</v>
      </c>
      <c r="B21">
        <v>409</v>
      </c>
      <c r="D21" t="s">
        <v>38</v>
      </c>
      <c r="E21">
        <v>5.8</v>
      </c>
      <c r="F21" t="s">
        <v>37</v>
      </c>
      <c r="H21" t="s">
        <v>41</v>
      </c>
    </row>
    <row r="22" spans="1:10" x14ac:dyDescent="0.2">
      <c r="A22">
        <v>20200712</v>
      </c>
      <c r="D22" t="s">
        <v>39</v>
      </c>
      <c r="E22">
        <v>5.8</v>
      </c>
      <c r="F22" t="s">
        <v>40</v>
      </c>
    </row>
    <row r="23" spans="1:10" x14ac:dyDescent="0.2">
      <c r="D23" t="s">
        <v>42</v>
      </c>
      <c r="E23">
        <v>5.8</v>
      </c>
      <c r="F23" t="s">
        <v>7</v>
      </c>
      <c r="H23" t="s">
        <v>43</v>
      </c>
    </row>
    <row r="25" spans="1:10" x14ac:dyDescent="0.2">
      <c r="A25">
        <v>20200801</v>
      </c>
      <c r="B25">
        <v>409</v>
      </c>
      <c r="D25" t="s">
        <v>51</v>
      </c>
      <c r="E25">
        <v>5.5</v>
      </c>
      <c r="F25" t="s">
        <v>52</v>
      </c>
      <c r="H25" t="s">
        <v>53</v>
      </c>
      <c r="I25" t="s">
        <v>54</v>
      </c>
    </row>
    <row r="27" spans="1:10" x14ac:dyDescent="0.2">
      <c r="A27">
        <v>20200805</v>
      </c>
      <c r="B27">
        <v>409</v>
      </c>
      <c r="D27" t="s">
        <v>89</v>
      </c>
      <c r="E27">
        <v>5.7</v>
      </c>
      <c r="F27" t="s">
        <v>90</v>
      </c>
      <c r="H27" t="s">
        <v>91</v>
      </c>
      <c r="I27" t="s">
        <v>92</v>
      </c>
    </row>
    <row r="28" spans="1:10" x14ac:dyDescent="0.2">
      <c r="A28">
        <v>20200806</v>
      </c>
      <c r="D28" t="s">
        <v>93</v>
      </c>
      <c r="E28">
        <v>5.7</v>
      </c>
      <c r="F28" t="s">
        <v>94</v>
      </c>
      <c r="H28" t="s">
        <v>95</v>
      </c>
      <c r="I28" t="s">
        <v>96</v>
      </c>
    </row>
    <row r="30" spans="1:10" x14ac:dyDescent="0.2">
      <c r="A30">
        <v>20200811</v>
      </c>
      <c r="B30" t="s">
        <v>103</v>
      </c>
      <c r="D30" t="s">
        <v>104</v>
      </c>
      <c r="E30">
        <v>6</v>
      </c>
      <c r="F30" t="s">
        <v>105</v>
      </c>
      <c r="H30" t="s">
        <v>106</v>
      </c>
      <c r="I30" t="s">
        <v>107</v>
      </c>
    </row>
    <row r="31" spans="1:10" x14ac:dyDescent="0.2">
      <c r="A31">
        <v>20200812</v>
      </c>
      <c r="B31" t="s">
        <v>108</v>
      </c>
      <c r="D31" t="s">
        <v>109</v>
      </c>
      <c r="E31">
        <v>4.7</v>
      </c>
      <c r="F31" t="s">
        <v>110</v>
      </c>
      <c r="H31" t="s">
        <v>111</v>
      </c>
      <c r="I31" t="s">
        <v>112</v>
      </c>
      <c r="J31" t="s">
        <v>113</v>
      </c>
    </row>
    <row r="33" spans="1:10" x14ac:dyDescent="0.2">
      <c r="A33">
        <v>20200818</v>
      </c>
      <c r="B33" t="s">
        <v>114</v>
      </c>
      <c r="D33" t="s">
        <v>115</v>
      </c>
      <c r="E33">
        <v>7.6</v>
      </c>
      <c r="F33" t="s">
        <v>116</v>
      </c>
      <c r="H33" t="s">
        <v>117</v>
      </c>
      <c r="J33" t="s">
        <v>118</v>
      </c>
    </row>
    <row r="34" spans="1:10" x14ac:dyDescent="0.2">
      <c r="A34">
        <v>20200819</v>
      </c>
      <c r="B34" t="s">
        <v>119</v>
      </c>
      <c r="D34" t="s">
        <v>120</v>
      </c>
      <c r="E34">
        <v>9.1999999999999993</v>
      </c>
      <c r="F34" t="s">
        <v>121</v>
      </c>
      <c r="H34" t="s">
        <v>122</v>
      </c>
      <c r="I34" t="s">
        <v>123</v>
      </c>
      <c r="J34" t="s">
        <v>134</v>
      </c>
    </row>
    <row r="36" spans="1:10" x14ac:dyDescent="0.2">
      <c r="A36">
        <v>20200822</v>
      </c>
      <c r="B36" t="s">
        <v>132</v>
      </c>
      <c r="D36" t="s">
        <v>133</v>
      </c>
      <c r="E36">
        <v>5.8</v>
      </c>
      <c r="F36" t="s">
        <v>135</v>
      </c>
      <c r="G36">
        <f>5.8*0.75*100</f>
        <v>434.99999999999994</v>
      </c>
      <c r="H36" t="s">
        <v>145</v>
      </c>
    </row>
    <row r="37" spans="1:10" x14ac:dyDescent="0.2">
      <c r="A37">
        <v>20200823</v>
      </c>
      <c r="B37" t="s">
        <v>132</v>
      </c>
      <c r="D37" t="s">
        <v>59</v>
      </c>
      <c r="E37">
        <v>5.8</v>
      </c>
      <c r="F37" t="s">
        <v>96</v>
      </c>
      <c r="G37">
        <f>5.8*0.75*100</f>
        <v>434.99999999999994</v>
      </c>
      <c r="H37" t="s">
        <v>145</v>
      </c>
    </row>
    <row r="39" spans="1:10" x14ac:dyDescent="0.2">
      <c r="A39">
        <v>20200826</v>
      </c>
      <c r="B39" t="s">
        <v>144</v>
      </c>
      <c r="D39" t="s">
        <v>59</v>
      </c>
      <c r="E39">
        <v>5.6</v>
      </c>
      <c r="F39" t="s">
        <v>96</v>
      </c>
      <c r="G39">
        <v>420</v>
      </c>
      <c r="H39" t="s">
        <v>145</v>
      </c>
    </row>
    <row r="40" spans="1:10" x14ac:dyDescent="0.2">
      <c r="A40">
        <v>20200827</v>
      </c>
      <c r="B40" t="s">
        <v>144</v>
      </c>
      <c r="D40" t="s">
        <v>59</v>
      </c>
      <c r="E40">
        <v>5.6</v>
      </c>
      <c r="F40" t="s">
        <v>146</v>
      </c>
      <c r="G40">
        <v>420</v>
      </c>
      <c r="H40" t="s">
        <v>22</v>
      </c>
    </row>
    <row r="41" spans="1:10" x14ac:dyDescent="0.2">
      <c r="A41">
        <v>20200828</v>
      </c>
      <c r="B41" t="s">
        <v>147</v>
      </c>
      <c r="D41" t="s">
        <v>59</v>
      </c>
      <c r="E41">
        <v>6.6</v>
      </c>
      <c r="F41" t="s">
        <v>148</v>
      </c>
      <c r="G41">
        <v>495</v>
      </c>
      <c r="H41" t="s">
        <v>149</v>
      </c>
      <c r="J41" t="s">
        <v>150</v>
      </c>
    </row>
    <row r="43" spans="1:10" x14ac:dyDescent="0.2">
      <c r="A43">
        <v>20200901</v>
      </c>
      <c r="B43" t="s">
        <v>152</v>
      </c>
      <c r="D43" t="s">
        <v>59</v>
      </c>
      <c r="E43">
        <v>6.9</v>
      </c>
      <c r="F43" t="s">
        <v>153</v>
      </c>
      <c r="G43">
        <v>519</v>
      </c>
      <c r="H43" t="s">
        <v>154</v>
      </c>
    </row>
    <row r="44" spans="1:10" x14ac:dyDescent="0.2">
      <c r="A44">
        <v>20200902</v>
      </c>
      <c r="B44" t="s">
        <v>155</v>
      </c>
      <c r="D44" t="s">
        <v>59</v>
      </c>
      <c r="E44">
        <v>8</v>
      </c>
      <c r="F44" t="s">
        <v>156</v>
      </c>
      <c r="H44" t="s">
        <v>157</v>
      </c>
    </row>
    <row r="46" spans="1:10" x14ac:dyDescent="0.2">
      <c r="A46">
        <v>20200905</v>
      </c>
      <c r="B46" t="s">
        <v>152</v>
      </c>
      <c r="D46" t="s">
        <v>59</v>
      </c>
      <c r="E46">
        <v>5.2</v>
      </c>
      <c r="F46" t="s">
        <v>158</v>
      </c>
      <c r="G46">
        <v>390</v>
      </c>
      <c r="H46" t="s">
        <v>125</v>
      </c>
    </row>
    <row r="47" spans="1:10" x14ac:dyDescent="0.2">
      <c r="A47">
        <v>20200907</v>
      </c>
      <c r="B47" t="s">
        <v>152</v>
      </c>
      <c r="D47" t="s">
        <v>59</v>
      </c>
      <c r="E47">
        <v>5.2</v>
      </c>
      <c r="F47" t="s">
        <v>110</v>
      </c>
      <c r="G47">
        <v>390</v>
      </c>
      <c r="H47" t="s">
        <v>125</v>
      </c>
    </row>
    <row r="49" spans="1:10" x14ac:dyDescent="0.2">
      <c r="A49">
        <v>20200909</v>
      </c>
      <c r="B49" t="s">
        <v>132</v>
      </c>
      <c r="D49" t="s">
        <v>104</v>
      </c>
      <c r="E49">
        <v>1.9</v>
      </c>
      <c r="F49" t="s">
        <v>159</v>
      </c>
      <c r="G49">
        <v>142</v>
      </c>
      <c r="H49" t="s">
        <v>161</v>
      </c>
      <c r="I49" t="s">
        <v>160</v>
      </c>
    </row>
    <row r="51" spans="1:10" x14ac:dyDescent="0.2">
      <c r="A51">
        <v>20200914</v>
      </c>
      <c r="B51" t="s">
        <v>162</v>
      </c>
      <c r="D51" t="s">
        <v>104</v>
      </c>
      <c r="E51">
        <v>3.5</v>
      </c>
      <c r="F51" t="s">
        <v>163</v>
      </c>
      <c r="H51" t="s">
        <v>165</v>
      </c>
    </row>
    <row r="52" spans="1:10" x14ac:dyDescent="0.2">
      <c r="A52">
        <v>20200915</v>
      </c>
      <c r="B52" t="s">
        <v>162</v>
      </c>
      <c r="D52" t="s">
        <v>104</v>
      </c>
      <c r="E52">
        <v>3.5</v>
      </c>
      <c r="F52" t="s">
        <v>163</v>
      </c>
      <c r="H52" t="s">
        <v>166</v>
      </c>
    </row>
    <row r="53" spans="1:10" x14ac:dyDescent="0.2">
      <c r="A53">
        <v>20200916</v>
      </c>
      <c r="B53" t="s">
        <v>167</v>
      </c>
      <c r="D53" t="s">
        <v>104</v>
      </c>
      <c r="E53">
        <v>2.6</v>
      </c>
      <c r="F53" t="s">
        <v>168</v>
      </c>
      <c r="G53">
        <v>195</v>
      </c>
    </row>
    <row r="55" spans="1:10" x14ac:dyDescent="0.2">
      <c r="A55">
        <v>20200919</v>
      </c>
      <c r="B55" t="s">
        <v>173</v>
      </c>
      <c r="D55" t="s">
        <v>104</v>
      </c>
      <c r="E55">
        <v>8.8000000000000007</v>
      </c>
      <c r="F55" t="s">
        <v>170</v>
      </c>
      <c r="G55">
        <v>660</v>
      </c>
      <c r="H55" t="s">
        <v>171</v>
      </c>
      <c r="I55" t="s">
        <v>172</v>
      </c>
    </row>
    <row r="56" spans="1:10" x14ac:dyDescent="0.2">
      <c r="A56">
        <v>20200921</v>
      </c>
      <c r="B56" t="s">
        <v>169</v>
      </c>
      <c r="D56" t="s">
        <v>104</v>
      </c>
      <c r="E56">
        <v>6.7</v>
      </c>
      <c r="F56" t="s">
        <v>174</v>
      </c>
      <c r="G56">
        <v>500</v>
      </c>
      <c r="H56" t="s">
        <v>175</v>
      </c>
      <c r="J56" t="s">
        <v>176</v>
      </c>
    </row>
    <row r="59" spans="1:10" x14ac:dyDescent="0.2">
      <c r="A59">
        <v>20200924</v>
      </c>
      <c r="B59" t="s">
        <v>183</v>
      </c>
      <c r="D59" t="s">
        <v>59</v>
      </c>
      <c r="E59">
        <v>-1.2</v>
      </c>
      <c r="F59" t="s">
        <v>184</v>
      </c>
      <c r="H59" t="s">
        <v>185</v>
      </c>
      <c r="I59" t="s">
        <v>186</v>
      </c>
    </row>
    <row r="60" spans="1:10" x14ac:dyDescent="0.2">
      <c r="A60">
        <v>20200925</v>
      </c>
      <c r="B60" t="s">
        <v>183</v>
      </c>
      <c r="D60" t="s">
        <v>59</v>
      </c>
      <c r="E60">
        <v>-1.2</v>
      </c>
      <c r="F60" t="s">
        <v>187</v>
      </c>
      <c r="H60" t="s">
        <v>188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H6" sqref="H6"/>
    </sheetView>
  </sheetViews>
  <sheetFormatPr defaultRowHeight="14.25" x14ac:dyDescent="0.2"/>
  <cols>
    <col min="1" max="1" width="9.5" bestFit="1" customWidth="1"/>
    <col min="2" max="2" width="24.25" customWidth="1"/>
    <col min="3" max="4" width="22.125" customWidth="1"/>
    <col min="6" max="6" width="12.5" customWidth="1"/>
  </cols>
  <sheetData>
    <row r="1" spans="1:9" x14ac:dyDescent="0.2">
      <c r="A1" t="s">
        <v>30</v>
      </c>
      <c r="B1" t="s">
        <v>0</v>
      </c>
      <c r="D1" t="s">
        <v>28</v>
      </c>
      <c r="E1" t="s">
        <v>1</v>
      </c>
      <c r="F1" t="s">
        <v>2</v>
      </c>
      <c r="G1" t="s">
        <v>6</v>
      </c>
      <c r="H1" t="s">
        <v>34</v>
      </c>
      <c r="I1" t="s">
        <v>35</v>
      </c>
    </row>
    <row r="2" spans="1:9" x14ac:dyDescent="0.2">
      <c r="A2">
        <v>20200178</v>
      </c>
      <c r="B2">
        <v>409</v>
      </c>
      <c r="C2" t="s">
        <v>27</v>
      </c>
      <c r="D2" t="s">
        <v>29</v>
      </c>
      <c r="E2">
        <v>10.8</v>
      </c>
      <c r="F2" t="s">
        <v>44</v>
      </c>
      <c r="H2" t="s">
        <v>45</v>
      </c>
    </row>
    <row r="3" spans="1:9" x14ac:dyDescent="0.2">
      <c r="A3">
        <v>20200719</v>
      </c>
      <c r="D3" t="s">
        <v>47</v>
      </c>
      <c r="E3">
        <v>10.8</v>
      </c>
      <c r="F3" t="s">
        <v>46</v>
      </c>
    </row>
    <row r="4" spans="1:9" x14ac:dyDescent="0.2">
      <c r="A4">
        <v>20200722</v>
      </c>
      <c r="D4" t="s">
        <v>47</v>
      </c>
      <c r="E4">
        <v>7</v>
      </c>
      <c r="F4" t="s">
        <v>48</v>
      </c>
      <c r="H4" t="s">
        <v>49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7" workbookViewId="0">
      <selection activeCell="C33" sqref="C33"/>
    </sheetView>
  </sheetViews>
  <sheetFormatPr defaultRowHeight="14.25" x14ac:dyDescent="0.2"/>
  <cols>
    <col min="1" max="1" width="9.5" bestFit="1" customWidth="1"/>
    <col min="2" max="2" width="14" customWidth="1"/>
    <col min="3" max="3" width="23.625" customWidth="1"/>
  </cols>
  <sheetData>
    <row r="1" spans="1:10" x14ac:dyDescent="0.2">
      <c r="A1" t="s">
        <v>55</v>
      </c>
      <c r="B1" t="s">
        <v>0</v>
      </c>
      <c r="C1" t="s">
        <v>20</v>
      </c>
      <c r="D1" t="s">
        <v>57</v>
      </c>
      <c r="E1" t="s">
        <v>58</v>
      </c>
      <c r="F1" t="s">
        <v>1</v>
      </c>
      <c r="G1" t="s">
        <v>2</v>
      </c>
      <c r="H1" t="s">
        <v>6</v>
      </c>
      <c r="I1" t="s">
        <v>21</v>
      </c>
      <c r="J1" t="s">
        <v>85</v>
      </c>
    </row>
    <row r="2" spans="1:10" x14ac:dyDescent="0.2">
      <c r="A2">
        <v>20200701</v>
      </c>
      <c r="B2">
        <v>409</v>
      </c>
      <c r="C2" t="s">
        <v>56</v>
      </c>
      <c r="D2" t="s">
        <v>19</v>
      </c>
      <c r="E2" t="s">
        <v>59</v>
      </c>
      <c r="F2">
        <v>14.5</v>
      </c>
      <c r="G2" t="s">
        <v>8</v>
      </c>
      <c r="I2" t="s">
        <v>22</v>
      </c>
      <c r="J2" t="s">
        <v>23</v>
      </c>
    </row>
    <row r="3" spans="1:10" x14ac:dyDescent="0.2">
      <c r="A3">
        <v>20200706</v>
      </c>
      <c r="B3">
        <v>409</v>
      </c>
      <c r="C3" t="s">
        <v>56</v>
      </c>
      <c r="E3" t="s">
        <v>60</v>
      </c>
      <c r="F3">
        <v>7.7</v>
      </c>
      <c r="G3" t="s">
        <v>61</v>
      </c>
      <c r="I3" t="s">
        <v>63</v>
      </c>
    </row>
    <row r="4" spans="1:10" x14ac:dyDescent="0.2">
      <c r="C4" t="s">
        <v>56</v>
      </c>
      <c r="E4" t="s">
        <v>60</v>
      </c>
      <c r="F4">
        <v>7.7</v>
      </c>
      <c r="G4" t="s">
        <v>62</v>
      </c>
      <c r="I4" t="s">
        <v>64</v>
      </c>
    </row>
    <row r="5" spans="1:10" x14ac:dyDescent="0.2">
      <c r="A5">
        <v>20200708</v>
      </c>
      <c r="B5">
        <v>409</v>
      </c>
      <c r="C5" t="s">
        <v>65</v>
      </c>
      <c r="E5" t="s">
        <v>66</v>
      </c>
      <c r="F5" t="s">
        <v>67</v>
      </c>
      <c r="G5" t="s">
        <v>68</v>
      </c>
      <c r="I5" t="s">
        <v>63</v>
      </c>
    </row>
    <row r="6" spans="1:10" x14ac:dyDescent="0.2">
      <c r="C6" t="s">
        <v>65</v>
      </c>
      <c r="E6" t="s">
        <v>66</v>
      </c>
      <c r="F6" t="s">
        <v>69</v>
      </c>
      <c r="G6" t="s">
        <v>70</v>
      </c>
      <c r="I6" t="s">
        <v>71</v>
      </c>
    </row>
    <row r="7" spans="1:10" x14ac:dyDescent="0.2">
      <c r="A7">
        <v>20200714</v>
      </c>
      <c r="C7" t="s">
        <v>56</v>
      </c>
      <c r="E7" t="s">
        <v>73</v>
      </c>
      <c r="F7">
        <v>6.2</v>
      </c>
      <c r="G7" t="s">
        <v>72</v>
      </c>
      <c r="I7" t="s">
        <v>74</v>
      </c>
    </row>
    <row r="8" spans="1:10" x14ac:dyDescent="0.2">
      <c r="C8" t="s">
        <v>56</v>
      </c>
      <c r="E8" t="s">
        <v>73</v>
      </c>
      <c r="F8">
        <v>6.2</v>
      </c>
      <c r="G8" t="s">
        <v>75</v>
      </c>
      <c r="I8" t="s">
        <v>74</v>
      </c>
    </row>
    <row r="9" spans="1:10" x14ac:dyDescent="0.2">
      <c r="A9">
        <v>20200726</v>
      </c>
      <c r="C9" t="s">
        <v>56</v>
      </c>
      <c r="E9" t="s">
        <v>73</v>
      </c>
      <c r="F9">
        <v>16</v>
      </c>
      <c r="G9" t="s">
        <v>76</v>
      </c>
      <c r="I9" t="s">
        <v>77</v>
      </c>
    </row>
    <row r="10" spans="1:10" x14ac:dyDescent="0.2">
      <c r="A10">
        <v>20200727</v>
      </c>
      <c r="C10" t="s">
        <v>56</v>
      </c>
      <c r="E10" t="s">
        <v>73</v>
      </c>
      <c r="F10">
        <v>13</v>
      </c>
      <c r="G10" t="s">
        <v>78</v>
      </c>
      <c r="I10" t="s">
        <v>79</v>
      </c>
    </row>
    <row r="11" spans="1:10" x14ac:dyDescent="0.2">
      <c r="A11">
        <v>20200728</v>
      </c>
      <c r="C11" t="s">
        <v>56</v>
      </c>
      <c r="E11" t="s">
        <v>80</v>
      </c>
      <c r="F11">
        <v>13</v>
      </c>
      <c r="G11" t="s">
        <v>81</v>
      </c>
      <c r="I11" t="s">
        <v>82</v>
      </c>
    </row>
    <row r="12" spans="1:10" s="2" customFormat="1" ht="20.25" thickBot="1" x14ac:dyDescent="0.35">
      <c r="C12" s="2" t="s">
        <v>50</v>
      </c>
    </row>
    <row r="13" spans="1:10" ht="15" thickTop="1" x14ac:dyDescent="0.2">
      <c r="A13">
        <v>20200803</v>
      </c>
      <c r="B13">
        <v>409</v>
      </c>
      <c r="C13" t="s">
        <v>56</v>
      </c>
      <c r="F13">
        <v>5</v>
      </c>
      <c r="G13" t="s">
        <v>83</v>
      </c>
      <c r="I13" t="s">
        <v>84</v>
      </c>
      <c r="J13" t="s">
        <v>86</v>
      </c>
    </row>
    <row r="14" spans="1:10" x14ac:dyDescent="0.2">
      <c r="C14" t="s">
        <v>56</v>
      </c>
      <c r="F14">
        <v>5</v>
      </c>
      <c r="G14" t="s">
        <v>87</v>
      </c>
      <c r="I14" t="s">
        <v>88</v>
      </c>
    </row>
    <row r="15" spans="1:10" x14ac:dyDescent="0.2">
      <c r="C15" t="s">
        <v>56</v>
      </c>
      <c r="F15">
        <v>5</v>
      </c>
    </row>
    <row r="16" spans="1:10" x14ac:dyDescent="0.2">
      <c r="C16" t="s">
        <v>56</v>
      </c>
    </row>
    <row r="18" spans="1:11" x14ac:dyDescent="0.2">
      <c r="A18">
        <v>20200807</v>
      </c>
      <c r="C18" t="s">
        <v>97</v>
      </c>
      <c r="E18" t="s">
        <v>98</v>
      </c>
      <c r="F18">
        <v>6.9</v>
      </c>
      <c r="G18" t="s">
        <v>99</v>
      </c>
      <c r="I18" t="s">
        <v>100</v>
      </c>
      <c r="J18" t="s">
        <v>101</v>
      </c>
    </row>
    <row r="19" spans="1:11" x14ac:dyDescent="0.2">
      <c r="F19">
        <v>6.9</v>
      </c>
      <c r="G19" t="s">
        <v>102</v>
      </c>
    </row>
    <row r="21" spans="1:11" x14ac:dyDescent="0.2">
      <c r="A21">
        <v>20200813</v>
      </c>
      <c r="C21" t="s">
        <v>97</v>
      </c>
      <c r="E21" t="s">
        <v>98</v>
      </c>
      <c r="F21">
        <v>1.6</v>
      </c>
      <c r="G21" t="s">
        <v>124</v>
      </c>
      <c r="H21" t="s">
        <v>126</v>
      </c>
      <c r="I21" t="s">
        <v>125</v>
      </c>
      <c r="K21" t="s">
        <v>127</v>
      </c>
    </row>
    <row r="23" spans="1:11" x14ac:dyDescent="0.2">
      <c r="A23">
        <v>20200820</v>
      </c>
      <c r="C23" t="s">
        <v>97</v>
      </c>
      <c r="E23" t="s">
        <v>98</v>
      </c>
      <c r="F23">
        <v>4.4000000000000004</v>
      </c>
      <c r="G23" t="s">
        <v>128</v>
      </c>
      <c r="I23" t="s">
        <v>129</v>
      </c>
    </row>
    <row r="24" spans="1:11" x14ac:dyDescent="0.2">
      <c r="A24">
        <v>20200821</v>
      </c>
      <c r="C24" t="s">
        <v>136</v>
      </c>
      <c r="E24" t="s">
        <v>98</v>
      </c>
      <c r="F24">
        <v>5.7</v>
      </c>
      <c r="G24" t="s">
        <v>130</v>
      </c>
      <c r="I24" t="s">
        <v>131</v>
      </c>
    </row>
    <row r="26" spans="1:11" x14ac:dyDescent="0.2">
      <c r="A26">
        <v>20200824</v>
      </c>
      <c r="C26" t="s">
        <v>137</v>
      </c>
      <c r="E26" t="s">
        <v>138</v>
      </c>
      <c r="F26">
        <v>3.2</v>
      </c>
      <c r="G26" t="s">
        <v>139</v>
      </c>
      <c r="I26" t="s">
        <v>140</v>
      </c>
      <c r="J26" t="s">
        <v>141</v>
      </c>
    </row>
    <row r="27" spans="1:11" x14ac:dyDescent="0.2">
      <c r="A27">
        <v>20200825</v>
      </c>
      <c r="C27" t="s">
        <v>137</v>
      </c>
      <c r="E27" t="s">
        <v>59</v>
      </c>
      <c r="F27">
        <v>3.2</v>
      </c>
      <c r="G27" t="s">
        <v>142</v>
      </c>
      <c r="I27" t="s">
        <v>143</v>
      </c>
    </row>
    <row r="29" spans="1:11" x14ac:dyDescent="0.2">
      <c r="A29">
        <v>20200829</v>
      </c>
      <c r="C29" t="s">
        <v>137</v>
      </c>
      <c r="E29" t="s">
        <v>59</v>
      </c>
      <c r="F29">
        <v>10.3</v>
      </c>
      <c r="G29" t="s">
        <v>151</v>
      </c>
      <c r="I29" t="s">
        <v>164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试剂和磁球</vt:lpstr>
      <vt:lpstr>刘翠芳</vt:lpstr>
      <vt:lpstr>胡明丽</vt:lpstr>
      <vt:lpstr>吴迪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wangyz</dc:creator>
  <cp:lastModifiedBy>user</cp:lastModifiedBy>
  <dcterms:created xsi:type="dcterms:W3CDTF">2015-06-05T18:19:34Z</dcterms:created>
  <dcterms:modified xsi:type="dcterms:W3CDTF">2020-09-25T09:42:07Z</dcterms:modified>
</cp:coreProperties>
</file>