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zabry\Desktop\"/>
    </mc:Choice>
  </mc:AlternateContent>
  <xr:revisionPtr revIDLastSave="0" documentId="8_{1D9EC805-96A8-46E2-B451-F365C602E8D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Gantt Chart" sheetId="1" r:id="rId1"/>
  </sheets>
  <definedNames>
    <definedName name="VALUEVX">_xludf.LAMBDA(42.314159)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 a="1"/>
  <c r="B6" i="1"/>
  <c r="C17" i="1"/>
  <c r="C16" i="1"/>
  <c r="C15" i="1"/>
  <c r="E15" i="1"/>
  <c r="B16" i="1"/>
  <c r="E7" i="1"/>
  <c r="C8" i="1" s="1"/>
  <c r="E8" i="1" s="1"/>
  <c r="C9" i="1" s="1"/>
  <c r="E9" i="1" s="1"/>
  <c r="C10" i="1" s="1"/>
  <c r="E10" i="1" s="1"/>
  <c r="C11" i="1" s="1"/>
  <c r="E11" i="1" s="1"/>
  <c r="C13" i="1" s="1"/>
  <c r="E2" i="1"/>
  <c r="G4" i="1" s="1"/>
  <c r="G5" i="1" s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7" i="1"/>
  <c r="B14" i="1"/>
  <c r="B13" i="1"/>
  <c r="B12" i="1"/>
  <c r="B11" i="1"/>
  <c r="B9" i="1"/>
  <c r="B8" i="1" a="1"/>
  <c r="B8" i="1" s="1"/>
  <c r="B7" i="1"/>
  <c r="G3" i="1" l="1"/>
  <c r="H4" i="1"/>
  <c r="H5" i="1" s="1"/>
  <c r="I4" i="1"/>
  <c r="I5" i="1" l="1"/>
  <c r="J4" i="1"/>
  <c r="J5" i="1" l="1"/>
  <c r="K4" i="1"/>
  <c r="K5" i="1" l="1"/>
  <c r="L4" i="1"/>
  <c r="C6" i="1"/>
  <c r="M4" i="1" l="1"/>
  <c r="L5" i="1"/>
  <c r="N4" i="1" l="1"/>
  <c r="M5" i="1"/>
  <c r="E6" i="1"/>
  <c r="E13" i="1" l="1"/>
  <c r="O4" i="1"/>
  <c r="N5" i="1"/>
  <c r="N3" i="1"/>
  <c r="P4" i="1" l="1"/>
  <c r="O5" i="1"/>
  <c r="C14" i="1"/>
  <c r="E14" i="1" l="1"/>
  <c r="E16" i="1" s="1"/>
  <c r="Q4" i="1"/>
  <c r="P5" i="1"/>
  <c r="R4" i="1" l="1"/>
  <c r="Q5" i="1"/>
  <c r="S4" i="1" l="1"/>
  <c r="R5" i="1"/>
  <c r="S5" i="1" l="1"/>
  <c r="T4" i="1"/>
  <c r="E17" i="1" l="1"/>
  <c r="C12" i="1"/>
  <c r="U4" i="1"/>
  <c r="T5" i="1"/>
  <c r="E12" i="1" l="1"/>
  <c r="V4" i="1"/>
  <c r="U3" i="1"/>
  <c r="U5" i="1"/>
  <c r="W4" i="1" l="1"/>
  <c r="V5" i="1"/>
  <c r="X4" i="1" l="1"/>
  <c r="W5" i="1"/>
  <c r="Y4" i="1" l="1"/>
  <c r="X5" i="1"/>
  <c r="Z4" i="1" l="1"/>
  <c r="Y5" i="1"/>
  <c r="AA4" i="1" l="1"/>
  <c r="Z5" i="1"/>
  <c r="AA5" i="1" l="1"/>
  <c r="AB4" i="1"/>
  <c r="AB5" i="1" l="1"/>
  <c r="AB3" i="1"/>
  <c r="AC4" i="1"/>
  <c r="AC5" i="1" l="1"/>
  <c r="AD4" i="1"/>
  <c r="AD5" i="1" l="1"/>
  <c r="AE4" i="1"/>
  <c r="AE5" i="1" l="1"/>
  <c r="AF4" i="1"/>
  <c r="AG4" i="1" l="1"/>
  <c r="AF5" i="1"/>
  <c r="AH4" i="1" l="1"/>
  <c r="AG5" i="1"/>
  <c r="AI4" i="1" l="1"/>
  <c r="AH5" i="1"/>
  <c r="AI3" i="1" l="1"/>
  <c r="AJ4" i="1"/>
  <c r="AI5" i="1"/>
  <c r="AK4" i="1" l="1"/>
  <c r="AJ5" i="1"/>
  <c r="AL4" i="1" l="1"/>
  <c r="AK5" i="1"/>
  <c r="AM4" i="1" l="1"/>
  <c r="AL5" i="1"/>
  <c r="AM5" i="1" l="1"/>
  <c r="AN4" i="1"/>
  <c r="AO4" i="1" l="1"/>
  <c r="AN5" i="1"/>
  <c r="AP4" i="1" l="1"/>
  <c r="AO5" i="1"/>
  <c r="AP3" i="1" l="1"/>
  <c r="AQ4" i="1"/>
  <c r="AP5" i="1"/>
  <c r="AR4" i="1" l="1"/>
  <c r="AQ5" i="1"/>
  <c r="AS4" i="1" l="1"/>
  <c r="AR5" i="1"/>
  <c r="AT4" i="1" l="1"/>
  <c r="AS5" i="1"/>
  <c r="AU4" i="1" l="1"/>
  <c r="AT5" i="1"/>
  <c r="AU5" i="1" l="1"/>
  <c r="AV4" i="1"/>
  <c r="AV5" i="1" l="1"/>
  <c r="AW4" i="1"/>
  <c r="AW5" i="1" l="1"/>
  <c r="AW3" i="1"/>
  <c r="AX4" i="1"/>
  <c r="AX5" i="1" l="1"/>
  <c r="AY4" i="1"/>
  <c r="AY5" i="1" l="1"/>
  <c r="AZ4" i="1"/>
  <c r="BA4" i="1" l="1"/>
  <c r="AZ5" i="1"/>
  <c r="BB4" i="1" l="1"/>
  <c r="BA5" i="1"/>
  <c r="BC4" i="1" l="1"/>
  <c r="BB5" i="1"/>
  <c r="BD4" i="1" l="1"/>
  <c r="BC5" i="1"/>
  <c r="BD3" i="1" l="1"/>
  <c r="BE4" i="1"/>
  <c r="BD5" i="1"/>
  <c r="BF4" i="1" l="1"/>
  <c r="BE5" i="1"/>
  <c r="BF5" i="1" l="1"/>
  <c r="BG4" i="1"/>
  <c r="BH4" i="1" l="1"/>
  <c r="BG5" i="1"/>
  <c r="BI4" i="1" l="1"/>
  <c r="BH5" i="1"/>
  <c r="BJ4" i="1" l="1"/>
  <c r="BJ5" i="1" s="1"/>
  <c r="BI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<sst xmlns="http://schemas.openxmlformats.org/spreadsheetml/2006/main" count="22" uniqueCount="22">
  <si>
    <r>
      <rPr>
        <sz val="8"/>
        <color rgb="FFCCCCCC"/>
        <rFont val="Roboto"/>
      </rPr>
      <t xml:space="preserve">Gantt Chart Template © 2020 by </t>
    </r>
    <r>
      <rPr>
        <u/>
        <sz val="8"/>
        <color rgb="FFCCCCCC"/>
        <rFont val="Roboto"/>
      </rPr>
      <t>Vertex42.com</t>
    </r>
  </si>
  <si>
    <t>Phase 2</t>
  </si>
  <si>
    <t>入電予測</t>
    <phoneticPr fontId="14" type="noConversion"/>
  </si>
  <si>
    <t>楽天銀行</t>
    <phoneticPr fontId="14" type="noConversion"/>
  </si>
  <si>
    <t>オウセイキチ</t>
    <phoneticPr fontId="14" type="noConversion"/>
  </si>
  <si>
    <t>Phase 1</t>
    <phoneticPr fontId="14" type="noConversion"/>
  </si>
  <si>
    <t>データ理解・整形・前処理</t>
    <phoneticPr fontId="14" type="noConversion"/>
  </si>
  <si>
    <t>モデル評価・指標確認</t>
    <phoneticPr fontId="14" type="noConversion"/>
  </si>
  <si>
    <t>効果検証の自動化</t>
    <phoneticPr fontId="14" type="noConversion"/>
  </si>
  <si>
    <t>時間帯別予測モデルの試作</t>
    <phoneticPr fontId="14" type="noConversion"/>
  </si>
  <si>
    <t>報告資料の整理</t>
    <phoneticPr fontId="14" type="noConversion"/>
  </si>
  <si>
    <t>DataRobotフローの詳細確認と移行方針整理</t>
    <phoneticPr fontId="14" type="noConversion"/>
  </si>
  <si>
    <t>特徴量探索・EDA</t>
    <phoneticPr fontId="14" type="noConversion"/>
  </si>
  <si>
    <t>Pythonでの時系列モデル構築</t>
    <phoneticPr fontId="14" type="noConversion"/>
  </si>
  <si>
    <t>Dataikuでのパイプライン構築</t>
    <phoneticPr fontId="14" type="noConversion"/>
  </si>
  <si>
    <t>Tableauでの可視化設定</t>
    <phoneticPr fontId="14" type="noConversion"/>
  </si>
  <si>
    <r>
      <rPr>
        <b/>
        <sz val="10"/>
        <color theme="1"/>
        <rFont val="Rakuten Sans JP"/>
        <family val="2"/>
        <charset val="128"/>
      </rPr>
      <t>開始日</t>
    </r>
    <r>
      <rPr>
        <b/>
        <sz val="10"/>
        <color theme="1"/>
        <rFont val="Roboto"/>
      </rPr>
      <t>:</t>
    </r>
    <phoneticPr fontId="14" type="noConversion"/>
  </si>
  <si>
    <r>
      <rPr>
        <sz val="10"/>
        <color theme="1"/>
        <rFont val="Rakuten Sans JP"/>
        <family val="2"/>
        <charset val="128"/>
      </rPr>
      <t>週</t>
    </r>
    <r>
      <rPr>
        <sz val="10"/>
        <color theme="1"/>
        <rFont val="Roboto"/>
      </rPr>
      <t>:</t>
    </r>
    <phoneticPr fontId="14" type="noConversion"/>
  </si>
  <si>
    <t>タスク</t>
    <phoneticPr fontId="14" type="noConversion"/>
  </si>
  <si>
    <t>開始日</t>
    <phoneticPr fontId="14" type="noConversion"/>
  </si>
  <si>
    <t>修了日</t>
    <phoneticPr fontId="14" type="noConversion"/>
  </si>
  <si>
    <t>日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</si>
</sst>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/yyyy"/>
    <numFmt numFmtId="177" formatCode="d"/>
  </numFmts>
  <fonts count="26" x14ac:knownFonts="1">
    <font>
      <sz val="10"/>
      <color rgb="FF000000"/>
      <name val="Arial"/>
      <scheme val="minor"/>
    </font>
    <font>
      <sz val="10"/>
      <color theme="1"/>
      <name val="Roboto"/>
    </font>
    <font>
      <u/>
      <sz val="8"/>
      <color rgb="FFCCCCCC"/>
      <name val="Roboto"/>
    </font>
    <font>
      <b/>
      <sz val="11"/>
      <color theme="1"/>
      <name val="Roboto"/>
    </font>
    <font>
      <b/>
      <sz val="10"/>
      <color theme="1"/>
      <name val="Roboto"/>
    </font>
    <font>
      <sz val="10"/>
      <color theme="1"/>
      <name val="Roboto"/>
    </font>
    <font>
      <sz val="11"/>
      <color theme="1"/>
      <name val="Roboto"/>
    </font>
    <font>
      <b/>
      <sz val="9"/>
      <color theme="1"/>
      <name val="Roboto"/>
    </font>
    <font>
      <sz val="10"/>
      <name val="Arial"/>
      <family val="2"/>
    </font>
    <font>
      <sz val="9"/>
      <color theme="1"/>
      <name val="Roboto"/>
    </font>
    <font>
      <sz val="8"/>
      <color theme="1"/>
      <name val="Roboto"/>
    </font>
    <font>
      <b/>
      <sz val="9"/>
      <color rgb="FFFFFFFF"/>
      <name val="Roboto"/>
    </font>
    <font>
      <b/>
      <sz val="8"/>
      <color rgb="FFFFFFFF"/>
      <name val="Roboto"/>
    </font>
    <font>
      <sz val="8"/>
      <color rgb="FFCCCCCC"/>
      <name val="Roboto"/>
    </font>
    <font>
      <sz val="9"/>
      <name val="Arial"/>
      <family val="3"/>
      <charset val="134"/>
      <scheme val="minor"/>
    </font>
    <font>
      <b/>
      <sz val="18"/>
      <color rgb="FF0B5394"/>
      <name val="Rakuten Sans JP"/>
      <family val="2"/>
      <charset val="128"/>
    </font>
    <font>
      <b/>
      <sz val="11"/>
      <color theme="1"/>
      <name val="Rakuten Sans JP"/>
      <family val="2"/>
      <charset val="128"/>
    </font>
    <font>
      <sz val="11"/>
      <color theme="1"/>
      <name val="Rakuten Sans JP"/>
      <family val="2"/>
      <charset val="128"/>
    </font>
    <font>
      <sz val="9"/>
      <color theme="1"/>
      <name val="Rakuten Sans JP"/>
      <family val="2"/>
      <charset val="128"/>
    </font>
    <font>
      <b/>
      <sz val="9"/>
      <color rgb="FFFFFFFF"/>
      <name val="Rakuten Sans JP"/>
      <family val="2"/>
      <charset val="128"/>
    </font>
    <font>
      <sz val="10"/>
      <color rgb="FF000000"/>
      <name val="Rakuten Sans JP"/>
      <family val="2"/>
      <charset val="128"/>
    </font>
    <font>
      <b/>
      <sz val="10"/>
      <color theme="1"/>
      <name val="Rakuten Sans JP"/>
      <family val="2"/>
      <charset val="128"/>
    </font>
    <font>
      <b/>
      <sz val="10"/>
      <color theme="1"/>
      <name val="Roboto"/>
      <family val="2"/>
      <charset val="128"/>
    </font>
    <font>
      <sz val="10"/>
      <color theme="1"/>
      <name val="Rakuten Sans JP"/>
      <family val="2"/>
      <charset val="128"/>
    </font>
    <font>
      <sz val="10"/>
      <color theme="1"/>
      <name val="Roboto"/>
      <family val="2"/>
      <charset val="128"/>
    </font>
    <font>
      <b/>
      <sz val="9"/>
      <color rgb="FFFFFFFF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666666"/>
        <bgColor rgb="FF666666"/>
      </patternFill>
    </fill>
    <fill>
      <patternFill patternType="solid">
        <fgColor rgb="FF9FC5E8"/>
        <bgColor rgb="FF9FC5E8"/>
      </patternFill>
    </fill>
  </fills>
  <borders count="10">
    <border>
      <left/>
      <right/>
      <top/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666666"/>
      </left>
      <right/>
      <top style="thin">
        <color rgb="FF666666"/>
      </top>
      <bottom/>
      <diagonal/>
    </border>
    <border>
      <left/>
      <right/>
      <top style="thin">
        <color rgb="FF666666"/>
      </top>
      <bottom/>
      <diagonal/>
    </border>
    <border>
      <left/>
      <right style="thin">
        <color rgb="FF666666"/>
      </right>
      <top style="thin">
        <color rgb="FF666666"/>
      </top>
      <bottom/>
      <diagonal/>
    </border>
    <border>
      <left style="thin">
        <color rgb="FF666666"/>
      </left>
      <right/>
      <top/>
      <bottom/>
      <diagonal/>
    </border>
    <border>
      <left/>
      <right style="thin">
        <color rgb="FF666666"/>
      </right>
      <top/>
      <bottom/>
      <diagonal/>
    </border>
    <border>
      <left/>
      <right style="thin">
        <color rgb="FFB7B7B7"/>
      </right>
      <top/>
      <bottom/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76" fontId="4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77" fontId="10" fillId="2" borderId="5" xfId="0" applyNumberFormat="1" applyFont="1" applyFill="1" applyBorder="1" applyAlignment="1">
      <alignment horizontal="center" vertical="center"/>
    </xf>
    <xf numFmtId="177" fontId="10" fillId="2" borderId="0" xfId="0" applyNumberFormat="1" applyFont="1" applyFill="1" applyAlignment="1">
      <alignment horizontal="center" vertical="center"/>
    </xf>
    <xf numFmtId="177" fontId="10" fillId="2" borderId="6" xfId="0" applyNumberFormat="1" applyFont="1" applyFill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8" fillId="0" borderId="7" xfId="0" applyFont="1" applyBorder="1"/>
    <xf numFmtId="0" fontId="12" fillId="3" borderId="0" xfId="0" applyFont="1" applyFill="1" applyAlignment="1">
      <alignment horizontal="center" vertical="center"/>
    </xf>
    <xf numFmtId="176" fontId="3" fillId="4" borderId="7" xfId="0" applyNumberFormat="1" applyFont="1" applyFill="1" applyBorder="1" applyAlignment="1">
      <alignment horizontal="center" vertical="center"/>
    </xf>
    <xf numFmtId="176" fontId="4" fillId="4" borderId="0" xfId="0" applyNumberFormat="1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76" fontId="6" fillId="0" borderId="9" xfId="0" applyNumberFormat="1" applyFont="1" applyBorder="1" applyAlignment="1">
      <alignment horizontal="center" vertical="center"/>
    </xf>
    <xf numFmtId="176" fontId="5" fillId="0" borderId="8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176" fontId="7" fillId="2" borderId="2" xfId="0" applyNumberFormat="1" applyFont="1" applyFill="1" applyBorder="1" applyAlignment="1">
      <alignment horizontal="left" vertical="center"/>
    </xf>
    <xf numFmtId="0" fontId="8" fillId="0" borderId="3" xfId="0" applyFont="1" applyBorder="1"/>
    <xf numFmtId="0" fontId="8" fillId="0" borderId="4" xfId="0" applyFont="1" applyBorder="1"/>
    <xf numFmtId="176" fontId="1" fillId="0" borderId="8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3" borderId="0" xfId="0" applyFont="1" applyFill="1" applyAlignment="1">
      <alignment vertical="center"/>
    </xf>
    <xf numFmtId="0" fontId="16" fillId="4" borderId="0" xfId="0" applyFont="1" applyFill="1" applyAlignment="1">
      <alignment vertical="center"/>
    </xf>
    <xf numFmtId="0" fontId="17" fillId="0" borderId="8" xfId="0" applyFont="1" applyBorder="1" applyAlignment="1">
      <alignment vertical="center"/>
    </xf>
    <xf numFmtId="0" fontId="20" fillId="0" borderId="0" xfId="0" applyFont="1"/>
    <xf numFmtId="0" fontId="22" fillId="0" borderId="0" xfId="0" applyFont="1" applyAlignment="1">
      <alignment horizontal="right" vertical="center"/>
    </xf>
    <xf numFmtId="0" fontId="24" fillId="0" borderId="0" xfId="0" applyFont="1" applyAlignment="1">
      <alignment horizontal="right" vertical="center"/>
    </xf>
    <xf numFmtId="0" fontId="25" fillId="3" borderId="0" xfId="0" applyFont="1" applyFill="1" applyAlignment="1">
      <alignment horizontal="center" vertical="center"/>
    </xf>
  </cellXfs>
  <cellStyles count="1">
    <cellStyle name="常规" xfId="0" builtinId="0"/>
  </cellStyles>
  <dxfs count="3">
    <dxf>
      <fill>
        <patternFill patternType="solid">
          <fgColor rgb="FF0B5394"/>
          <bgColor rgb="FF0B5394"/>
        </patternFill>
      </fill>
    </dxf>
    <dxf>
      <fill>
        <patternFill patternType="solid">
          <fgColor rgb="FFCCCCCC"/>
          <bgColor rgb="FFCCCCCC"/>
        </patternFill>
      </fill>
    </dxf>
    <dxf>
      <font>
        <b/>
        <color rgb="FFFFFFFF"/>
      </font>
      <fill>
        <patternFill patternType="solid">
          <fgColor rgb="FFA61C00"/>
          <bgColor rgb="FFA61C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vertex42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BJ32"/>
  <sheetViews>
    <sheetView showGridLines="0" tabSelected="1" workbookViewId="0">
      <selection activeCell="B8" sqref="B8"/>
    </sheetView>
  </sheetViews>
  <sheetFormatPr defaultColWidth="12.6640625" defaultRowHeight="15.75" customHeight="1" outlineLevelRow="1" x14ac:dyDescent="0.65"/>
  <cols>
    <col min="1" max="1" width="44.21875" style="35" customWidth="1"/>
    <col min="2" max="2" width="21.5546875" customWidth="1"/>
    <col min="3" max="3" width="11.33203125" customWidth="1"/>
    <col min="4" max="4" width="5.33203125" customWidth="1"/>
    <col min="5" max="5" width="11.33203125" customWidth="1"/>
    <col min="6" max="6" width="2.21875" customWidth="1"/>
    <col min="7" max="62" width="2.109375" customWidth="1"/>
  </cols>
  <sheetData>
    <row r="1" spans="1:62" ht="36.6" x14ac:dyDescent="0.25">
      <c r="A1" s="28" t="s">
        <v>2</v>
      </c>
      <c r="B1" s="1"/>
      <c r="C1" s="1"/>
      <c r="D1" s="1"/>
      <c r="E1" s="1"/>
      <c r="F1" s="1"/>
      <c r="G1" s="2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 ht="18.75" customHeight="1" x14ac:dyDescent="0.25">
      <c r="A2" s="29" t="s">
        <v>3</v>
      </c>
      <c r="B2" s="3"/>
      <c r="C2" s="4"/>
      <c r="D2" s="36" t="s">
        <v>16</v>
      </c>
      <c r="E2" s="5">
        <f>DATE(2025,5,1)</f>
        <v>45778</v>
      </c>
      <c r="F2" s="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 ht="18.75" customHeight="1" x14ac:dyDescent="0.25">
      <c r="A3" s="30" t="s">
        <v>4</v>
      </c>
      <c r="B3" s="7"/>
      <c r="C3" s="6"/>
      <c r="D3" s="37" t="s">
        <v>17</v>
      </c>
      <c r="E3" s="8">
        <v>9</v>
      </c>
      <c r="F3" s="6"/>
      <c r="G3" s="24">
        <f>G4</f>
        <v>45831</v>
      </c>
      <c r="H3" s="25"/>
      <c r="I3" s="25"/>
      <c r="J3" s="25"/>
      <c r="K3" s="25"/>
      <c r="L3" s="25"/>
      <c r="M3" s="26"/>
      <c r="N3" s="24">
        <f>N4</f>
        <v>45838</v>
      </c>
      <c r="O3" s="25"/>
      <c r="P3" s="25"/>
      <c r="Q3" s="25"/>
      <c r="R3" s="25"/>
      <c r="S3" s="25"/>
      <c r="T3" s="26"/>
      <c r="U3" s="24">
        <f>U4</f>
        <v>45845</v>
      </c>
      <c r="V3" s="25"/>
      <c r="W3" s="25"/>
      <c r="X3" s="25"/>
      <c r="Y3" s="25"/>
      <c r="Z3" s="25"/>
      <c r="AA3" s="26"/>
      <c r="AB3" s="24">
        <f>AB4</f>
        <v>45852</v>
      </c>
      <c r="AC3" s="25"/>
      <c r="AD3" s="25"/>
      <c r="AE3" s="25"/>
      <c r="AF3" s="25"/>
      <c r="AG3" s="25"/>
      <c r="AH3" s="26"/>
      <c r="AI3" s="24">
        <f>AI4</f>
        <v>45859</v>
      </c>
      <c r="AJ3" s="25"/>
      <c r="AK3" s="25"/>
      <c r="AL3" s="25"/>
      <c r="AM3" s="25"/>
      <c r="AN3" s="25"/>
      <c r="AO3" s="26"/>
      <c r="AP3" s="24">
        <f>AP4</f>
        <v>45866</v>
      </c>
      <c r="AQ3" s="25"/>
      <c r="AR3" s="25"/>
      <c r="AS3" s="25"/>
      <c r="AT3" s="25"/>
      <c r="AU3" s="25"/>
      <c r="AV3" s="26"/>
      <c r="AW3" s="24">
        <f>AW4</f>
        <v>45873</v>
      </c>
      <c r="AX3" s="25"/>
      <c r="AY3" s="25"/>
      <c r="AZ3" s="25"/>
      <c r="BA3" s="25"/>
      <c r="BB3" s="25"/>
      <c r="BC3" s="26"/>
      <c r="BD3" s="24">
        <f>BD4</f>
        <v>45880</v>
      </c>
      <c r="BE3" s="25"/>
      <c r="BF3" s="25"/>
      <c r="BG3" s="25"/>
      <c r="BH3" s="25"/>
      <c r="BI3" s="25"/>
      <c r="BJ3" s="26"/>
    </row>
    <row r="4" spans="1:62" ht="18.75" customHeight="1" x14ac:dyDescent="0.25">
      <c r="A4" s="31"/>
      <c r="B4" s="9"/>
      <c r="C4" s="9"/>
      <c r="D4" s="9"/>
      <c r="E4" s="9"/>
      <c r="F4" s="9"/>
      <c r="G4" s="10">
        <f>$E$2-WEEKDAY(E2,3)+(E3-1)*7</f>
        <v>45831</v>
      </c>
      <c r="H4" s="11">
        <f t="shared" ref="H4:BJ4" si="0">G4+1</f>
        <v>45832</v>
      </c>
      <c r="I4" s="11">
        <f t="shared" si="0"/>
        <v>45833</v>
      </c>
      <c r="J4" s="11">
        <f t="shared" si="0"/>
        <v>45834</v>
      </c>
      <c r="K4" s="11">
        <f t="shared" si="0"/>
        <v>45835</v>
      </c>
      <c r="L4" s="11">
        <f t="shared" si="0"/>
        <v>45836</v>
      </c>
      <c r="M4" s="12">
        <f t="shared" si="0"/>
        <v>45837</v>
      </c>
      <c r="N4" s="10">
        <f t="shared" si="0"/>
        <v>45838</v>
      </c>
      <c r="O4" s="11">
        <f t="shared" si="0"/>
        <v>45839</v>
      </c>
      <c r="P4" s="11">
        <f t="shared" si="0"/>
        <v>45840</v>
      </c>
      <c r="Q4" s="11">
        <f t="shared" si="0"/>
        <v>45841</v>
      </c>
      <c r="R4" s="11">
        <f t="shared" si="0"/>
        <v>45842</v>
      </c>
      <c r="S4" s="11">
        <f t="shared" si="0"/>
        <v>45843</v>
      </c>
      <c r="T4" s="12">
        <f t="shared" si="0"/>
        <v>45844</v>
      </c>
      <c r="U4" s="10">
        <f t="shared" si="0"/>
        <v>45845</v>
      </c>
      <c r="V4" s="11">
        <f t="shared" si="0"/>
        <v>45846</v>
      </c>
      <c r="W4" s="11">
        <f t="shared" si="0"/>
        <v>45847</v>
      </c>
      <c r="X4" s="11">
        <f t="shared" si="0"/>
        <v>45848</v>
      </c>
      <c r="Y4" s="11">
        <f t="shared" si="0"/>
        <v>45849</v>
      </c>
      <c r="Z4" s="11">
        <f t="shared" si="0"/>
        <v>45850</v>
      </c>
      <c r="AA4" s="12">
        <f t="shared" si="0"/>
        <v>45851</v>
      </c>
      <c r="AB4" s="10">
        <f t="shared" si="0"/>
        <v>45852</v>
      </c>
      <c r="AC4" s="11">
        <f t="shared" si="0"/>
        <v>45853</v>
      </c>
      <c r="AD4" s="11">
        <f t="shared" si="0"/>
        <v>45854</v>
      </c>
      <c r="AE4" s="11">
        <f t="shared" si="0"/>
        <v>45855</v>
      </c>
      <c r="AF4" s="11">
        <f t="shared" si="0"/>
        <v>45856</v>
      </c>
      <c r="AG4" s="11">
        <f t="shared" si="0"/>
        <v>45857</v>
      </c>
      <c r="AH4" s="12">
        <f t="shared" si="0"/>
        <v>45858</v>
      </c>
      <c r="AI4" s="10">
        <f t="shared" si="0"/>
        <v>45859</v>
      </c>
      <c r="AJ4" s="11">
        <f t="shared" si="0"/>
        <v>45860</v>
      </c>
      <c r="AK4" s="11">
        <f t="shared" si="0"/>
        <v>45861</v>
      </c>
      <c r="AL4" s="11">
        <f t="shared" si="0"/>
        <v>45862</v>
      </c>
      <c r="AM4" s="11">
        <f t="shared" si="0"/>
        <v>45863</v>
      </c>
      <c r="AN4" s="11">
        <f t="shared" si="0"/>
        <v>45864</v>
      </c>
      <c r="AO4" s="12">
        <f t="shared" si="0"/>
        <v>45865</v>
      </c>
      <c r="AP4" s="10">
        <f t="shared" si="0"/>
        <v>45866</v>
      </c>
      <c r="AQ4" s="11">
        <f t="shared" si="0"/>
        <v>45867</v>
      </c>
      <c r="AR4" s="11">
        <f t="shared" si="0"/>
        <v>45868</v>
      </c>
      <c r="AS4" s="11">
        <f t="shared" si="0"/>
        <v>45869</v>
      </c>
      <c r="AT4" s="11">
        <f t="shared" si="0"/>
        <v>45870</v>
      </c>
      <c r="AU4" s="11">
        <f t="shared" si="0"/>
        <v>45871</v>
      </c>
      <c r="AV4" s="12">
        <f t="shared" si="0"/>
        <v>45872</v>
      </c>
      <c r="AW4" s="10">
        <f t="shared" si="0"/>
        <v>45873</v>
      </c>
      <c r="AX4" s="11">
        <f t="shared" si="0"/>
        <v>45874</v>
      </c>
      <c r="AY4" s="11">
        <f t="shared" si="0"/>
        <v>45875</v>
      </c>
      <c r="AZ4" s="11">
        <f t="shared" si="0"/>
        <v>45876</v>
      </c>
      <c r="BA4" s="11">
        <f t="shared" si="0"/>
        <v>45877</v>
      </c>
      <c r="BB4" s="11">
        <f t="shared" si="0"/>
        <v>45878</v>
      </c>
      <c r="BC4" s="12">
        <f t="shared" si="0"/>
        <v>45879</v>
      </c>
      <c r="BD4" s="10">
        <f t="shared" si="0"/>
        <v>45880</v>
      </c>
      <c r="BE4" s="11">
        <f t="shared" si="0"/>
        <v>45881</v>
      </c>
      <c r="BF4" s="11">
        <f t="shared" si="0"/>
        <v>45882</v>
      </c>
      <c r="BG4" s="11">
        <f t="shared" si="0"/>
        <v>45883</v>
      </c>
      <c r="BH4" s="11">
        <f t="shared" si="0"/>
        <v>45884</v>
      </c>
      <c r="BI4" s="11">
        <f t="shared" si="0"/>
        <v>45885</v>
      </c>
      <c r="BJ4" s="12">
        <f t="shared" si="0"/>
        <v>45886</v>
      </c>
    </row>
    <row r="5" spans="1:62" ht="22.5" customHeight="1" x14ac:dyDescent="0.25">
      <c r="A5" s="32" t="s">
        <v>18</v>
      </c>
      <c r="B5" s="14"/>
      <c r="C5" s="38" t="s">
        <v>19</v>
      </c>
      <c r="D5" s="38" t="s">
        <v>21</v>
      </c>
      <c r="E5" s="38" t="s">
        <v>20</v>
      </c>
      <c r="F5" s="13"/>
      <c r="G5" s="15" t="str">
        <f t="shared" ref="G5:BJ5" si="1">LEFT(TEXT(G4,"ddd"),1)</f>
        <v>M</v>
      </c>
      <c r="H5" s="15" t="str">
        <f t="shared" si="1"/>
        <v>T</v>
      </c>
      <c r="I5" s="15" t="str">
        <f t="shared" si="1"/>
        <v>W</v>
      </c>
      <c r="J5" s="15" t="str">
        <f t="shared" si="1"/>
        <v>T</v>
      </c>
      <c r="K5" s="15" t="str">
        <f t="shared" si="1"/>
        <v>F</v>
      </c>
      <c r="L5" s="15" t="str">
        <f t="shared" si="1"/>
        <v>S</v>
      </c>
      <c r="M5" s="15" t="str">
        <f t="shared" si="1"/>
        <v>S</v>
      </c>
      <c r="N5" s="15" t="str">
        <f t="shared" si="1"/>
        <v>M</v>
      </c>
      <c r="O5" s="15" t="str">
        <f t="shared" si="1"/>
        <v>T</v>
      </c>
      <c r="P5" s="15" t="str">
        <f t="shared" si="1"/>
        <v>W</v>
      </c>
      <c r="Q5" s="15" t="str">
        <f t="shared" si="1"/>
        <v>T</v>
      </c>
      <c r="R5" s="15" t="str">
        <f t="shared" si="1"/>
        <v>F</v>
      </c>
      <c r="S5" s="15" t="str">
        <f t="shared" si="1"/>
        <v>S</v>
      </c>
      <c r="T5" s="15" t="str">
        <f t="shared" si="1"/>
        <v>S</v>
      </c>
      <c r="U5" s="15" t="str">
        <f t="shared" si="1"/>
        <v>M</v>
      </c>
      <c r="V5" s="15" t="str">
        <f t="shared" si="1"/>
        <v>T</v>
      </c>
      <c r="W5" s="15" t="str">
        <f t="shared" si="1"/>
        <v>W</v>
      </c>
      <c r="X5" s="15" t="str">
        <f t="shared" si="1"/>
        <v>T</v>
      </c>
      <c r="Y5" s="15" t="str">
        <f t="shared" si="1"/>
        <v>F</v>
      </c>
      <c r="Z5" s="15" t="str">
        <f t="shared" si="1"/>
        <v>S</v>
      </c>
      <c r="AA5" s="15" t="str">
        <f t="shared" si="1"/>
        <v>S</v>
      </c>
      <c r="AB5" s="15" t="str">
        <f t="shared" si="1"/>
        <v>M</v>
      </c>
      <c r="AC5" s="15" t="str">
        <f t="shared" si="1"/>
        <v>T</v>
      </c>
      <c r="AD5" s="15" t="str">
        <f t="shared" si="1"/>
        <v>W</v>
      </c>
      <c r="AE5" s="15" t="str">
        <f t="shared" si="1"/>
        <v>T</v>
      </c>
      <c r="AF5" s="15" t="str">
        <f t="shared" si="1"/>
        <v>F</v>
      </c>
      <c r="AG5" s="15" t="str">
        <f t="shared" si="1"/>
        <v>S</v>
      </c>
      <c r="AH5" s="15" t="str">
        <f t="shared" si="1"/>
        <v>S</v>
      </c>
      <c r="AI5" s="15" t="str">
        <f t="shared" si="1"/>
        <v>M</v>
      </c>
      <c r="AJ5" s="15" t="str">
        <f t="shared" si="1"/>
        <v>T</v>
      </c>
      <c r="AK5" s="15" t="str">
        <f t="shared" si="1"/>
        <v>W</v>
      </c>
      <c r="AL5" s="15" t="str">
        <f t="shared" si="1"/>
        <v>T</v>
      </c>
      <c r="AM5" s="15" t="str">
        <f t="shared" si="1"/>
        <v>F</v>
      </c>
      <c r="AN5" s="15" t="str">
        <f t="shared" si="1"/>
        <v>S</v>
      </c>
      <c r="AO5" s="15" t="str">
        <f t="shared" si="1"/>
        <v>S</v>
      </c>
      <c r="AP5" s="15" t="str">
        <f t="shared" si="1"/>
        <v>M</v>
      </c>
      <c r="AQ5" s="15" t="str">
        <f t="shared" si="1"/>
        <v>T</v>
      </c>
      <c r="AR5" s="15" t="str">
        <f t="shared" si="1"/>
        <v>W</v>
      </c>
      <c r="AS5" s="15" t="str">
        <f t="shared" si="1"/>
        <v>T</v>
      </c>
      <c r="AT5" s="15" t="str">
        <f t="shared" si="1"/>
        <v>F</v>
      </c>
      <c r="AU5" s="15" t="str">
        <f t="shared" si="1"/>
        <v>S</v>
      </c>
      <c r="AV5" s="15" t="str">
        <f t="shared" si="1"/>
        <v>S</v>
      </c>
      <c r="AW5" s="15" t="str">
        <f t="shared" si="1"/>
        <v>M</v>
      </c>
      <c r="AX5" s="15" t="str">
        <f t="shared" si="1"/>
        <v>T</v>
      </c>
      <c r="AY5" s="15" t="str">
        <f t="shared" si="1"/>
        <v>W</v>
      </c>
      <c r="AZ5" s="15" t="str">
        <f t="shared" si="1"/>
        <v>T</v>
      </c>
      <c r="BA5" s="15" t="str">
        <f t="shared" si="1"/>
        <v>F</v>
      </c>
      <c r="BB5" s="15" t="str">
        <f t="shared" si="1"/>
        <v>S</v>
      </c>
      <c r="BC5" s="15" t="str">
        <f t="shared" si="1"/>
        <v>S</v>
      </c>
      <c r="BD5" s="15" t="str">
        <f t="shared" si="1"/>
        <v>M</v>
      </c>
      <c r="BE5" s="15" t="str">
        <f t="shared" si="1"/>
        <v>T</v>
      </c>
      <c r="BF5" s="15" t="str">
        <f t="shared" si="1"/>
        <v>W</v>
      </c>
      <c r="BG5" s="15" t="str">
        <f t="shared" si="1"/>
        <v>T</v>
      </c>
      <c r="BH5" s="15" t="str">
        <f t="shared" si="1"/>
        <v>F</v>
      </c>
      <c r="BI5" s="15" t="str">
        <f t="shared" si="1"/>
        <v>S</v>
      </c>
      <c r="BJ5" s="15" t="str">
        <f t="shared" si="1"/>
        <v>S</v>
      </c>
    </row>
    <row r="6" spans="1:62" ht="21.6" x14ac:dyDescent="0.25">
      <c r="A6" s="33" t="s">
        <v>5</v>
      </c>
      <c r="B6" s="16" t="str" cm="1">
        <f t="array" aca="1" ref="B6" ca="1">IFERROR(SPARKLINE(#REF!,{"charttype","bar";"color1","gray";"max",1}),"-")</f>
        <v>-</v>
      </c>
      <c r="C6" s="17">
        <f>MIN(C7:C11)</f>
        <v>45778</v>
      </c>
      <c r="D6" s="18"/>
      <c r="E6" s="17">
        <f>MAX(E7:E11)</f>
        <v>45828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</row>
    <row r="7" spans="1:62" ht="21" outlineLevel="1" x14ac:dyDescent="0.25">
      <c r="A7" s="34" t="s">
        <v>11</v>
      </c>
      <c r="B7" s="20" t="str">
        <f ca="1">IFERROR(__xludf.DUMMYFUNCTION("IFERROR(SPARKLINE(C7,{""charttype"",""bar"";""color1"",""gray"";""max"",1}),""-"")"),"")</f>
        <v/>
      </c>
      <c r="C7" s="21">
        <v>45778</v>
      </c>
      <c r="D7" s="22">
        <v>9</v>
      </c>
      <c r="E7" s="21">
        <f>C7+D7-1</f>
        <v>45786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</row>
    <row r="8" spans="1:62" ht="21" outlineLevel="1" x14ac:dyDescent="0.25">
      <c r="A8" s="34" t="s">
        <v>6</v>
      </c>
      <c r="B8" s="20" t="str">
        <f t="array" aca="1" ref="B8" ca="1">IFERROR(SPARKLINE(#REF!,{"charttype","bar";"color1","gray";"max",1}),"-")</f>
        <v>-</v>
      </c>
      <c r="C8" s="21">
        <f>E7+3</f>
        <v>45789</v>
      </c>
      <c r="D8" s="22">
        <v>5</v>
      </c>
      <c r="E8" s="21">
        <f>C8+D8-1</f>
        <v>45793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</row>
    <row r="9" spans="1:62" ht="21" outlineLevel="1" x14ac:dyDescent="0.25">
      <c r="A9" s="34" t="s">
        <v>12</v>
      </c>
      <c r="B9" s="20" t="str">
        <f ca="1">IFERROR(__xludf.DUMMYFUNCTION("IFERROR(SPARKLINE(C9,{""charttype"",""bar"";""color1"",""gray"";""max"",1}),""-"")"),"")</f>
        <v/>
      </c>
      <c r="C9" s="21">
        <f>E8+3</f>
        <v>45796</v>
      </c>
      <c r="D9" s="22">
        <v>12</v>
      </c>
      <c r="E9" s="21">
        <f>C9+D9-1</f>
        <v>45807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</row>
    <row r="10" spans="1:62" ht="21" outlineLevel="1" x14ac:dyDescent="0.25">
      <c r="A10" s="34" t="s">
        <v>13</v>
      </c>
      <c r="B10" s="20"/>
      <c r="C10" s="21">
        <f>E9+3</f>
        <v>45810</v>
      </c>
      <c r="D10" s="22">
        <v>12</v>
      </c>
      <c r="E10" s="21">
        <f>C10+D10-1</f>
        <v>45821</v>
      </c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</row>
    <row r="11" spans="1:62" ht="21" outlineLevel="1" x14ac:dyDescent="0.25">
      <c r="A11" s="34" t="s">
        <v>7</v>
      </c>
      <c r="B11" s="20" t="str">
        <f ca="1">IFERROR(__xludf.DUMMYFUNCTION("IFERROR(SPARKLINE(C10,{""charttype"",""bar"";""color1"",""gray"";""max"",1}),""-"")"),"")</f>
        <v/>
      </c>
      <c r="C11" s="21">
        <f>E10+3</f>
        <v>45824</v>
      </c>
      <c r="D11" s="22">
        <v>5</v>
      </c>
      <c r="E11" s="21">
        <f>C11+D11-1</f>
        <v>45828</v>
      </c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</row>
    <row r="12" spans="1:62" ht="21.6" x14ac:dyDescent="0.25">
      <c r="A12" s="33" t="s">
        <v>1</v>
      </c>
      <c r="B12" s="16" t="str">
        <f ca="1">IFERROR(SPARKLINE(#REF!,{"charttype","bar";"color1","gray";"max",1}),"-")</f>
        <v>-</v>
      </c>
      <c r="C12" s="17">
        <f>MIN(C13:C17)</f>
        <v>45831</v>
      </c>
      <c r="D12" s="18"/>
      <c r="E12" s="17">
        <f>MAX(E13:E17)</f>
        <v>45868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</row>
    <row r="13" spans="1:62" ht="21" outlineLevel="1" x14ac:dyDescent="0.25">
      <c r="A13" s="34" t="s">
        <v>14</v>
      </c>
      <c r="B13" s="20" t="str">
        <f ca="1">IFERROR(SPARKLINE(#REF!,{"charttype","bar";"color1","gray";"max",1}),"-")</f>
        <v>-</v>
      </c>
      <c r="C13" s="21">
        <f>E11+3</f>
        <v>45831</v>
      </c>
      <c r="D13" s="22">
        <v>10</v>
      </c>
      <c r="E13" s="21">
        <f t="shared" ref="E13:E17" si="2">C13+D13-1</f>
        <v>45840</v>
      </c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</row>
    <row r="14" spans="1:62" ht="21" outlineLevel="1" x14ac:dyDescent="0.25">
      <c r="A14" s="34" t="s">
        <v>15</v>
      </c>
      <c r="B14" s="20" t="str">
        <f ca="1">IFERROR(__xludf.DUMMYFUNCTION("IFERROR(SPARKLINE(C13,{""charttype"",""bar"";""color1"",""gray"";""max"",1}),""-"")"),"")</f>
        <v/>
      </c>
      <c r="C14" s="21">
        <f t="shared" ref="C14" si="3">E13+1</f>
        <v>45841</v>
      </c>
      <c r="D14" s="22">
        <v>9</v>
      </c>
      <c r="E14" s="21">
        <f t="shared" si="2"/>
        <v>45849</v>
      </c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</row>
    <row r="15" spans="1:62" ht="21" outlineLevel="1" x14ac:dyDescent="0.25">
      <c r="A15" s="34" t="s">
        <v>8</v>
      </c>
      <c r="B15" s="20"/>
      <c r="C15" s="21">
        <f>E14+3</f>
        <v>45852</v>
      </c>
      <c r="D15" s="22">
        <v>5</v>
      </c>
      <c r="E15" s="21">
        <f t="shared" ref="E15" si="4">C15+D15-1</f>
        <v>45856</v>
      </c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</row>
    <row r="16" spans="1:62" ht="21" outlineLevel="1" x14ac:dyDescent="0.25">
      <c r="A16" s="34" t="s">
        <v>9</v>
      </c>
      <c r="B16" s="20" t="str">
        <f ca="1">IFERROR(SPARKLINE(#REF!,{0,0;0,0;0,0}),"-")</f>
        <v>-</v>
      </c>
      <c r="C16" s="21">
        <f>E15+3</f>
        <v>45859</v>
      </c>
      <c r="D16" s="22">
        <v>4</v>
      </c>
      <c r="E16" s="21">
        <f t="shared" si="2"/>
        <v>45862</v>
      </c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</row>
    <row r="17" spans="1:62" ht="21" outlineLevel="1" x14ac:dyDescent="0.25">
      <c r="A17" s="34" t="s">
        <v>10</v>
      </c>
      <c r="B17" s="20" t="str">
        <f ca="1">IFERROR(SPARKLINE(#REF!,{0,0;0,0;0,0}),"-")</f>
        <v>-</v>
      </c>
      <c r="C17" s="21">
        <f>E16+1</f>
        <v>45863</v>
      </c>
      <c r="D17" s="22">
        <v>6</v>
      </c>
      <c r="E17" s="21">
        <f t="shared" si="2"/>
        <v>45868</v>
      </c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</row>
    <row r="18" spans="1:62" ht="21" x14ac:dyDescent="0.25">
      <c r="A18" s="34"/>
      <c r="B18" s="20"/>
      <c r="C18" s="27"/>
      <c r="D18" s="22"/>
      <c r="E18" s="21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</row>
    <row r="19" spans="1:62" ht="21" x14ac:dyDescent="0.25">
      <c r="A19" s="34"/>
      <c r="B19" s="20" t="str">
        <f ca="1">IFERROR(SPARKLINE(#REF!,{0,0;0,0;0,0}),"-")</f>
        <v>-</v>
      </c>
      <c r="C19" s="21"/>
      <c r="D19" s="22"/>
      <c r="E19" s="21"/>
      <c r="F19" s="21"/>
      <c r="G19" s="22"/>
      <c r="H19" s="21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</row>
    <row r="20" spans="1:62" ht="21" x14ac:dyDescent="0.25">
      <c r="A20" s="34"/>
      <c r="B20" s="20" t="str">
        <f ca="1">IFERROR(SPARKLINE(#REF!,{0,0;0,0;0,0}),"-")</f>
        <v>-</v>
      </c>
      <c r="C20" s="21"/>
      <c r="D20" s="22"/>
      <c r="E20" s="21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</row>
    <row r="21" spans="1:62" ht="21" x14ac:dyDescent="0.25">
      <c r="A21" s="34"/>
      <c r="B21" s="20" t="str">
        <f ca="1">IFERROR(SPARKLINE(#REF!,{0,0;0,0;0,0}),"-")</f>
        <v>-</v>
      </c>
      <c r="C21" s="21"/>
      <c r="D21" s="22"/>
      <c r="E21" s="21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</row>
    <row r="22" spans="1:62" ht="21" x14ac:dyDescent="0.25">
      <c r="A22" s="34"/>
      <c r="B22" s="20" t="str">
        <f ca="1">IFERROR(SPARKLINE(#REF!,{0,0;0,0;0,0}),"-")</f>
        <v>-</v>
      </c>
      <c r="C22" s="21"/>
      <c r="D22" s="22"/>
      <c r="E22" s="21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</row>
    <row r="23" spans="1:62" ht="21" x14ac:dyDescent="0.25">
      <c r="A23" s="34"/>
      <c r="B23" s="20" t="str">
        <f ca="1">IFERROR(SPARKLINE(#REF!,{0,0;0,0;0,0}),"-")</f>
        <v>-</v>
      </c>
      <c r="C23" s="21"/>
      <c r="D23" s="22"/>
      <c r="E23" s="21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</row>
    <row r="24" spans="1:62" ht="21" x14ac:dyDescent="0.25">
      <c r="A24" s="34"/>
      <c r="B24" s="20" t="str">
        <f ca="1">IFERROR(SPARKLINE(#REF!,{0,0;0,0;0,0}),"-")</f>
        <v>-</v>
      </c>
      <c r="C24" s="21"/>
      <c r="D24" s="22"/>
      <c r="E24" s="21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</row>
    <row r="25" spans="1:62" ht="21" x14ac:dyDescent="0.25">
      <c r="A25" s="34"/>
      <c r="B25" s="20" t="str">
        <f ca="1">IFERROR(SPARKLINE(#REF!,{0,0;0,0;0,0}),"-")</f>
        <v>-</v>
      </c>
      <c r="C25" s="21"/>
      <c r="D25" s="22"/>
      <c r="E25" s="21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</row>
    <row r="26" spans="1:62" ht="21" x14ac:dyDescent="0.25">
      <c r="A26" s="34"/>
      <c r="B26" s="20" t="str">
        <f ca="1">IFERROR(SPARKLINE(#REF!,{0,0;0,0;0,0}),"-")</f>
        <v>-</v>
      </c>
      <c r="C26" s="21"/>
      <c r="D26" s="22"/>
      <c r="E26" s="21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</row>
    <row r="27" spans="1:62" ht="21" x14ac:dyDescent="0.25">
      <c r="A27" s="34"/>
      <c r="B27" s="20" t="str">
        <f ca="1">IFERROR(SPARKLINE(#REF!,{0,0;0,0;0,0}),"-")</f>
        <v>-</v>
      </c>
      <c r="C27" s="21"/>
      <c r="D27" s="22"/>
      <c r="E27" s="21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</row>
    <row r="28" spans="1:62" ht="21" x14ac:dyDescent="0.25">
      <c r="A28" s="34"/>
      <c r="B28" s="20" t="str">
        <f ca="1">IFERROR(SPARKLINE(#REF!,{0,0;0,0;0,0}),"-")</f>
        <v>-</v>
      </c>
      <c r="C28" s="21"/>
      <c r="D28" s="22"/>
      <c r="E28" s="21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</row>
    <row r="29" spans="1:62" ht="21" x14ac:dyDescent="0.25">
      <c r="A29" s="34"/>
      <c r="B29" s="20" t="str">
        <f ca="1">IFERROR(SPARKLINE(#REF!,{0,0;0,0;0,0}),"-")</f>
        <v>-</v>
      </c>
      <c r="C29" s="21"/>
      <c r="D29" s="22"/>
      <c r="E29" s="21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</row>
    <row r="30" spans="1:62" ht="21" x14ac:dyDescent="0.25">
      <c r="A30" s="34"/>
      <c r="B30" s="20" t="str">
        <f ca="1">IFERROR(SPARKLINE(#REF!,{0,0;0,0;0,0}),"-")</f>
        <v>-</v>
      </c>
      <c r="C30" s="21"/>
      <c r="D30" s="22"/>
      <c r="E30" s="21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</row>
    <row r="31" spans="1:62" ht="21" x14ac:dyDescent="0.25">
      <c r="A31" s="34"/>
      <c r="B31" s="20" t="str">
        <f ca="1">IFERROR(SPARKLINE(#REF!,{0,0;0,0;0,0}),"-")</f>
        <v>-</v>
      </c>
      <c r="C31" s="21"/>
      <c r="D31" s="22"/>
      <c r="E31" s="21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</row>
    <row r="32" spans="1:62" ht="21" x14ac:dyDescent="0.25">
      <c r="A32" s="34"/>
      <c r="B32" s="20" t="str">
        <f ca="1">IFERROR(SPARKLINE(#REF!,{0,0;0,0;0,0}),"-")</f>
        <v>-</v>
      </c>
      <c r="C32" s="21"/>
      <c r="D32" s="22"/>
      <c r="E32" s="21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</row>
  </sheetData>
  <mergeCells count="8">
    <mergeCell ref="AI3:AO3"/>
    <mergeCell ref="AP3:AV3"/>
    <mergeCell ref="AW3:BC3"/>
    <mergeCell ref="BD3:BJ3"/>
    <mergeCell ref="G3:M3"/>
    <mergeCell ref="N3:T3"/>
    <mergeCell ref="U3:AA3"/>
    <mergeCell ref="AB3:AH3"/>
  </mergeCells>
  <phoneticPr fontId="14" type="noConversion"/>
  <conditionalFormatting sqref="G4:BJ5">
    <cfRule type="expression" dxfId="2" priority="3">
      <formula>G$4=TODAY()</formula>
    </cfRule>
  </conditionalFormatting>
  <conditionalFormatting sqref="G6:BJ18 G20:BJ32 I19:BJ19">
    <cfRule type="expression" dxfId="1" priority="4">
      <formula>AND(1=0,G$4&gt;=$C6,G$4&lt;$C6+ROUNDDOWN(#REF!*($E6-$C6+1),0))</formula>
    </cfRule>
    <cfRule type="expression" dxfId="0" priority="5">
      <formula>AND(G$4&gt;=$C6,G$4&lt;=$E6)</formula>
    </cfRule>
  </conditionalFormatting>
  <hyperlinks>
    <hyperlink ref="G1" r:id="rId1" xr:uid="{00000000-0004-0000-0000-000000000000}"/>
  </hyperlinks>
  <printOptions horizontalCentered="1" gridLines="1"/>
  <pageMargins left="0.25" right="0.25" top="0.75" bottom="0.75" header="0" footer="0"/>
  <pageSetup fitToHeight="0" pageOrder="overThenDown" orientation="landscape" cellComments="atEnd"/>
  <headerFooter>
    <oddFooter>&amp;LGantt Chart Template © 2020 by Vertex42.com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Gantt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lzabry</dc:creator>
  <cp:lastModifiedBy>汪　正吉</cp:lastModifiedBy>
  <dcterms:created xsi:type="dcterms:W3CDTF">2025-04-30T07:14:11Z</dcterms:created>
  <dcterms:modified xsi:type="dcterms:W3CDTF">2025-04-30T07:14:11Z</dcterms:modified>
</cp:coreProperties>
</file>