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 Zhang\Desktop\COPD_multiomics\Revision\Figure data and scripts\"/>
    </mc:Choice>
  </mc:AlternateContent>
  <bookViews>
    <workbookView xWindow="0" yWindow="0" windowWidth="28800" windowHeight="12210" firstSheet="5" activeTab="12"/>
  </bookViews>
  <sheets>
    <sheet name="Fig 4a bacterial load" sheetId="1" r:id="rId1"/>
    <sheet name="Fig 4b IAA" sheetId="2" r:id="rId2"/>
    <sheet name="Fig 4c FEV100 FVC" sheetId="3" r:id="rId3"/>
    <sheet name="Fig 4d HE" sheetId="4" r:id="rId4"/>
    <sheet name="Fig 4e TNFa, IL1b" sheetId="5" r:id="rId5"/>
    <sheet name="Fig 4f IL17A IL22" sheetId="7" r:id="rId6"/>
    <sheet name="Fig 4g TUNEL" sheetId="6" r:id="rId7"/>
    <sheet name="Fig 4h wb" sheetId="8" r:id="rId8"/>
    <sheet name="Fig 4i IL22" sheetId="9" r:id="rId9"/>
    <sheet name="Fig 4j FEV100" sheetId="10" r:id="rId10"/>
    <sheet name="Fig 4k IL22+ AM IM" sheetId="11" r:id="rId11"/>
    <sheet name="Fig 4l IAA" sheetId="12" r:id="rId12"/>
    <sheet name="Fig 4I wb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3" l="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D16" i="13" l="1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N13" i="8" l="1"/>
  <c r="N10" i="8"/>
  <c r="N7" i="8"/>
  <c r="N4" i="8"/>
  <c r="N12" i="8"/>
  <c r="N9" i="8"/>
  <c r="N6" i="8"/>
  <c r="N3" i="8"/>
  <c r="N11" i="8"/>
  <c r="N8" i="8"/>
  <c r="N5" i="8"/>
  <c r="N2" i="8"/>
  <c r="I13" i="8" l="1"/>
  <c r="I10" i="8"/>
  <c r="I7" i="8"/>
  <c r="I4" i="8"/>
  <c r="I12" i="8"/>
  <c r="I9" i="8"/>
  <c r="I6" i="8"/>
  <c r="I3" i="8"/>
  <c r="I11" i="8"/>
  <c r="I8" i="8"/>
  <c r="I5" i="8"/>
  <c r="I2" i="8"/>
  <c r="D13" i="8" l="1"/>
  <c r="D10" i="8"/>
  <c r="D7" i="8"/>
  <c r="D4" i="8"/>
  <c r="D12" i="8"/>
  <c r="D9" i="8"/>
  <c r="D6" i="8"/>
  <c r="D3" i="8"/>
  <c r="D11" i="8"/>
  <c r="D8" i="8"/>
  <c r="D5" i="8"/>
  <c r="D2" i="8"/>
</calcChain>
</file>

<file path=xl/sharedStrings.xml><?xml version="1.0" encoding="utf-8"?>
<sst xmlns="http://schemas.openxmlformats.org/spreadsheetml/2006/main" count="165" uniqueCount="75">
  <si>
    <t>Intranasal-Control</t>
  </si>
  <si>
    <t>Intranasal-Abx</t>
  </si>
  <si>
    <t>Intranasal-Control-Lung</t>
    <phoneticPr fontId="2" type="noConversion"/>
  </si>
  <si>
    <t>Intranasal-Abx-Lung</t>
    <phoneticPr fontId="2" type="noConversion"/>
  </si>
  <si>
    <t>Intranasal-Control-Cecum</t>
    <phoneticPr fontId="2" type="noConversion"/>
  </si>
  <si>
    <t>Intranasal-Abx-Cecum</t>
    <phoneticPr fontId="2" type="noConversion"/>
  </si>
  <si>
    <t>Control+PBS</t>
  </si>
  <si>
    <t>Control+IAA</t>
  </si>
  <si>
    <t>COPD+PBS</t>
  </si>
  <si>
    <t>COPD+IAA</t>
  </si>
  <si>
    <t>FEV100</t>
    <phoneticPr fontId="2" type="noConversion"/>
  </si>
  <si>
    <t>FVC</t>
    <phoneticPr fontId="2" type="noConversion"/>
  </si>
  <si>
    <t>Ctrl+PBS</t>
  </si>
  <si>
    <t>Ctrl+IAA</t>
  </si>
  <si>
    <t>TNFa</t>
    <phoneticPr fontId="2" type="noConversion"/>
  </si>
  <si>
    <t>IL-1b</t>
    <phoneticPr fontId="2" type="noConversion"/>
  </si>
  <si>
    <t>IL-17A</t>
    <phoneticPr fontId="2" type="noConversion"/>
  </si>
  <si>
    <t>IL-22</t>
    <phoneticPr fontId="2" type="noConversion"/>
  </si>
  <si>
    <t>b-actin</t>
    <phoneticPr fontId="4" type="noConversion"/>
  </si>
  <si>
    <t>claudin-1</t>
    <phoneticPr fontId="4" type="noConversion"/>
  </si>
  <si>
    <t>claudin-1/bactin</t>
    <phoneticPr fontId="4" type="noConversion"/>
  </si>
  <si>
    <t>Ctrl-PBS</t>
    <phoneticPr fontId="4" type="noConversion"/>
  </si>
  <si>
    <t>Ctrl-IAA</t>
  </si>
  <si>
    <t>Ctrl-IAA</t>
    <phoneticPr fontId="2" type="noConversion"/>
  </si>
  <si>
    <t>COPD-PBS</t>
  </si>
  <si>
    <t>COPD-PBS</t>
    <phoneticPr fontId="2" type="noConversion"/>
  </si>
  <si>
    <t>COPD-IAA</t>
  </si>
  <si>
    <t>COPD-IAA</t>
    <phoneticPr fontId="2" type="noConversion"/>
  </si>
  <si>
    <t>Group</t>
    <phoneticPr fontId="2" type="noConversion"/>
  </si>
  <si>
    <t>b-actin</t>
    <phoneticPr fontId="4" type="noConversion"/>
  </si>
  <si>
    <t>Occludin</t>
    <phoneticPr fontId="4" type="noConversion"/>
  </si>
  <si>
    <t>Occludin/bactin</t>
    <phoneticPr fontId="4" type="noConversion"/>
  </si>
  <si>
    <t>Ctrl-PBS</t>
    <phoneticPr fontId="4" type="noConversion"/>
  </si>
  <si>
    <t>Ctrl-IAA</t>
    <phoneticPr fontId="4" type="noConversion"/>
  </si>
  <si>
    <t>COPD-PBS</t>
    <phoneticPr fontId="4" type="noConversion"/>
  </si>
  <si>
    <t>COPD-IAA</t>
    <phoneticPr fontId="4" type="noConversion"/>
  </si>
  <si>
    <t>Ctrl-PBS</t>
    <phoneticPr fontId="4" type="noConversion"/>
  </si>
  <si>
    <t>Ctrl-IAA</t>
    <phoneticPr fontId="4" type="noConversion"/>
  </si>
  <si>
    <t>COPD-IAA</t>
    <phoneticPr fontId="4" type="noConversion"/>
  </si>
  <si>
    <t>bactin</t>
    <phoneticPr fontId="4" type="noConversion"/>
  </si>
  <si>
    <t>bcl2</t>
    <phoneticPr fontId="4" type="noConversion"/>
  </si>
  <si>
    <t>bcl2/bactin</t>
    <phoneticPr fontId="4" type="noConversion"/>
  </si>
  <si>
    <t>Ctrl-PBS</t>
  </si>
  <si>
    <t>bactin</t>
  </si>
  <si>
    <t>cleaved caspase-3</t>
  </si>
  <si>
    <t>cleaved caspase-3/bactin</t>
  </si>
  <si>
    <t>IL-22+ AM</t>
    <phoneticPr fontId="2" type="noConversion"/>
  </si>
  <si>
    <t>IL-22+ IM</t>
    <phoneticPr fontId="2" type="noConversion"/>
  </si>
  <si>
    <t>COPD+PBS+AhRi</t>
  </si>
  <si>
    <t>COPD+IAA+AhRi</t>
  </si>
  <si>
    <t>Control</t>
  </si>
  <si>
    <t>COPD</t>
  </si>
  <si>
    <t>COPD+L. oris</t>
  </si>
  <si>
    <t>COPD+L. salivarius</t>
  </si>
  <si>
    <t>COPD+L. salivarius+L. oris</t>
  </si>
  <si>
    <t>IAA</t>
    <phoneticPr fontId="2" type="noConversion"/>
  </si>
  <si>
    <t>Bcl-2/bactin</t>
    <phoneticPr fontId="4" type="noConversion"/>
  </si>
  <si>
    <t>Control</t>
    <phoneticPr fontId="4" type="noConversion"/>
  </si>
  <si>
    <t>COPD</t>
    <phoneticPr fontId="4" type="noConversion"/>
  </si>
  <si>
    <t>bactin</t>
    <phoneticPr fontId="4" type="noConversion"/>
  </si>
  <si>
    <t>Bcl-2</t>
    <phoneticPr fontId="4" type="noConversion"/>
  </si>
  <si>
    <t>Control</t>
    <phoneticPr fontId="4" type="noConversion"/>
  </si>
  <si>
    <t>COPD</t>
    <phoneticPr fontId="4" type="noConversion"/>
  </si>
  <si>
    <t>COPD-LO</t>
    <phoneticPr fontId="4" type="noConversion"/>
  </si>
  <si>
    <t>COPD-LS</t>
    <phoneticPr fontId="4" type="noConversion"/>
  </si>
  <si>
    <t>COPD-LS-LO</t>
    <phoneticPr fontId="4" type="noConversion"/>
  </si>
  <si>
    <t>COPD-LS-LO</t>
  </si>
  <si>
    <t>COPD-LS</t>
  </si>
  <si>
    <t>COPD-LO</t>
  </si>
  <si>
    <t>cl-caspase-3</t>
    <phoneticPr fontId="4" type="noConversion"/>
  </si>
  <si>
    <t>cl-caspase-3/bactin</t>
    <phoneticPr fontId="4" type="noConversion"/>
  </si>
  <si>
    <t>COPD+PBS+isotype</t>
  </si>
  <si>
    <t>COPD+PBS+IL22ab</t>
  </si>
  <si>
    <t>COPD+IAA+isotype</t>
  </si>
  <si>
    <t>COPD+IAA+IL22ab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</si>
</sst>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>
      <alignment vertic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6" sqref="C16"/>
    </sheetView>
  </sheetViews>
  <sheetFormatPr defaultRowHeight="14.25" x14ac:dyDescent="0.2"/>
  <sheetData>
    <row r="1" spans="1:4" ht="38.25" x14ac:dyDescent="0.2">
      <c r="A1" s="4" t="s">
        <v>2</v>
      </c>
      <c r="B1" s="4" t="s">
        <v>3</v>
      </c>
      <c r="C1" s="4" t="s">
        <v>4</v>
      </c>
      <c r="D1" s="4" t="s">
        <v>5</v>
      </c>
    </row>
    <row r="2" spans="1:4" x14ac:dyDescent="0.2">
      <c r="A2" s="1">
        <v>7.1422270000000001</v>
      </c>
      <c r="B2" s="1">
        <v>7.3212659999999996</v>
      </c>
      <c r="C2" s="1">
        <v>9.7948529999999998</v>
      </c>
      <c r="D2" s="1">
        <v>9.7877589999999994</v>
      </c>
    </row>
    <row r="3" spans="1:4" x14ac:dyDescent="0.2">
      <c r="A3" s="1">
        <v>7.2103539999999997</v>
      </c>
      <c r="B3" s="1">
        <v>6.5349079999999997</v>
      </c>
      <c r="C3" s="1">
        <v>9.5422429999999991</v>
      </c>
      <c r="D3" s="1">
        <v>9.9530919999999998</v>
      </c>
    </row>
    <row r="4" spans="1:4" x14ac:dyDescent="0.2">
      <c r="A4" s="1">
        <v>7.710496</v>
      </c>
      <c r="B4" s="1">
        <v>6.9707679999999996</v>
      </c>
      <c r="C4" s="1">
        <v>9.7454099999999997</v>
      </c>
      <c r="D4" s="1">
        <v>9.8618509999999997</v>
      </c>
    </row>
    <row r="5" spans="1:4" x14ac:dyDescent="0.2">
      <c r="A5" s="1">
        <v>7.6475379999999999</v>
      </c>
      <c r="B5" s="1">
        <v>7.1388629999999997</v>
      </c>
      <c r="C5" s="1">
        <v>9.765504</v>
      </c>
      <c r="D5" s="1">
        <v>9.4969549999999998</v>
      </c>
    </row>
    <row r="6" spans="1:4" x14ac:dyDescent="0.2">
      <c r="A6" s="1">
        <v>7.53505</v>
      </c>
      <c r="B6" s="1">
        <v>6.8598650000000001</v>
      </c>
      <c r="C6" s="1">
        <v>9.7365379999999995</v>
      </c>
      <c r="D6" s="1">
        <v>9.6555660000000003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1"/>
    </sheetView>
  </sheetViews>
  <sheetFormatPr defaultRowHeight="14.25" x14ac:dyDescent="0.2"/>
  <sheetData>
    <row r="1" spans="1:4" x14ac:dyDescent="0.2">
      <c r="A1" s="6" t="s">
        <v>71</v>
      </c>
      <c r="B1" s="6" t="s">
        <v>72</v>
      </c>
      <c r="C1" s="6" t="s">
        <v>73</v>
      </c>
      <c r="D1" s="6" t="s">
        <v>74</v>
      </c>
    </row>
    <row r="2" spans="1:4" x14ac:dyDescent="0.2">
      <c r="A2" s="1">
        <v>0.64947766100000004</v>
      </c>
      <c r="B2" s="1">
        <v>0.76160289800000003</v>
      </c>
      <c r="C2" s="1">
        <v>0.67936027099999996</v>
      </c>
      <c r="D2" s="1">
        <v>0.67626368999999997</v>
      </c>
    </row>
    <row r="3" spans="1:4" x14ac:dyDescent="0.2">
      <c r="A3" s="1">
        <v>0.55621854500000001</v>
      </c>
      <c r="B3" s="1">
        <v>0.70926443699999997</v>
      </c>
      <c r="C3" s="1">
        <v>0.80444437300000005</v>
      </c>
      <c r="D3" s="1">
        <v>0.61075357600000002</v>
      </c>
    </row>
    <row r="4" spans="1:4" x14ac:dyDescent="0.2">
      <c r="A4" s="1">
        <v>0.63884764900000002</v>
      </c>
      <c r="B4" s="1">
        <v>0.78891173999999997</v>
      </c>
      <c r="C4" s="1">
        <v>0.69255284500000003</v>
      </c>
      <c r="D4" s="1">
        <v>0.64914224499999995</v>
      </c>
    </row>
    <row r="5" spans="1:4" x14ac:dyDescent="0.2">
      <c r="A5" s="1">
        <v>0.62567538</v>
      </c>
      <c r="B5" s="1">
        <v>0.60862924699999998</v>
      </c>
      <c r="C5" s="1">
        <v>0.76956095300000005</v>
      </c>
      <c r="D5" s="1">
        <v>0.63502800500000001</v>
      </c>
    </row>
    <row r="6" spans="1:4" x14ac:dyDescent="0.2">
      <c r="A6" s="1">
        <v>0.63520244800000003</v>
      </c>
      <c r="B6" s="1">
        <v>0.63520244800000003</v>
      </c>
      <c r="C6" s="1">
        <v>0.68958002299999999</v>
      </c>
      <c r="D6" s="1">
        <v>0.45613556100000002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2"/>
    </sheetView>
  </sheetViews>
  <sheetFormatPr defaultRowHeight="14.25" x14ac:dyDescent="0.2"/>
  <sheetData>
    <row r="1" spans="1:8" x14ac:dyDescent="0.2">
      <c r="A1" s="5" t="s">
        <v>46</v>
      </c>
      <c r="B1" s="5"/>
      <c r="C1" s="5"/>
      <c r="D1" s="5"/>
      <c r="E1" s="5" t="s">
        <v>47</v>
      </c>
      <c r="F1" s="5"/>
      <c r="G1" s="5"/>
      <c r="H1" s="5"/>
    </row>
    <row r="2" spans="1:8" x14ac:dyDescent="0.2">
      <c r="A2" s="6" t="s">
        <v>6</v>
      </c>
      <c r="B2" s="6" t="s">
        <v>7</v>
      </c>
      <c r="C2" s="6" t="s">
        <v>8</v>
      </c>
      <c r="D2" s="6" t="s">
        <v>9</v>
      </c>
      <c r="E2" s="6" t="s">
        <v>6</v>
      </c>
      <c r="F2" s="6" t="s">
        <v>7</v>
      </c>
      <c r="G2" s="6" t="s">
        <v>8</v>
      </c>
      <c r="H2" s="6" t="s">
        <v>9</v>
      </c>
    </row>
    <row r="3" spans="1:8" x14ac:dyDescent="0.2">
      <c r="A3" s="1">
        <v>131</v>
      </c>
      <c r="B3" s="1">
        <v>113</v>
      </c>
      <c r="C3" s="1">
        <v>261</v>
      </c>
      <c r="D3" s="1">
        <v>417</v>
      </c>
      <c r="E3" s="1">
        <v>14</v>
      </c>
      <c r="F3" s="1">
        <v>12</v>
      </c>
      <c r="G3" s="1">
        <v>35</v>
      </c>
      <c r="H3" s="1">
        <v>40</v>
      </c>
    </row>
    <row r="4" spans="1:8" x14ac:dyDescent="0.2">
      <c r="A4" s="1">
        <v>116</v>
      </c>
      <c r="B4" s="1">
        <v>119</v>
      </c>
      <c r="C4" s="1">
        <v>136</v>
      </c>
      <c r="D4" s="1">
        <v>1159</v>
      </c>
      <c r="E4" s="1">
        <v>13</v>
      </c>
      <c r="F4" s="1">
        <v>14</v>
      </c>
      <c r="G4" s="1">
        <v>27</v>
      </c>
      <c r="H4" s="1">
        <v>49</v>
      </c>
    </row>
    <row r="5" spans="1:8" x14ac:dyDescent="0.2">
      <c r="A5" s="1">
        <v>89</v>
      </c>
      <c r="B5" s="1">
        <v>198</v>
      </c>
      <c r="C5" s="1">
        <v>508</v>
      </c>
      <c r="D5" s="1">
        <v>638</v>
      </c>
      <c r="E5" s="1">
        <v>18</v>
      </c>
      <c r="F5" s="1">
        <v>18</v>
      </c>
      <c r="G5" s="1">
        <v>26</v>
      </c>
      <c r="H5" s="1">
        <v>58</v>
      </c>
    </row>
    <row r="6" spans="1:8" x14ac:dyDescent="0.2">
      <c r="A6" s="1">
        <v>41</v>
      </c>
      <c r="B6" s="1">
        <v>110</v>
      </c>
      <c r="C6" s="1">
        <v>424</v>
      </c>
      <c r="D6" s="1">
        <v>1426</v>
      </c>
      <c r="E6" s="1">
        <v>15</v>
      </c>
      <c r="F6" s="1">
        <v>14</v>
      </c>
      <c r="G6" s="1">
        <v>38</v>
      </c>
      <c r="H6" s="1">
        <v>48</v>
      </c>
    </row>
    <row r="7" spans="1:8" x14ac:dyDescent="0.2">
      <c r="A7" s="1">
        <v>155</v>
      </c>
      <c r="B7" s="1">
        <v>138</v>
      </c>
      <c r="C7" s="1">
        <v>466</v>
      </c>
      <c r="D7" s="1">
        <v>684</v>
      </c>
      <c r="E7" s="1">
        <v>13</v>
      </c>
      <c r="F7" s="1">
        <v>20</v>
      </c>
      <c r="G7" s="1">
        <v>33</v>
      </c>
      <c r="H7" s="1">
        <v>67</v>
      </c>
    </row>
  </sheetData>
  <mergeCells count="2">
    <mergeCell ref="A1:D1"/>
    <mergeCell ref="E1:H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2"/>
    </sheetView>
  </sheetViews>
  <sheetFormatPr defaultRowHeight="14.25" x14ac:dyDescent="0.2"/>
  <sheetData>
    <row r="1" spans="1:5" x14ac:dyDescent="0.2">
      <c r="A1" s="5" t="s">
        <v>55</v>
      </c>
      <c r="B1" s="5"/>
      <c r="C1" s="5"/>
      <c r="D1" s="5"/>
      <c r="E1" s="5"/>
    </row>
    <row r="2" spans="1:5" ht="38.25" x14ac:dyDescent="0.2">
      <c r="A2" s="4" t="s">
        <v>50</v>
      </c>
      <c r="B2" s="4" t="s">
        <v>51</v>
      </c>
      <c r="C2" s="4" t="s">
        <v>52</v>
      </c>
      <c r="D2" s="4" t="s">
        <v>53</v>
      </c>
      <c r="E2" s="4" t="s">
        <v>54</v>
      </c>
    </row>
    <row r="3" spans="1:5" x14ac:dyDescent="0.2">
      <c r="A3" s="1">
        <v>0.88800000000000001</v>
      </c>
      <c r="B3" s="1">
        <v>0.27400000000000002</v>
      </c>
      <c r="C3" s="1">
        <v>0.56000000000000005</v>
      </c>
      <c r="D3" s="1">
        <v>0.56599999999999995</v>
      </c>
      <c r="E3" s="1">
        <v>0.59099999999999997</v>
      </c>
    </row>
    <row r="4" spans="1:5" x14ac:dyDescent="0.2">
      <c r="A4" s="1">
        <v>0.48099999999999998</v>
      </c>
      <c r="B4" s="1">
        <v>0.219</v>
      </c>
      <c r="C4" s="1">
        <v>0.31900000000000001</v>
      </c>
      <c r="D4" s="1">
        <v>0.55400000000000005</v>
      </c>
      <c r="E4" s="1">
        <v>0.89400000000000002</v>
      </c>
    </row>
    <row r="5" spans="1:5" x14ac:dyDescent="0.2">
      <c r="A5" s="1">
        <v>0.80600000000000005</v>
      </c>
      <c r="B5" s="1">
        <v>0.41399999999999998</v>
      </c>
      <c r="C5" s="1">
        <v>0.27400000000000002</v>
      </c>
      <c r="D5" s="1">
        <v>0.27200000000000002</v>
      </c>
      <c r="E5" s="1">
        <v>0.61199999999999999</v>
      </c>
    </row>
    <row r="6" spans="1:5" x14ac:dyDescent="0.2">
      <c r="A6" s="1">
        <v>0.43099999999999999</v>
      </c>
      <c r="B6" s="1">
        <v>0.32400000000000001</v>
      </c>
      <c r="C6" s="1">
        <v>0.23899999999999999</v>
      </c>
      <c r="D6" s="1">
        <v>0.48499999999999999</v>
      </c>
      <c r="E6" s="1">
        <v>0.97699999999999998</v>
      </c>
    </row>
    <row r="7" spans="1:5" x14ac:dyDescent="0.2">
      <c r="A7" s="1">
        <v>0.439</v>
      </c>
      <c r="B7" s="1">
        <v>0.218</v>
      </c>
      <c r="C7" s="1">
        <v>0.44800000000000001</v>
      </c>
      <c r="D7" s="1">
        <v>0.49199999999999999</v>
      </c>
      <c r="E7" s="1">
        <v>0.41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M14" sqref="M14"/>
    </sheetView>
  </sheetViews>
  <sheetFormatPr defaultRowHeight="12.75" x14ac:dyDescent="0.2"/>
  <cols>
    <col min="1" max="16384" width="9" style="3"/>
  </cols>
  <sheetData>
    <row r="1" spans="1:9" x14ac:dyDescent="0.2">
      <c r="A1" s="8"/>
      <c r="B1" s="8" t="s">
        <v>59</v>
      </c>
      <c r="C1" s="8" t="s">
        <v>60</v>
      </c>
      <c r="D1" s="8" t="s">
        <v>56</v>
      </c>
      <c r="E1" s="9"/>
      <c r="F1" s="9"/>
      <c r="G1" s="8" t="s">
        <v>59</v>
      </c>
      <c r="H1" s="8" t="s">
        <v>69</v>
      </c>
      <c r="I1" s="8" t="s">
        <v>70</v>
      </c>
    </row>
    <row r="2" spans="1:9" x14ac:dyDescent="0.2">
      <c r="A2" s="2" t="s">
        <v>61</v>
      </c>
      <c r="B2" s="2">
        <v>6867.3549999999996</v>
      </c>
      <c r="C2" s="2">
        <v>9247.3549999999996</v>
      </c>
      <c r="D2" s="2">
        <f t="shared" ref="D2:D16" si="0">C2/B2</f>
        <v>1.3465672009092293</v>
      </c>
      <c r="F2" s="2" t="s">
        <v>50</v>
      </c>
      <c r="G2" s="2">
        <v>63187</v>
      </c>
      <c r="H2" s="2">
        <v>33685</v>
      </c>
      <c r="I2" s="2">
        <f t="shared" ref="I2:I16" si="1">H2/G2</f>
        <v>0.53310016300821372</v>
      </c>
    </row>
    <row r="3" spans="1:9" x14ac:dyDescent="0.2">
      <c r="A3" s="2" t="s">
        <v>57</v>
      </c>
      <c r="B3" s="2">
        <v>7382.4059999999999</v>
      </c>
      <c r="C3" s="2">
        <v>9248.2340000000004</v>
      </c>
      <c r="D3" s="2">
        <f t="shared" si="0"/>
        <v>1.2527398249297046</v>
      </c>
      <c r="F3" s="2" t="s">
        <v>50</v>
      </c>
      <c r="G3" s="2">
        <v>61846</v>
      </c>
      <c r="H3" s="2">
        <v>47050</v>
      </c>
      <c r="I3" s="2">
        <f t="shared" si="1"/>
        <v>0.76076059890696246</v>
      </c>
    </row>
    <row r="4" spans="1:9" x14ac:dyDescent="0.2">
      <c r="A4" s="2" t="s">
        <v>61</v>
      </c>
      <c r="B4" s="2">
        <v>6861.2839999999997</v>
      </c>
      <c r="C4" s="2">
        <v>8431.82</v>
      </c>
      <c r="D4" s="2">
        <f t="shared" si="0"/>
        <v>1.2288982645230835</v>
      </c>
      <c r="F4" s="2" t="s">
        <v>50</v>
      </c>
      <c r="G4" s="2">
        <v>59597</v>
      </c>
      <c r="H4" s="2">
        <v>27812</v>
      </c>
      <c r="I4" s="2">
        <f t="shared" si="1"/>
        <v>0.46666778529120595</v>
      </c>
    </row>
    <row r="5" spans="1:9" x14ac:dyDescent="0.2">
      <c r="A5" s="2" t="s">
        <v>62</v>
      </c>
      <c r="B5" s="2">
        <v>7005.82</v>
      </c>
      <c r="C5" s="2">
        <v>4625.5770000000002</v>
      </c>
      <c r="D5" s="2">
        <f t="shared" si="0"/>
        <v>0.66024776542931451</v>
      </c>
      <c r="F5" s="2" t="s">
        <v>51</v>
      </c>
      <c r="G5" s="2">
        <v>49717</v>
      </c>
      <c r="H5" s="2">
        <v>18474</v>
      </c>
      <c r="I5" s="2">
        <f t="shared" si="1"/>
        <v>0.37158316068950259</v>
      </c>
    </row>
    <row r="6" spans="1:9" x14ac:dyDescent="0.2">
      <c r="A6" s="2" t="s">
        <v>58</v>
      </c>
      <c r="B6" s="2">
        <v>7576.4059999999999</v>
      </c>
      <c r="C6" s="2">
        <v>5301.5770000000002</v>
      </c>
      <c r="D6" s="2">
        <f t="shared" si="0"/>
        <v>0.69974827114597615</v>
      </c>
      <c r="F6" s="2" t="s">
        <v>51</v>
      </c>
      <c r="G6" s="2">
        <v>50731</v>
      </c>
      <c r="H6" s="2">
        <v>27871</v>
      </c>
      <c r="I6" s="2">
        <f t="shared" si="1"/>
        <v>0.5493879481973547</v>
      </c>
    </row>
    <row r="7" spans="1:9" x14ac:dyDescent="0.2">
      <c r="A7" s="2" t="s">
        <v>58</v>
      </c>
      <c r="B7" s="2">
        <v>7025.527</v>
      </c>
      <c r="C7" s="2">
        <v>5977.1629999999996</v>
      </c>
      <c r="D7" s="2">
        <f t="shared" si="0"/>
        <v>0.85077788470530391</v>
      </c>
      <c r="F7" s="2" t="s">
        <v>51</v>
      </c>
      <c r="G7" s="2">
        <v>50334</v>
      </c>
      <c r="H7" s="2">
        <v>11796</v>
      </c>
      <c r="I7" s="2">
        <f t="shared" si="1"/>
        <v>0.23435451186077005</v>
      </c>
    </row>
    <row r="8" spans="1:9" x14ac:dyDescent="0.2">
      <c r="A8" s="2" t="s">
        <v>63</v>
      </c>
      <c r="B8" s="2">
        <v>6437.6980000000003</v>
      </c>
      <c r="C8" s="2">
        <v>8167.4059999999999</v>
      </c>
      <c r="D8" s="2">
        <f t="shared" si="0"/>
        <v>1.2686842408575238</v>
      </c>
      <c r="F8" s="2" t="s">
        <v>68</v>
      </c>
      <c r="G8" s="2">
        <v>56271</v>
      </c>
      <c r="H8" s="2">
        <v>65098</v>
      </c>
      <c r="I8" s="2">
        <f t="shared" si="1"/>
        <v>1.1568658811821364</v>
      </c>
    </row>
    <row r="9" spans="1:9" x14ac:dyDescent="0.2">
      <c r="A9" s="2" t="s">
        <v>63</v>
      </c>
      <c r="B9" s="2">
        <v>9145.2839999999997</v>
      </c>
      <c r="C9" s="2">
        <v>9181.2340000000004</v>
      </c>
      <c r="D9" s="2">
        <f t="shared" si="0"/>
        <v>1.0039309878184211</v>
      </c>
      <c r="F9" s="2" t="s">
        <v>68</v>
      </c>
      <c r="G9" s="2">
        <v>55374</v>
      </c>
      <c r="H9" s="2">
        <v>24768</v>
      </c>
      <c r="I9" s="2">
        <f t="shared" si="1"/>
        <v>0.44728572976487158</v>
      </c>
    </row>
    <row r="10" spans="1:9" x14ac:dyDescent="0.2">
      <c r="A10" s="2" t="s">
        <v>63</v>
      </c>
      <c r="B10" s="2">
        <v>8521.1630000000005</v>
      </c>
      <c r="C10" s="2">
        <v>7887.6980000000003</v>
      </c>
      <c r="D10" s="2">
        <f t="shared" si="0"/>
        <v>0.92565979549974575</v>
      </c>
      <c r="F10" s="2" t="s">
        <v>68</v>
      </c>
      <c r="G10" s="2">
        <v>49557</v>
      </c>
      <c r="H10" s="2">
        <v>18795</v>
      </c>
      <c r="I10" s="2">
        <f t="shared" si="1"/>
        <v>0.37926024577758943</v>
      </c>
    </row>
    <row r="11" spans="1:9" x14ac:dyDescent="0.2">
      <c r="A11" s="2" t="s">
        <v>64</v>
      </c>
      <c r="B11" s="2">
        <v>5717.87</v>
      </c>
      <c r="C11" s="2">
        <v>5577.6980000000003</v>
      </c>
      <c r="D11" s="2">
        <f t="shared" si="0"/>
        <v>0.97548527686008957</v>
      </c>
      <c r="F11" s="2" t="s">
        <v>67</v>
      </c>
      <c r="G11" s="2">
        <v>45895</v>
      </c>
      <c r="H11" s="2">
        <v>21601</v>
      </c>
      <c r="I11" s="2">
        <f t="shared" si="1"/>
        <v>0.47066129207974727</v>
      </c>
    </row>
    <row r="12" spans="1:9" x14ac:dyDescent="0.2">
      <c r="A12" s="2" t="s">
        <v>64</v>
      </c>
      <c r="B12" s="2">
        <v>7781.4059999999999</v>
      </c>
      <c r="C12" s="2">
        <v>7910.4059999999999</v>
      </c>
      <c r="D12" s="2">
        <f t="shared" si="0"/>
        <v>1.0165779808944553</v>
      </c>
      <c r="F12" s="2" t="s">
        <v>67</v>
      </c>
      <c r="G12" s="2">
        <v>47024</v>
      </c>
      <c r="H12" s="2">
        <v>5669</v>
      </c>
      <c r="I12" s="2">
        <f t="shared" si="1"/>
        <v>0.12055546104117047</v>
      </c>
    </row>
    <row r="13" spans="1:9" x14ac:dyDescent="0.2">
      <c r="A13" s="2" t="s">
        <v>64</v>
      </c>
      <c r="B13" s="2">
        <v>8853.991</v>
      </c>
      <c r="C13" s="2">
        <v>10351.234</v>
      </c>
      <c r="D13" s="2">
        <f t="shared" si="0"/>
        <v>1.1691037409005725</v>
      </c>
      <c r="F13" s="2" t="s">
        <v>67</v>
      </c>
      <c r="G13" s="2">
        <v>48726</v>
      </c>
      <c r="H13" s="2">
        <v>70390</v>
      </c>
      <c r="I13" s="2">
        <f t="shared" si="1"/>
        <v>1.4446086278372943</v>
      </c>
    </row>
    <row r="14" spans="1:9" x14ac:dyDescent="0.2">
      <c r="A14" s="2" t="s">
        <v>65</v>
      </c>
      <c r="B14" s="2">
        <v>6373.6980000000003</v>
      </c>
      <c r="C14" s="2">
        <v>7638.82</v>
      </c>
      <c r="D14" s="2">
        <f t="shared" si="0"/>
        <v>1.1984910486816287</v>
      </c>
      <c r="F14" s="2" t="s">
        <v>66</v>
      </c>
      <c r="G14" s="2">
        <v>56286</v>
      </c>
      <c r="H14" s="2">
        <v>39380</v>
      </c>
      <c r="I14" s="2">
        <f t="shared" si="1"/>
        <v>0.69964111857300215</v>
      </c>
    </row>
    <row r="15" spans="1:9" x14ac:dyDescent="0.2">
      <c r="A15" s="2" t="s">
        <v>65</v>
      </c>
      <c r="B15" s="2">
        <v>7687.4059999999999</v>
      </c>
      <c r="C15" s="2">
        <v>8670.2839999999997</v>
      </c>
      <c r="D15" s="2">
        <f t="shared" si="0"/>
        <v>1.1278556121531762</v>
      </c>
      <c r="F15" s="2" t="s">
        <v>66</v>
      </c>
      <c r="G15" s="2">
        <v>55851</v>
      </c>
      <c r="H15" s="2">
        <v>23653</v>
      </c>
      <c r="I15" s="2">
        <f t="shared" si="1"/>
        <v>0.42350181733541031</v>
      </c>
    </row>
    <row r="16" spans="1:9" x14ac:dyDescent="0.2">
      <c r="A16" s="2" t="s">
        <v>65</v>
      </c>
      <c r="B16" s="2">
        <v>7320.4769999999999</v>
      </c>
      <c r="C16" s="2">
        <v>6432.6480000000001</v>
      </c>
      <c r="D16" s="2">
        <f t="shared" si="0"/>
        <v>0.87871978834166142</v>
      </c>
      <c r="F16" s="2" t="s">
        <v>66</v>
      </c>
      <c r="G16" s="2">
        <v>58042</v>
      </c>
      <c r="H16" s="2">
        <v>16065</v>
      </c>
      <c r="I16" s="2">
        <f t="shared" si="1"/>
        <v>0.27678233003686986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24" sqref="C24"/>
    </sheetView>
  </sheetViews>
  <sheetFormatPr defaultRowHeight="14.25" x14ac:dyDescent="0.2"/>
  <sheetData>
    <row r="1" spans="1:2" ht="25.5" x14ac:dyDescent="0.2">
      <c r="A1" s="4" t="s">
        <v>0</v>
      </c>
      <c r="B1" s="4" t="s">
        <v>1</v>
      </c>
    </row>
    <row r="2" spans="1:2" x14ac:dyDescent="0.2">
      <c r="A2" s="1">
        <v>0.17899999999999999</v>
      </c>
      <c r="B2" s="1">
        <v>0.155</v>
      </c>
    </row>
    <row r="3" spans="1:2" x14ac:dyDescent="0.2">
      <c r="A3" s="1">
        <v>0.46600000000000003</v>
      </c>
      <c r="B3" s="1">
        <v>0.113</v>
      </c>
    </row>
    <row r="4" spans="1:2" x14ac:dyDescent="0.2">
      <c r="A4" s="1">
        <v>0.156</v>
      </c>
      <c r="B4" s="1">
        <v>9.2999999999999999E-2</v>
      </c>
    </row>
    <row r="5" spans="1:2" x14ac:dyDescent="0.2">
      <c r="A5" s="1">
        <v>0.35799999999999998</v>
      </c>
      <c r="B5" s="1">
        <v>0.161</v>
      </c>
    </row>
    <row r="6" spans="1:2" x14ac:dyDescent="0.2">
      <c r="A6" s="1">
        <v>0.495</v>
      </c>
      <c r="B6" s="1">
        <v>0.126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2"/>
    </sheetView>
  </sheetViews>
  <sheetFormatPr defaultRowHeight="14.25" x14ac:dyDescent="0.2"/>
  <sheetData>
    <row r="1" spans="1:8" x14ac:dyDescent="0.2">
      <c r="A1" s="5" t="s">
        <v>10</v>
      </c>
      <c r="B1" s="5"/>
      <c r="C1" s="5"/>
      <c r="D1" s="5"/>
      <c r="E1" s="5" t="s">
        <v>11</v>
      </c>
      <c r="F1" s="5"/>
      <c r="G1" s="5"/>
      <c r="H1" s="5"/>
    </row>
    <row r="2" spans="1:8" x14ac:dyDescent="0.2">
      <c r="A2" s="6" t="s">
        <v>6</v>
      </c>
      <c r="B2" s="6" t="s">
        <v>7</v>
      </c>
      <c r="C2" s="6" t="s">
        <v>8</v>
      </c>
      <c r="D2" s="6" t="s">
        <v>9</v>
      </c>
      <c r="E2" s="6" t="s">
        <v>6</v>
      </c>
      <c r="F2" s="6" t="s">
        <v>7</v>
      </c>
      <c r="G2" s="6" t="s">
        <v>8</v>
      </c>
      <c r="H2" s="6" t="s">
        <v>9</v>
      </c>
    </row>
    <row r="3" spans="1:8" x14ac:dyDescent="0.2">
      <c r="A3" s="1">
        <v>0.75516300000000003</v>
      </c>
      <c r="B3" s="1">
        <v>0.67934799999999995</v>
      </c>
      <c r="C3" s="1">
        <v>0.30291499999999999</v>
      </c>
      <c r="D3" s="1">
        <v>0.90128200000000003</v>
      </c>
      <c r="E3" s="1">
        <v>0.79727000000000003</v>
      </c>
      <c r="F3" s="1">
        <v>0.72148800000000002</v>
      </c>
      <c r="G3" s="1">
        <v>0.52265499999999998</v>
      </c>
      <c r="H3" s="1">
        <v>0.95102299999999995</v>
      </c>
    </row>
    <row r="4" spans="1:8" x14ac:dyDescent="0.2">
      <c r="A4" s="1">
        <v>0.65000500000000005</v>
      </c>
      <c r="B4" s="1">
        <v>0.67847599999999997</v>
      </c>
      <c r="C4" s="1">
        <v>0.136381</v>
      </c>
      <c r="D4" s="1">
        <v>0.67494699999999996</v>
      </c>
      <c r="E4" s="1">
        <v>0.683226</v>
      </c>
      <c r="F4" s="1">
        <v>0.73145199999999999</v>
      </c>
      <c r="G4" s="1">
        <v>0.37375599999999998</v>
      </c>
      <c r="H4" s="1">
        <v>0.69957800000000003</v>
      </c>
    </row>
    <row r="5" spans="1:8" x14ac:dyDescent="0.2">
      <c r="A5" s="1">
        <v>0.79389399999999999</v>
      </c>
      <c r="B5" s="1">
        <v>0.92485700000000004</v>
      </c>
      <c r="C5" s="1">
        <v>0.38640099999999999</v>
      </c>
      <c r="D5" s="1">
        <v>0.67715099999999995</v>
      </c>
      <c r="E5" s="1">
        <v>0.83835400000000004</v>
      </c>
      <c r="F5" s="1">
        <v>0.95942899999999998</v>
      </c>
      <c r="G5" s="1">
        <v>0.72350999999999999</v>
      </c>
      <c r="H5" s="1">
        <v>0.72775800000000002</v>
      </c>
    </row>
    <row r="6" spans="1:8" x14ac:dyDescent="0.2">
      <c r="A6" s="1">
        <v>0.75267899999999999</v>
      </c>
      <c r="B6" s="1">
        <v>0.61976900000000001</v>
      </c>
      <c r="C6" s="1">
        <v>0.538609</v>
      </c>
      <c r="D6" s="1">
        <v>0.59523899999999996</v>
      </c>
      <c r="E6" s="1">
        <v>0.84599500000000005</v>
      </c>
      <c r="F6" s="1">
        <v>0.63316899999999998</v>
      </c>
      <c r="G6" s="1">
        <v>0.67643500000000001</v>
      </c>
      <c r="H6" s="1">
        <v>0.60980500000000004</v>
      </c>
    </row>
    <row r="7" spans="1:8" x14ac:dyDescent="0.2">
      <c r="A7" s="1">
        <v>0.72758199999999995</v>
      </c>
      <c r="B7" s="1">
        <v>0.61818700000000004</v>
      </c>
      <c r="C7" s="1">
        <v>0.64334599999999997</v>
      </c>
      <c r="D7" s="1">
        <v>0.69410099999999997</v>
      </c>
      <c r="E7" s="1">
        <v>0.75983400000000001</v>
      </c>
      <c r="F7" s="1">
        <v>0.64573899999999995</v>
      </c>
      <c r="G7" s="1">
        <v>0.67722400000000005</v>
      </c>
      <c r="H7" s="1">
        <v>0.731402</v>
      </c>
    </row>
  </sheetData>
  <mergeCells count="2">
    <mergeCell ref="A1:D1"/>
    <mergeCell ref="E1:H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1"/>
    </sheetView>
  </sheetViews>
  <sheetFormatPr defaultRowHeight="14.25" x14ac:dyDescent="0.2"/>
  <sheetData>
    <row r="1" spans="1:4" x14ac:dyDescent="0.2">
      <c r="A1" s="6" t="s">
        <v>6</v>
      </c>
      <c r="B1" s="6" t="s">
        <v>7</v>
      </c>
      <c r="C1" s="6" t="s">
        <v>8</v>
      </c>
      <c r="D1" s="6" t="s">
        <v>9</v>
      </c>
    </row>
    <row r="2" spans="1:4" x14ac:dyDescent="0.2">
      <c r="A2" s="1">
        <v>1</v>
      </c>
      <c r="B2" s="1">
        <v>1</v>
      </c>
      <c r="C2" s="1">
        <v>3</v>
      </c>
      <c r="D2" s="1">
        <v>1.8</v>
      </c>
    </row>
    <row r="3" spans="1:4" x14ac:dyDescent="0.2">
      <c r="A3" s="1">
        <v>1</v>
      </c>
      <c r="B3" s="1">
        <v>1</v>
      </c>
      <c r="C3" s="1">
        <v>2.7</v>
      </c>
      <c r="D3" s="1">
        <v>1.4</v>
      </c>
    </row>
    <row r="4" spans="1:4" x14ac:dyDescent="0.2">
      <c r="A4" s="1">
        <v>1</v>
      </c>
      <c r="B4" s="1">
        <v>1.1000000000000001</v>
      </c>
      <c r="C4" s="1">
        <v>3</v>
      </c>
      <c r="D4" s="1">
        <v>1.6</v>
      </c>
    </row>
    <row r="5" spans="1:4" x14ac:dyDescent="0.2">
      <c r="A5" s="1">
        <v>1.2</v>
      </c>
      <c r="B5" s="1">
        <v>1</v>
      </c>
      <c r="C5" s="1">
        <v>2.6</v>
      </c>
      <c r="D5" s="1">
        <v>1.8</v>
      </c>
    </row>
    <row r="6" spans="1:4" x14ac:dyDescent="0.2">
      <c r="A6" s="1">
        <v>1.1000000000000001</v>
      </c>
      <c r="B6" s="1">
        <v>1.1000000000000001</v>
      </c>
      <c r="C6" s="1">
        <v>2.5</v>
      </c>
      <c r="D6" s="1">
        <v>1.8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2"/>
    </sheetView>
  </sheetViews>
  <sheetFormatPr defaultRowHeight="14.25" x14ac:dyDescent="0.2"/>
  <sheetData>
    <row r="1" spans="1:8" x14ac:dyDescent="0.2">
      <c r="A1" s="5" t="s">
        <v>14</v>
      </c>
      <c r="B1" s="5"/>
      <c r="C1" s="5"/>
      <c r="D1" s="5"/>
      <c r="E1" s="5" t="s">
        <v>15</v>
      </c>
      <c r="F1" s="5"/>
      <c r="G1" s="5"/>
      <c r="H1" s="5"/>
    </row>
    <row r="2" spans="1:8" x14ac:dyDescent="0.2">
      <c r="A2" s="6" t="s">
        <v>12</v>
      </c>
      <c r="B2" s="6" t="s">
        <v>13</v>
      </c>
      <c r="C2" s="6" t="s">
        <v>8</v>
      </c>
      <c r="D2" s="6" t="s">
        <v>9</v>
      </c>
      <c r="E2" s="6" t="s">
        <v>12</v>
      </c>
      <c r="F2" s="6" t="s">
        <v>13</v>
      </c>
      <c r="G2" s="6" t="s">
        <v>8</v>
      </c>
      <c r="H2" s="6" t="s">
        <v>9</v>
      </c>
    </row>
    <row r="3" spans="1:8" x14ac:dyDescent="0.2">
      <c r="A3" s="1">
        <v>619.11111110000002</v>
      </c>
      <c r="B3" s="1">
        <v>1218</v>
      </c>
      <c r="C3" s="1">
        <v>2392.4444440000002</v>
      </c>
      <c r="D3" s="1">
        <v>1389.1111109999999</v>
      </c>
      <c r="E3" s="1">
        <v>233.04166670000001</v>
      </c>
      <c r="F3" s="1">
        <v>390.54166670000001</v>
      </c>
      <c r="G3" s="1">
        <v>685.125</v>
      </c>
      <c r="H3" s="1">
        <v>253.45833329999999</v>
      </c>
    </row>
    <row r="4" spans="1:8" x14ac:dyDescent="0.2">
      <c r="A4" s="1">
        <v>634.66666669999995</v>
      </c>
      <c r="B4" s="1">
        <v>284.66666670000001</v>
      </c>
      <c r="C4" s="1">
        <v>1622.444444</v>
      </c>
      <c r="D4" s="1">
        <v>1140.2222220000001</v>
      </c>
      <c r="E4" s="1">
        <v>244.70833329999999</v>
      </c>
      <c r="F4" s="1">
        <v>227.20833329999999</v>
      </c>
      <c r="G4" s="1">
        <v>338.04166670000001</v>
      </c>
      <c r="H4" s="1">
        <v>215.54166670000001</v>
      </c>
    </row>
    <row r="5" spans="1:8" x14ac:dyDescent="0.2">
      <c r="A5" s="1">
        <v>899.11111110000002</v>
      </c>
      <c r="B5" s="1">
        <v>723.66669999999999</v>
      </c>
      <c r="C5" s="1">
        <v>2656.8888889999998</v>
      </c>
      <c r="D5" s="1">
        <v>245.7777778</v>
      </c>
      <c r="E5" s="1">
        <v>329.29166670000001</v>
      </c>
      <c r="F5" s="1">
        <v>160.125</v>
      </c>
      <c r="G5" s="1">
        <v>480.95833329999999</v>
      </c>
      <c r="H5" s="1">
        <v>212.625</v>
      </c>
    </row>
    <row r="6" spans="1:8" x14ac:dyDescent="0.2">
      <c r="A6" s="1">
        <v>238</v>
      </c>
      <c r="B6" s="1">
        <v>1544.666667</v>
      </c>
      <c r="C6" s="1">
        <v>2213.5555559999998</v>
      </c>
      <c r="D6" s="1">
        <v>1264.666667</v>
      </c>
      <c r="E6" s="1">
        <v>203.875</v>
      </c>
      <c r="F6" s="1">
        <v>475.125</v>
      </c>
      <c r="G6" s="1">
        <v>550.95833330000005</v>
      </c>
      <c r="H6" s="1">
        <v>168.875</v>
      </c>
    </row>
    <row r="7" spans="1:8" x14ac:dyDescent="0.2">
      <c r="A7" s="1">
        <v>1521.333333</v>
      </c>
      <c r="B7" s="1">
        <v>634.66666669999995</v>
      </c>
      <c r="C7" s="1">
        <v>1669.1111109999999</v>
      </c>
      <c r="D7" s="1">
        <v>1638</v>
      </c>
      <c r="E7" s="1">
        <v>346.79166670000001</v>
      </c>
      <c r="F7" s="1">
        <v>221.375</v>
      </c>
      <c r="G7" s="1">
        <v>580.125</v>
      </c>
      <c r="H7" s="1">
        <v>381.79166670000001</v>
      </c>
    </row>
  </sheetData>
  <mergeCells count="2">
    <mergeCell ref="A1:D1"/>
    <mergeCell ref="E1:H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2"/>
    </sheetView>
  </sheetViews>
  <sheetFormatPr defaultRowHeight="14.25" x14ac:dyDescent="0.2"/>
  <sheetData>
    <row r="1" spans="1:8" x14ac:dyDescent="0.2">
      <c r="A1" s="5" t="s">
        <v>16</v>
      </c>
      <c r="B1" s="5"/>
      <c r="C1" s="5"/>
      <c r="D1" s="5"/>
      <c r="E1" s="5" t="s">
        <v>17</v>
      </c>
      <c r="F1" s="5"/>
      <c r="G1" s="5"/>
      <c r="H1" s="5"/>
    </row>
    <row r="2" spans="1:8" x14ac:dyDescent="0.2">
      <c r="A2" s="6" t="s">
        <v>12</v>
      </c>
      <c r="B2" s="6" t="s">
        <v>13</v>
      </c>
      <c r="C2" s="6" t="s">
        <v>8</v>
      </c>
      <c r="D2" s="6" t="s">
        <v>9</v>
      </c>
      <c r="E2" s="6" t="s">
        <v>12</v>
      </c>
      <c r="F2" s="6" t="s">
        <v>13</v>
      </c>
      <c r="G2" s="6" t="s">
        <v>8</v>
      </c>
      <c r="H2" s="6" t="s">
        <v>9</v>
      </c>
    </row>
    <row r="3" spans="1:8" x14ac:dyDescent="0.2">
      <c r="A3" s="1">
        <v>10.84296</v>
      </c>
      <c r="B3" s="1">
        <v>9.4350179999999995</v>
      </c>
      <c r="C3" s="1">
        <v>11.167870000000001</v>
      </c>
      <c r="D3" s="1">
        <v>10.13899</v>
      </c>
      <c r="E3" s="1">
        <v>6.3406152960000002</v>
      </c>
      <c r="F3" s="1">
        <v>8.1676371079999992</v>
      </c>
      <c r="G3" s="1">
        <v>7.713668363</v>
      </c>
      <c r="H3" s="1">
        <v>7.7282692600000003</v>
      </c>
    </row>
    <row r="4" spans="1:8" x14ac:dyDescent="0.2">
      <c r="A4" s="1">
        <v>10.120939999999999</v>
      </c>
      <c r="B4" s="1">
        <v>10.03069</v>
      </c>
      <c r="C4" s="1">
        <v>11.20397</v>
      </c>
      <c r="D4" s="1">
        <v>9.5794219999999992</v>
      </c>
      <c r="E4" s="1">
        <v>6.584191058</v>
      </c>
      <c r="F4" s="1">
        <v>8.1235851169999993</v>
      </c>
      <c r="G4" s="1">
        <v>7.3496093680000003</v>
      </c>
      <c r="H4" s="1">
        <v>8.5504653699999995</v>
      </c>
    </row>
    <row r="5" spans="1:8" x14ac:dyDescent="0.2">
      <c r="A5" s="1">
        <v>9.3086640000000003</v>
      </c>
      <c r="B5" s="1">
        <v>9.4891699999999997</v>
      </c>
      <c r="C5" s="1">
        <v>10.44585</v>
      </c>
      <c r="D5" s="1">
        <v>9.7779779999999992</v>
      </c>
      <c r="E5" s="1">
        <v>6.3835283130000002</v>
      </c>
      <c r="F5" s="1">
        <v>8.5357070309999994</v>
      </c>
      <c r="G5" s="1">
        <v>7.4077328939999996</v>
      </c>
      <c r="H5" s="1">
        <v>9.679746862</v>
      </c>
    </row>
    <row r="6" spans="1:8" x14ac:dyDescent="0.2">
      <c r="A6" s="1">
        <v>9.5974730000000008</v>
      </c>
      <c r="B6" s="1">
        <v>9.7960290000000008</v>
      </c>
      <c r="C6" s="1">
        <v>10.19314</v>
      </c>
      <c r="D6" s="1">
        <v>9.8140789999999996</v>
      </c>
      <c r="E6" s="1">
        <v>7.190021615</v>
      </c>
      <c r="F6" s="1">
        <v>9.0241387409999998</v>
      </c>
      <c r="G6" s="1">
        <v>7.2770234550000001</v>
      </c>
      <c r="H6" s="1">
        <v>7.5386872780000003</v>
      </c>
    </row>
    <row r="7" spans="1:8" x14ac:dyDescent="0.2">
      <c r="A7" s="1">
        <v>9.4530689999999993</v>
      </c>
      <c r="B7" s="1">
        <v>9.8501809999999992</v>
      </c>
      <c r="C7" s="1">
        <v>12.44946</v>
      </c>
      <c r="D7" s="1">
        <v>9.8321299999999994</v>
      </c>
      <c r="E7" s="1">
        <v>7.713668363</v>
      </c>
      <c r="F7" s="1">
        <v>8.7129845970000002</v>
      </c>
      <c r="G7" s="1">
        <v>7.2480105229999996</v>
      </c>
      <c r="H7" s="1">
        <v>7.8013175490000002</v>
      </c>
    </row>
  </sheetData>
  <mergeCells count="2">
    <mergeCell ref="A1:D1"/>
    <mergeCell ref="E1:H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1"/>
    </sheetView>
  </sheetViews>
  <sheetFormatPr defaultRowHeight="14.25" x14ac:dyDescent="0.2"/>
  <sheetData>
    <row r="1" spans="1:4" x14ac:dyDescent="0.2">
      <c r="A1" s="6" t="s">
        <v>12</v>
      </c>
      <c r="B1" s="6" t="s">
        <v>13</v>
      </c>
      <c r="C1" s="6" t="s">
        <v>8</v>
      </c>
      <c r="D1" s="6" t="s">
        <v>9</v>
      </c>
    </row>
    <row r="2" spans="1:4" x14ac:dyDescent="0.2">
      <c r="A2" s="1">
        <v>0.51</v>
      </c>
      <c r="B2" s="1">
        <v>0.22</v>
      </c>
      <c r="C2" s="1">
        <v>5.8</v>
      </c>
      <c r="D2" s="1">
        <v>1.2</v>
      </c>
    </row>
    <row r="3" spans="1:4" x14ac:dyDescent="0.2">
      <c r="A3" s="1">
        <v>0.52</v>
      </c>
      <c r="B3" s="1">
        <v>0.27</v>
      </c>
      <c r="C3" s="1">
        <v>3.3</v>
      </c>
      <c r="D3" s="1">
        <v>0.81</v>
      </c>
    </row>
    <row r="4" spans="1:4" x14ac:dyDescent="0.2">
      <c r="A4" s="1">
        <v>0.26</v>
      </c>
      <c r="B4" s="1">
        <v>0.3</v>
      </c>
      <c r="C4" s="1">
        <v>1.36</v>
      </c>
      <c r="D4" s="1">
        <v>0.78</v>
      </c>
    </row>
    <row r="5" spans="1:4" x14ac:dyDescent="0.2">
      <c r="A5" s="1">
        <v>0.31</v>
      </c>
      <c r="B5" s="1">
        <v>0.33</v>
      </c>
      <c r="C5" s="1">
        <v>2.02</v>
      </c>
      <c r="D5" s="1">
        <v>1.06</v>
      </c>
    </row>
    <row r="6" spans="1:4" x14ac:dyDescent="0.2">
      <c r="A6" s="1">
        <v>0.16</v>
      </c>
      <c r="B6" s="1">
        <v>1.47</v>
      </c>
      <c r="C6" s="1">
        <v>1.9</v>
      </c>
      <c r="D6" s="1">
        <v>1.1299999999999999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sqref="A1:S1"/>
    </sheetView>
  </sheetViews>
  <sheetFormatPr defaultRowHeight="12.75" x14ac:dyDescent="0.2"/>
  <cols>
    <col min="1" max="5" width="9" style="3"/>
    <col min="6" max="15" width="9" style="2"/>
    <col min="16" max="16384" width="9" style="3"/>
  </cols>
  <sheetData>
    <row r="1" spans="1:19" x14ac:dyDescent="0.2">
      <c r="A1" s="8" t="s">
        <v>28</v>
      </c>
      <c r="B1" s="8" t="s">
        <v>18</v>
      </c>
      <c r="C1" s="8" t="s">
        <v>19</v>
      </c>
      <c r="D1" s="8" t="s">
        <v>20</v>
      </c>
      <c r="E1" s="9"/>
      <c r="F1" s="8"/>
      <c r="G1" s="8" t="s">
        <v>29</v>
      </c>
      <c r="H1" s="8" t="s">
        <v>30</v>
      </c>
      <c r="I1" s="8" t="s">
        <v>31</v>
      </c>
      <c r="J1" s="8"/>
      <c r="K1" s="8"/>
      <c r="L1" s="8" t="s">
        <v>39</v>
      </c>
      <c r="M1" s="8" t="s">
        <v>40</v>
      </c>
      <c r="N1" s="8" t="s">
        <v>41</v>
      </c>
      <c r="O1" s="8"/>
      <c r="P1" s="9"/>
      <c r="Q1" s="9" t="s">
        <v>43</v>
      </c>
      <c r="R1" s="9" t="s">
        <v>44</v>
      </c>
      <c r="S1" s="9" t="s">
        <v>45</v>
      </c>
    </row>
    <row r="2" spans="1:19" x14ac:dyDescent="0.2">
      <c r="A2" s="7" t="s">
        <v>21</v>
      </c>
      <c r="B2" s="2">
        <v>53678</v>
      </c>
      <c r="C2" s="2">
        <v>44869</v>
      </c>
      <c r="D2" s="2">
        <f t="shared" ref="D2:D13" si="0">C2/B2</f>
        <v>0.8358917992473639</v>
      </c>
      <c r="F2" s="2" t="s">
        <v>32</v>
      </c>
      <c r="G2" s="2">
        <v>62623</v>
      </c>
      <c r="H2" s="2">
        <v>50341</v>
      </c>
      <c r="I2" s="2">
        <f t="shared" ref="I2:I13" si="1">H2/G2</f>
        <v>0.80387397601520205</v>
      </c>
      <c r="K2" s="2" t="s">
        <v>42</v>
      </c>
      <c r="L2" s="2">
        <v>92205</v>
      </c>
      <c r="M2" s="2">
        <v>72915</v>
      </c>
      <c r="N2" s="2">
        <f t="shared" ref="N2:N13" si="2">M2/L2</f>
        <v>0.79079225638522854</v>
      </c>
      <c r="P2" s="3" t="s">
        <v>42</v>
      </c>
      <c r="Q2" s="3">
        <v>47261</v>
      </c>
      <c r="R2" s="3">
        <v>6643</v>
      </c>
      <c r="S2" s="3">
        <v>0.14055986965997333</v>
      </c>
    </row>
    <row r="3" spans="1:19" x14ac:dyDescent="0.2">
      <c r="A3" s="7" t="s">
        <v>21</v>
      </c>
      <c r="B3" s="2">
        <v>62802</v>
      </c>
      <c r="C3" s="2">
        <v>39310</v>
      </c>
      <c r="D3" s="2">
        <f t="shared" si="0"/>
        <v>0.62593547976179098</v>
      </c>
      <c r="F3" s="2" t="s">
        <v>36</v>
      </c>
      <c r="G3" s="2">
        <v>62595</v>
      </c>
      <c r="H3" s="2">
        <v>85623</v>
      </c>
      <c r="I3" s="2">
        <f t="shared" si="1"/>
        <v>1.3678888090103043</v>
      </c>
      <c r="K3" s="2" t="s">
        <v>42</v>
      </c>
      <c r="L3" s="2">
        <v>63940</v>
      </c>
      <c r="M3" s="2">
        <v>53002</v>
      </c>
      <c r="N3" s="2">
        <f t="shared" si="2"/>
        <v>0.82893337503909914</v>
      </c>
      <c r="P3" s="3" t="s">
        <v>42</v>
      </c>
      <c r="Q3" s="3">
        <v>40643</v>
      </c>
      <c r="R3" s="3">
        <v>19595</v>
      </c>
      <c r="S3" s="3">
        <v>0.48212484314642129</v>
      </c>
    </row>
    <row r="4" spans="1:19" x14ac:dyDescent="0.2">
      <c r="A4" s="7" t="s">
        <v>21</v>
      </c>
      <c r="B4" s="2">
        <v>45327</v>
      </c>
      <c r="C4" s="2">
        <v>58943</v>
      </c>
      <c r="D4" s="2">
        <f t="shared" si="0"/>
        <v>1.3003949081121626</v>
      </c>
      <c r="F4" s="2" t="s">
        <v>36</v>
      </c>
      <c r="G4" s="2">
        <v>76283</v>
      </c>
      <c r="H4" s="2">
        <v>67841</v>
      </c>
      <c r="I4" s="2">
        <f t="shared" si="1"/>
        <v>0.88933314106681693</v>
      </c>
      <c r="K4" s="2" t="s">
        <v>42</v>
      </c>
      <c r="L4" s="2">
        <v>54238</v>
      </c>
      <c r="M4" s="2">
        <v>54195</v>
      </c>
      <c r="N4" s="2">
        <f t="shared" si="2"/>
        <v>0.99920719790552748</v>
      </c>
      <c r="P4" s="3" t="s">
        <v>42</v>
      </c>
      <c r="Q4" s="3">
        <v>51176</v>
      </c>
      <c r="R4" s="3">
        <v>21011</v>
      </c>
      <c r="S4" s="3">
        <v>0.41056354541191181</v>
      </c>
    </row>
    <row r="5" spans="1:19" x14ac:dyDescent="0.2">
      <c r="A5" s="7" t="s">
        <v>23</v>
      </c>
      <c r="B5" s="2">
        <v>51282</v>
      </c>
      <c r="C5" s="2">
        <v>34808</v>
      </c>
      <c r="D5" s="2">
        <f t="shared" si="0"/>
        <v>0.67875667875667878</v>
      </c>
      <c r="F5" s="2" t="s">
        <v>33</v>
      </c>
      <c r="G5" s="2">
        <v>58295</v>
      </c>
      <c r="H5" s="2">
        <v>41436</v>
      </c>
      <c r="I5" s="2">
        <f t="shared" si="1"/>
        <v>0.71079852474483229</v>
      </c>
      <c r="K5" s="2" t="s">
        <v>22</v>
      </c>
      <c r="L5" s="2">
        <v>72327</v>
      </c>
      <c r="M5" s="2">
        <v>68378</v>
      </c>
      <c r="N5" s="2">
        <f t="shared" si="2"/>
        <v>0.94540074937436913</v>
      </c>
      <c r="P5" s="3" t="s">
        <v>22</v>
      </c>
      <c r="Q5" s="3">
        <v>47049</v>
      </c>
      <c r="R5" s="3">
        <v>11489</v>
      </c>
      <c r="S5" s="3">
        <v>0.24419222512699526</v>
      </c>
    </row>
    <row r="6" spans="1:19" x14ac:dyDescent="0.2">
      <c r="A6" s="7" t="s">
        <v>23</v>
      </c>
      <c r="B6" s="2">
        <v>66159</v>
      </c>
      <c r="C6" s="2">
        <v>34720</v>
      </c>
      <c r="D6" s="2">
        <f t="shared" si="0"/>
        <v>0.52479632400731568</v>
      </c>
      <c r="F6" s="2" t="s">
        <v>37</v>
      </c>
      <c r="G6" s="2">
        <v>77279</v>
      </c>
      <c r="H6" s="2">
        <v>57510</v>
      </c>
      <c r="I6" s="2">
        <f t="shared" si="1"/>
        <v>0.74418664837795523</v>
      </c>
      <c r="K6" s="2" t="s">
        <v>22</v>
      </c>
      <c r="L6" s="2">
        <v>53622</v>
      </c>
      <c r="M6" s="2">
        <v>36044</v>
      </c>
      <c r="N6" s="2">
        <f t="shared" si="2"/>
        <v>0.67218678900451312</v>
      </c>
      <c r="P6" s="3" t="s">
        <v>22</v>
      </c>
      <c r="Q6" s="3">
        <v>45303</v>
      </c>
      <c r="R6" s="3">
        <v>28853</v>
      </c>
      <c r="S6" s="3">
        <v>0.63688938922367178</v>
      </c>
    </row>
    <row r="7" spans="1:19" x14ac:dyDescent="0.2">
      <c r="A7" s="7" t="s">
        <v>23</v>
      </c>
      <c r="B7" s="2">
        <v>51697</v>
      </c>
      <c r="C7" s="2">
        <v>43790</v>
      </c>
      <c r="D7" s="2">
        <f t="shared" si="0"/>
        <v>0.84705108613652624</v>
      </c>
      <c r="F7" s="2" t="s">
        <v>33</v>
      </c>
      <c r="G7" s="2">
        <v>74403</v>
      </c>
      <c r="H7" s="2">
        <v>86380</v>
      </c>
      <c r="I7" s="2">
        <f t="shared" si="1"/>
        <v>1.1609746918807038</v>
      </c>
      <c r="K7" s="2" t="s">
        <v>22</v>
      </c>
      <c r="L7" s="2">
        <v>51260</v>
      </c>
      <c r="M7" s="2">
        <v>51436</v>
      </c>
      <c r="N7" s="2">
        <f t="shared" si="2"/>
        <v>1.0034334763948498</v>
      </c>
      <c r="P7" s="3" t="s">
        <v>22</v>
      </c>
      <c r="Q7" s="3">
        <v>43456</v>
      </c>
      <c r="R7" s="3">
        <v>33988</v>
      </c>
      <c r="S7" s="3">
        <v>0.78212444771723122</v>
      </c>
    </row>
    <row r="8" spans="1:19" x14ac:dyDescent="0.2">
      <c r="A8" s="7" t="s">
        <v>25</v>
      </c>
      <c r="B8" s="2">
        <v>54583</v>
      </c>
      <c r="C8" s="2">
        <v>18568</v>
      </c>
      <c r="D8" s="2">
        <f t="shared" si="0"/>
        <v>0.34017917666672776</v>
      </c>
      <c r="F8" s="2" t="s">
        <v>34</v>
      </c>
      <c r="G8" s="2">
        <v>57309</v>
      </c>
      <c r="H8" s="2">
        <v>22877</v>
      </c>
      <c r="I8" s="2">
        <f t="shared" si="1"/>
        <v>0.39918686419236071</v>
      </c>
      <c r="K8" s="2" t="s">
        <v>24</v>
      </c>
      <c r="L8" s="2">
        <v>63352</v>
      </c>
      <c r="M8" s="2">
        <v>39187</v>
      </c>
      <c r="N8" s="2">
        <f t="shared" si="2"/>
        <v>0.61855979290314433</v>
      </c>
      <c r="P8" s="3" t="s">
        <v>24</v>
      </c>
      <c r="Q8" s="3">
        <v>45644</v>
      </c>
      <c r="R8" s="3">
        <v>54010</v>
      </c>
      <c r="S8" s="3">
        <v>1.1832880553851546</v>
      </c>
    </row>
    <row r="9" spans="1:19" x14ac:dyDescent="0.2">
      <c r="A9" s="7" t="s">
        <v>25</v>
      </c>
      <c r="B9" s="2">
        <v>49466</v>
      </c>
      <c r="C9" s="2">
        <v>17567</v>
      </c>
      <c r="D9" s="2">
        <f t="shared" si="0"/>
        <v>0.35513281850159706</v>
      </c>
      <c r="F9" s="2" t="s">
        <v>34</v>
      </c>
      <c r="G9" s="2">
        <v>67888</v>
      </c>
      <c r="H9" s="2">
        <v>18108</v>
      </c>
      <c r="I9" s="2">
        <f t="shared" si="1"/>
        <v>0.26673344331840676</v>
      </c>
      <c r="K9" s="2" t="s">
        <v>24</v>
      </c>
      <c r="L9" s="2">
        <v>45901</v>
      </c>
      <c r="M9" s="2">
        <v>30616</v>
      </c>
      <c r="N9" s="2">
        <f t="shared" si="2"/>
        <v>0.66700071893858526</v>
      </c>
      <c r="P9" s="3" t="s">
        <v>24</v>
      </c>
      <c r="Q9" s="3">
        <v>51723</v>
      </c>
      <c r="R9" s="3">
        <v>58101</v>
      </c>
      <c r="S9" s="3">
        <v>1.1233107128356823</v>
      </c>
    </row>
    <row r="10" spans="1:19" x14ac:dyDescent="0.2">
      <c r="A10" s="7" t="s">
        <v>25</v>
      </c>
      <c r="B10" s="2">
        <v>53729</v>
      </c>
      <c r="C10" s="2">
        <v>25135</v>
      </c>
      <c r="D10" s="2">
        <f t="shared" si="0"/>
        <v>0.46781067952130134</v>
      </c>
      <c r="F10" s="2" t="s">
        <v>34</v>
      </c>
      <c r="G10" s="2">
        <v>84585</v>
      </c>
      <c r="H10" s="2">
        <v>43154</v>
      </c>
      <c r="I10" s="2">
        <f t="shared" si="1"/>
        <v>0.51018502098480822</v>
      </c>
      <c r="K10" s="2" t="s">
        <v>24</v>
      </c>
      <c r="L10" s="2">
        <v>56375</v>
      </c>
      <c r="M10" s="2">
        <v>33000</v>
      </c>
      <c r="N10" s="2">
        <f t="shared" si="2"/>
        <v>0.58536585365853655</v>
      </c>
      <c r="P10" s="3" t="s">
        <v>24</v>
      </c>
      <c r="Q10" s="3">
        <v>60215</v>
      </c>
      <c r="R10" s="3">
        <v>66682</v>
      </c>
      <c r="S10" s="3">
        <v>1.1073984887486508</v>
      </c>
    </row>
    <row r="11" spans="1:19" x14ac:dyDescent="0.2">
      <c r="A11" s="7" t="s">
        <v>27</v>
      </c>
      <c r="B11" s="2">
        <v>75399</v>
      </c>
      <c r="C11" s="2">
        <v>46709</v>
      </c>
      <c r="D11" s="2">
        <f t="shared" si="0"/>
        <v>0.61949097468136183</v>
      </c>
      <c r="F11" s="2" t="s">
        <v>35</v>
      </c>
      <c r="G11" s="2">
        <v>58547</v>
      </c>
      <c r="H11" s="2">
        <v>35864</v>
      </c>
      <c r="I11" s="2">
        <f t="shared" si="1"/>
        <v>0.61256768066681466</v>
      </c>
      <c r="K11" s="2" t="s">
        <v>26</v>
      </c>
      <c r="L11" s="2">
        <v>66593</v>
      </c>
      <c r="M11" s="2">
        <v>58835</v>
      </c>
      <c r="N11" s="2">
        <f t="shared" si="2"/>
        <v>0.88350126890213687</v>
      </c>
      <c r="P11" s="3" t="s">
        <v>26</v>
      </c>
      <c r="Q11" s="3">
        <v>45172</v>
      </c>
      <c r="R11" s="3">
        <v>37538</v>
      </c>
      <c r="S11" s="3">
        <v>0.831001505357301</v>
      </c>
    </row>
    <row r="12" spans="1:19" x14ac:dyDescent="0.2">
      <c r="A12" s="7" t="s">
        <v>27</v>
      </c>
      <c r="B12" s="2">
        <v>52101</v>
      </c>
      <c r="C12" s="2">
        <v>44247</v>
      </c>
      <c r="D12" s="2">
        <f t="shared" si="0"/>
        <v>0.84925433293027008</v>
      </c>
      <c r="F12" s="2" t="s">
        <v>35</v>
      </c>
      <c r="G12" s="2">
        <v>61077</v>
      </c>
      <c r="H12" s="2">
        <v>42691</v>
      </c>
      <c r="I12" s="2">
        <f t="shared" si="1"/>
        <v>0.6989701524305385</v>
      </c>
      <c r="K12" s="2" t="s">
        <v>26</v>
      </c>
      <c r="L12" s="2">
        <v>57295</v>
      </c>
      <c r="M12" s="2">
        <v>51355</v>
      </c>
      <c r="N12" s="2">
        <f t="shared" si="2"/>
        <v>0.89632603193995986</v>
      </c>
      <c r="P12" s="3" t="s">
        <v>26</v>
      </c>
      <c r="Q12" s="3">
        <v>49188</v>
      </c>
      <c r="R12" s="3">
        <v>41978</v>
      </c>
      <c r="S12" s="3">
        <v>0.85341953321948438</v>
      </c>
    </row>
    <row r="13" spans="1:19" x14ac:dyDescent="0.2">
      <c r="A13" s="7" t="s">
        <v>27</v>
      </c>
      <c r="B13" s="2">
        <v>59814</v>
      </c>
      <c r="C13" s="2">
        <v>40653</v>
      </c>
      <c r="D13" s="2">
        <f t="shared" si="0"/>
        <v>0.67965693650315984</v>
      </c>
      <c r="F13" s="2" t="s">
        <v>38</v>
      </c>
      <c r="G13" s="2">
        <v>86079</v>
      </c>
      <c r="H13" s="2">
        <v>84834</v>
      </c>
      <c r="I13" s="2">
        <f t="shared" si="1"/>
        <v>0.98553654201373153</v>
      </c>
      <c r="K13" s="2" t="s">
        <v>26</v>
      </c>
      <c r="L13" s="2">
        <v>62336</v>
      </c>
      <c r="M13" s="2">
        <v>47787</v>
      </c>
      <c r="N13" s="2">
        <f t="shared" si="2"/>
        <v>0.76660356776180694</v>
      </c>
      <c r="P13" s="3" t="s">
        <v>26</v>
      </c>
      <c r="Q13" s="3">
        <v>76897</v>
      </c>
      <c r="R13" s="3">
        <v>26774</v>
      </c>
      <c r="S13" s="3">
        <v>0.3481800330311976</v>
      </c>
    </row>
  </sheetData>
  <sortState ref="P2:S17">
    <sortCondition descending="1" ref="P2:P17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1"/>
    </sheetView>
  </sheetViews>
  <sheetFormatPr defaultRowHeight="14.25" x14ac:dyDescent="0.2"/>
  <cols>
    <col min="1" max="4" width="10.875" customWidth="1"/>
  </cols>
  <sheetData>
    <row r="1" spans="1:4" x14ac:dyDescent="0.2">
      <c r="A1" s="6" t="s">
        <v>8</v>
      </c>
      <c r="B1" s="6" t="s">
        <v>48</v>
      </c>
      <c r="C1" s="6" t="s">
        <v>9</v>
      </c>
      <c r="D1" s="6" t="s">
        <v>49</v>
      </c>
    </row>
    <row r="2" spans="1:4" x14ac:dyDescent="0.2">
      <c r="A2" s="1">
        <v>0.330347</v>
      </c>
      <c r="B2" s="1">
        <v>0.51330500000000001</v>
      </c>
      <c r="C2" s="1">
        <v>0.81827499999999997</v>
      </c>
      <c r="D2" s="1">
        <v>0.81118100000000004</v>
      </c>
    </row>
    <row r="3" spans="1:4" x14ac:dyDescent="0.2">
      <c r="A3" s="1">
        <v>0.70091199999999998</v>
      </c>
      <c r="B3" s="1">
        <v>0.66099600000000003</v>
      </c>
      <c r="C3" s="1">
        <v>0.89670799999999995</v>
      </c>
      <c r="D3" s="1">
        <v>0.798875</v>
      </c>
    </row>
    <row r="4" spans="1:4" x14ac:dyDescent="0.2">
      <c r="A4" s="1">
        <v>0.63468199999999997</v>
      </c>
      <c r="B4" s="1">
        <v>0.40056760000000002</v>
      </c>
      <c r="C4" s="1">
        <v>0.78980700000000004</v>
      </c>
      <c r="D4" s="1">
        <v>0.45958700000000002</v>
      </c>
    </row>
    <row r="5" spans="1:4" x14ac:dyDescent="0.2">
      <c r="A5" s="1">
        <v>0.71050999999999997</v>
      </c>
      <c r="B5" s="1">
        <v>0.6364223</v>
      </c>
      <c r="C5" s="1">
        <v>0.91594600000000004</v>
      </c>
      <c r="D5" s="1">
        <v>0.77415299999999998</v>
      </c>
    </row>
    <row r="6" spans="1:4" x14ac:dyDescent="0.2">
      <c r="A6" s="1">
        <v>0.71076899999999998</v>
      </c>
      <c r="B6" s="1">
        <v>0.52731989999999995</v>
      </c>
      <c r="C6" s="1">
        <v>0.81579900000000005</v>
      </c>
      <c r="D6" s="1">
        <v>0.63377600000000001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Fig 4a bacterial load</vt:lpstr>
      <vt:lpstr>Fig 4b IAA</vt:lpstr>
      <vt:lpstr>Fig 4c FEV100 FVC</vt:lpstr>
      <vt:lpstr>Fig 4d HE</vt:lpstr>
      <vt:lpstr>Fig 4e TNFa, IL1b</vt:lpstr>
      <vt:lpstr>Fig 4f IL17A IL22</vt:lpstr>
      <vt:lpstr>Fig 4g TUNEL</vt:lpstr>
      <vt:lpstr>Fig 4h wb</vt:lpstr>
      <vt:lpstr>Fig 4i IL22</vt:lpstr>
      <vt:lpstr>Fig 4j FEV100</vt:lpstr>
      <vt:lpstr>Fig 4k IL22+ AM IM</vt:lpstr>
      <vt:lpstr>Fig 4l IAA</vt:lpstr>
      <vt:lpstr>Fig 4I wb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Wang</dc:creator>
  <cp:lastModifiedBy>Zhang Wang</cp:lastModifiedBy>
  <dcterms:created xsi:type="dcterms:W3CDTF">2022-01-07T10:53:07Z</dcterms:created>
  <dcterms:modified xsi:type="dcterms:W3CDTF">2022-01-30T09:03:29Z</dcterms:modified>
</cp:coreProperties>
</file>