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2046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K7" i="1" s="1"/>
  <c r="J8" i="1"/>
  <c r="J9" i="1"/>
  <c r="J10" i="1"/>
  <c r="J11" i="1"/>
  <c r="J12" i="1"/>
  <c r="K12" i="1" s="1"/>
  <c r="J6" i="1"/>
  <c r="F17" i="1" l="1"/>
  <c r="G17" i="1"/>
  <c r="H17" i="1"/>
  <c r="I17" i="1"/>
  <c r="J17" i="1"/>
  <c r="E17" i="1"/>
  <c r="F16" i="1"/>
  <c r="G16" i="1"/>
  <c r="H16" i="1"/>
  <c r="I16" i="1"/>
  <c r="J16" i="1"/>
  <c r="E16" i="1"/>
  <c r="F15" i="1"/>
  <c r="G15" i="1"/>
  <c r="H15" i="1"/>
  <c r="I15" i="1"/>
  <c r="J15" i="1"/>
  <c r="E15" i="1"/>
  <c r="K8" i="1"/>
  <c r="N10" i="1" s="1"/>
  <c r="K9" i="1"/>
  <c r="K10" i="1"/>
  <c r="K11" i="1"/>
  <c r="K6" i="1"/>
  <c r="M10" i="1" l="1"/>
  <c r="N6" i="1"/>
  <c r="N9" i="1"/>
  <c r="M6" i="1"/>
  <c r="M9" i="1"/>
  <c r="N12" i="1"/>
  <c r="N8" i="1"/>
  <c r="M12" i="1"/>
  <c r="M8" i="1"/>
  <c r="N11" i="1"/>
  <c r="N7" i="1"/>
  <c r="M11" i="1"/>
  <c r="M7" i="1"/>
  <c r="L10" i="1"/>
  <c r="L8" i="1"/>
  <c r="L7" i="1"/>
  <c r="L6" i="1"/>
  <c r="L11" i="1"/>
  <c r="L9" i="1"/>
  <c r="L12" i="1"/>
  <c r="K17" i="1"/>
  <c r="K15" i="1"/>
  <c r="K16" i="1"/>
</calcChain>
</file>

<file path=xl/sharedStrings.xml><?xml version="1.0" encoding="utf-8"?>
<sst xmlns="http://schemas.openxmlformats.org/spreadsheetml/2006/main" count="24" uniqueCount="24">
  <si>
    <t>brand_id</t>
  </si>
  <si>
    <t>brand</t>
  </si>
  <si>
    <t>tv</t>
  </si>
  <si>
    <t>mobile</t>
  </si>
  <si>
    <t>speaker</t>
  </si>
  <si>
    <t>headphone</t>
  </si>
  <si>
    <t>laptop</t>
  </si>
  <si>
    <t>total</t>
  </si>
  <si>
    <t>lg</t>
  </si>
  <si>
    <t>samsung1</t>
  </si>
  <si>
    <t>samsung2</t>
  </si>
  <si>
    <t>apple</t>
  </si>
  <si>
    <t>sony</t>
  </si>
  <si>
    <t>haier</t>
  </si>
  <si>
    <t>mi</t>
  </si>
  <si>
    <t xml:space="preserve">tax </t>
  </si>
  <si>
    <t>total_aft_tax</t>
  </si>
  <si>
    <t>avg</t>
  </si>
  <si>
    <t>min</t>
  </si>
  <si>
    <t>max</t>
  </si>
  <si>
    <t>ranking_avg</t>
  </si>
  <si>
    <t>Rank.eq</t>
  </si>
  <si>
    <t>rank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</si>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</sst>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2" xfId="0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0" borderId="0" xfId="0" applyNumberFormat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7"/>
  <sheetViews>
    <sheetView tabSelected="1" topLeftCell="A4" zoomScale="120" zoomScaleNormal="120" workbookViewId="0">
      <selection activeCell="E8" sqref="E8"/>
    </sheetView>
  </sheetViews>
  <sheetFormatPr defaultRowHeight="15" x14ac:dyDescent="0.25"/>
  <cols>
    <col min="11" max="11" width="12.28515625" bestFit="1" customWidth="1"/>
    <col min="12" max="12" width="11.5703125" bestFit="1" customWidth="1"/>
  </cols>
  <sheetData>
    <row r="3" spans="3:14" x14ac:dyDescent="0.25">
      <c r="I3" t="s">
        <v>15</v>
      </c>
      <c r="J3" s="5">
        <v>0.05</v>
      </c>
    </row>
    <row r="5" spans="3:14" x14ac:dyDescent="0.25">
      <c r="C5" s="2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3" t="s">
        <v>7</v>
      </c>
      <c r="K5" s="6" t="s">
        <v>16</v>
      </c>
      <c r="L5" s="6" t="s">
        <v>20</v>
      </c>
      <c r="M5" s="6" t="s">
        <v>21</v>
      </c>
      <c r="N5" s="6" t="s">
        <v>22</v>
      </c>
    </row>
    <row r="6" spans="3:14" x14ac:dyDescent="0.25">
      <c r="C6" s="2">
        <v>1</v>
      </c>
      <c r="D6" s="7" t="s">
        <v>8</v>
      </c>
      <c r="E6" s="8">
        <v>40</v>
      </c>
      <c r="F6" s="8">
        <v>20</v>
      </c>
      <c r="G6" s="8">
        <v>40</v>
      </c>
      <c r="H6" s="8">
        <v>50</v>
      </c>
      <c r="I6" s="8">
        <v>0</v>
      </c>
      <c r="J6" s="3">
        <f>SUM(E6:I6)</f>
        <v>150</v>
      </c>
      <c r="K6">
        <f>J6+(J6*$J$3)</f>
        <v>157.5</v>
      </c>
      <c r="L6">
        <f>_xlfn.RANK.AVG(K6,K$6:K$12,1)</f>
        <v>3</v>
      </c>
      <c r="M6">
        <f>_xlfn.RANK.EQ(K6,K$6:K$12,0)</f>
        <v>5</v>
      </c>
      <c r="N6">
        <f>RANK(K6,K$6:K$12,1)</f>
        <v>3</v>
      </c>
    </row>
    <row r="7" spans="3:14" x14ac:dyDescent="0.25">
      <c r="C7" s="2">
        <v>2</v>
      </c>
      <c r="D7" s="7" t="s">
        <v>9</v>
      </c>
      <c r="E7" s="8">
        <v>100</v>
      </c>
      <c r="F7" s="8">
        <v>30</v>
      </c>
      <c r="G7" s="8">
        <v>150</v>
      </c>
      <c r="H7" s="8">
        <v>45</v>
      </c>
      <c r="I7" s="8">
        <v>55</v>
      </c>
      <c r="J7" s="3">
        <f t="shared" ref="J7:J12" si="0">SUM(E7:I7)</f>
        <v>380</v>
      </c>
      <c r="K7" s="2">
        <f t="shared" ref="K7:K12" si="1">J7+(J7*$J$3)</f>
        <v>399</v>
      </c>
      <c r="L7" s="2">
        <f t="shared" ref="L7:L12" si="2">_xlfn.RANK.AVG(K7,K$6:K$12,1)</f>
        <v>5</v>
      </c>
      <c r="M7" s="2">
        <f t="shared" ref="M7:M12" si="3">_xlfn.RANK.EQ(K7,K$6:K$12,0)</f>
        <v>3</v>
      </c>
      <c r="N7" s="2">
        <f t="shared" ref="N7:N12" si="4">RANK(K7,K$6:K$12,1)</f>
        <v>5</v>
      </c>
    </row>
    <row r="8" spans="3:14" x14ac:dyDescent="0.25">
      <c r="C8" s="2">
        <v>3</v>
      </c>
      <c r="D8" s="7" t="s">
        <v>10</v>
      </c>
      <c r="E8" s="8" t="s">
        <v>23</v>
      </c>
      <c r="F8" s="8">
        <v>150</v>
      </c>
      <c r="G8" s="8">
        <v>30</v>
      </c>
      <c r="H8" s="8">
        <v>45</v>
      </c>
      <c r="I8" s="8">
        <v>55</v>
      </c>
      <c r="J8" s="3">
        <f t="shared" si="0"/>
        <v>280</v>
      </c>
      <c r="K8" s="2">
        <f t="shared" si="1"/>
        <v>294</v>
      </c>
      <c r="L8" s="2">
        <f t="shared" si="2"/>
        <v>4</v>
      </c>
      <c r="M8" s="2">
        <f t="shared" si="3"/>
        <v>4</v>
      </c>
      <c r="N8" s="2">
        <f t="shared" si="4"/>
        <v>4</v>
      </c>
    </row>
    <row r="9" spans="3:14" x14ac:dyDescent="0.25">
      <c r="C9" s="2">
        <v>4</v>
      </c>
      <c r="D9" s="7" t="s">
        <v>11</v>
      </c>
      <c r="E9" s="8">
        <v>0</v>
      </c>
      <c r="F9" s="8">
        <v>190</v>
      </c>
      <c r="G9" s="8">
        <v>0</v>
      </c>
      <c r="H9" s="8">
        <v>55</v>
      </c>
      <c r="I9" s="8">
        <v>200</v>
      </c>
      <c r="J9" s="3">
        <f t="shared" si="0"/>
        <v>445</v>
      </c>
      <c r="K9" s="2">
        <f t="shared" si="1"/>
        <v>467.25</v>
      </c>
      <c r="L9" s="2">
        <f t="shared" si="2"/>
        <v>6</v>
      </c>
      <c r="M9" s="2">
        <f t="shared" si="3"/>
        <v>2</v>
      </c>
      <c r="N9" s="2">
        <f t="shared" si="4"/>
        <v>6</v>
      </c>
    </row>
    <row r="10" spans="3:14" x14ac:dyDescent="0.25">
      <c r="C10" s="2">
        <v>5</v>
      </c>
      <c r="D10" s="7" t="s">
        <v>12</v>
      </c>
      <c r="E10" s="8">
        <v>250</v>
      </c>
      <c r="F10" s="8">
        <v>67</v>
      </c>
      <c r="G10" s="8">
        <v>45</v>
      </c>
      <c r="H10" s="8">
        <v>89</v>
      </c>
      <c r="I10" s="8">
        <v>0</v>
      </c>
      <c r="J10" s="3">
        <f t="shared" si="0"/>
        <v>451</v>
      </c>
      <c r="K10" s="2">
        <f t="shared" si="1"/>
        <v>473.55</v>
      </c>
      <c r="L10" s="2">
        <f t="shared" si="2"/>
        <v>7</v>
      </c>
      <c r="M10" s="2">
        <f t="shared" si="3"/>
        <v>1</v>
      </c>
      <c r="N10" s="2">
        <f t="shared" si="4"/>
        <v>7</v>
      </c>
    </row>
    <row r="11" spans="3:14" x14ac:dyDescent="0.25">
      <c r="C11" s="2">
        <v>6</v>
      </c>
      <c r="D11" s="7" t="s">
        <v>13</v>
      </c>
      <c r="E11" s="8">
        <v>20</v>
      </c>
      <c r="F11" s="8">
        <v>0</v>
      </c>
      <c r="G11" s="8">
        <v>5</v>
      </c>
      <c r="H11" s="8">
        <v>0</v>
      </c>
      <c r="I11" s="8">
        <v>0</v>
      </c>
      <c r="J11" s="3">
        <f t="shared" si="0"/>
        <v>25</v>
      </c>
      <c r="K11" s="2">
        <f t="shared" si="1"/>
        <v>26.25</v>
      </c>
      <c r="L11" s="2">
        <f t="shared" si="2"/>
        <v>1</v>
      </c>
      <c r="M11" s="2">
        <f t="shared" si="3"/>
        <v>7</v>
      </c>
      <c r="N11" s="2">
        <f t="shared" si="4"/>
        <v>1</v>
      </c>
    </row>
    <row r="12" spans="3:14" x14ac:dyDescent="0.25">
      <c r="C12" s="2">
        <v>7</v>
      </c>
      <c r="D12" s="7" t="s">
        <v>14</v>
      </c>
      <c r="E12" s="8">
        <v>2</v>
      </c>
      <c r="F12" s="8">
        <v>4</v>
      </c>
      <c r="G12" s="8">
        <v>1</v>
      </c>
      <c r="H12" s="8">
        <v>5</v>
      </c>
      <c r="I12" s="8">
        <v>20</v>
      </c>
      <c r="J12" s="3">
        <f t="shared" si="0"/>
        <v>32</v>
      </c>
      <c r="K12" s="2">
        <f t="shared" si="1"/>
        <v>33.6</v>
      </c>
      <c r="L12" s="2">
        <f t="shared" si="2"/>
        <v>2</v>
      </c>
      <c r="M12" s="2">
        <f t="shared" si="3"/>
        <v>6</v>
      </c>
      <c r="N12" s="2">
        <f t="shared" si="4"/>
        <v>2</v>
      </c>
    </row>
    <row r="13" spans="3:14" s="2" customFormat="1" x14ac:dyDescent="0.25">
      <c r="D13"/>
      <c r="E13"/>
      <c r="F13"/>
      <c r="G13"/>
      <c r="H13"/>
      <c r="I13"/>
      <c r="J13"/>
      <c r="K13"/>
      <c r="L13"/>
    </row>
    <row r="14" spans="3:14" s="2" customFormat="1" x14ac:dyDescent="0.25">
      <c r="D14"/>
      <c r="E14"/>
      <c r="F14"/>
      <c r="G14"/>
      <c r="H14"/>
      <c r="I14"/>
      <c r="J14"/>
      <c r="K14"/>
      <c r="L14"/>
    </row>
    <row r="15" spans="3:14" x14ac:dyDescent="0.25">
      <c r="D15" s="1" t="s">
        <v>17</v>
      </c>
      <c r="E15" s="9">
        <f>AVERAGE(E6:E12)</f>
        <v>68.666666666666671</v>
      </c>
      <c r="F15" s="9">
        <f>AVERAGE(F6:F12)</f>
        <v>65.857142857142861</v>
      </c>
      <c r="G15" s="9">
        <f>AVERAGE(G6:G12)</f>
        <v>38.714285714285715</v>
      </c>
      <c r="H15" s="9">
        <f>AVERAGE(H6:H12)</f>
        <v>41.285714285714285</v>
      </c>
      <c r="I15" s="9">
        <f>AVERAGE(I6:I12)</f>
        <v>47.142857142857146</v>
      </c>
      <c r="J15" s="9">
        <f>AVERAGE(J6:J12)</f>
        <v>251.85714285714286</v>
      </c>
      <c r="K15" s="9">
        <f>AVERAGE(K6:K12)</f>
        <v>264.45</v>
      </c>
    </row>
    <row r="16" spans="3:14" x14ac:dyDescent="0.25">
      <c r="D16" s="1" t="s">
        <v>18</v>
      </c>
      <c r="E16">
        <f>MIN(E6:E12)</f>
        <v>0</v>
      </c>
      <c r="F16" s="2">
        <f>MIN(F6:F12)</f>
        <v>0</v>
      </c>
      <c r="G16" s="2">
        <f>MIN(G6:G12)</f>
        <v>0</v>
      </c>
      <c r="H16" s="2">
        <f>MIN(H6:H12)</f>
        <v>0</v>
      </c>
      <c r="I16" s="2">
        <f>MIN(I6:I12)</f>
        <v>0</v>
      </c>
      <c r="J16" s="2">
        <f>MIN(J6:J12)</f>
        <v>25</v>
      </c>
      <c r="K16" s="2">
        <f>MIN(K6:K12)</f>
        <v>26.25</v>
      </c>
    </row>
    <row r="17" spans="4:11" x14ac:dyDescent="0.25">
      <c r="D17" s="1" t="s">
        <v>19</v>
      </c>
      <c r="E17">
        <f>MAX(E6:E12)</f>
        <v>250</v>
      </c>
      <c r="F17" s="2">
        <f>MAX(F6:F12)</f>
        <v>190</v>
      </c>
      <c r="G17" s="2">
        <f>MAX(G6:G12)</f>
        <v>150</v>
      </c>
      <c r="H17" s="2">
        <f>MAX(H6:H12)</f>
        <v>89</v>
      </c>
      <c r="I17" s="2">
        <f>MAX(I6:I12)</f>
        <v>200</v>
      </c>
      <c r="J17" s="2">
        <f>MAX(J6:J12)</f>
        <v>451</v>
      </c>
      <c r="K17" s="2">
        <f>MAX(K6:K12)</f>
        <v>473.55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2025-08-27T07:41:18Z</dcterms:created>
  <dcterms:modified xsi:type="dcterms:W3CDTF">2025-08-27T12:39:06Z</dcterms:modified>
</cp:coreProperties>
</file>