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2\results\"/>
    </mc:Choice>
  </mc:AlternateContent>
  <xr:revisionPtr revIDLastSave="0" documentId="13_ncr:1_{7D9CDEDB-DDD2-4FEE-9850-A5AF27CC249A}" xr6:coauthVersionLast="46" xr6:coauthVersionMax="46" xr10:uidLastSave="{00000000-0000-0000-0000-000000000000}"/>
  <bookViews>
    <workbookView xWindow="-110" yWindow="-110" windowWidth="19420" windowHeight="12420" activeTab="3" xr2:uid="{00000000-000D-0000-FFFF-FFFF00000000}"/>
  </bookViews>
  <sheets>
    <sheet name="Base" sheetId="1" r:id="rId1"/>
    <sheet name="high_tech" sheetId="13" r:id="rId2"/>
    <sheet name="high_tech_hybrid_sleeper" sheetId="12" r:id="rId3"/>
    <sheet name="vehicle_price" sheetId="4" r:id="rId4"/>
  </sheets>
  <calcPr calcId="191029" iterate="1" iterateDelta="1.0000000000000001E-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4" l="1"/>
  <c r="H45" i="4"/>
  <c r="G45" i="4"/>
  <c r="I25" i="4"/>
  <c r="H25" i="4"/>
  <c r="G25" i="4"/>
  <c r="H4" i="4"/>
  <c r="I4" i="4"/>
  <c r="G4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I46" i="4"/>
  <c r="H46" i="4"/>
  <c r="G46" i="4"/>
  <c r="F46" i="4"/>
  <c r="E46" i="4"/>
  <c r="D4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I26" i="4"/>
  <c r="H26" i="4"/>
  <c r="G26" i="4"/>
  <c r="F26" i="4"/>
  <c r="E26" i="4"/>
  <c r="D26" i="4"/>
  <c r="F45" i="4"/>
  <c r="E45" i="4"/>
  <c r="D45" i="4"/>
  <c r="C44" i="4"/>
  <c r="F25" i="4"/>
  <c r="E25" i="4"/>
  <c r="D25" i="4"/>
  <c r="C24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I5" i="4"/>
  <c r="H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D5" i="4"/>
  <c r="E4" i="4"/>
  <c r="F4" i="4"/>
  <c r="D4" i="4"/>
  <c r="C3" i="4"/>
</calcChain>
</file>

<file path=xl/sharedStrings.xml><?xml version="1.0" encoding="utf-8"?>
<sst xmlns="http://schemas.openxmlformats.org/spreadsheetml/2006/main" count="62" uniqueCount="12">
  <si>
    <t>Year</t>
  </si>
  <si>
    <t>Day_cab</t>
  </si>
  <si>
    <t>Sleeper</t>
  </si>
  <si>
    <t>Bus</t>
  </si>
  <si>
    <t>Base</t>
  </si>
  <si>
    <t>High_tech</t>
  </si>
  <si>
    <t>Item:</t>
  </si>
  <si>
    <t>Position</t>
  </si>
  <si>
    <t>high_tech_hybrid_sleeper</t>
  </si>
  <si>
    <t>BEV</t>
  </si>
  <si>
    <t>DV</t>
  </si>
  <si>
    <t>Vehicle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</si>
</sst>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vehicle_price!$C$3</c:f>
          <c:strCache>
            <c:ptCount val="1"/>
            <c:pt idx="0">
              <c:v>Day_cab+Vehicle price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vehicle_price!$D$4</c:f>
              <c:strCache>
                <c:ptCount val="1"/>
                <c:pt idx="0">
                  <c:v>BEV+Base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vehicle_price!$C$5:$C$20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vehicle_price!$D$5:$D$20</c:f>
              <c:numCache>
                <c:formatCode>General</c:formatCode>
                <c:ptCount val="16"/>
                <c:pt idx="0">
                  <c:v>536184.89060419903</c:v>
                </c:pt>
                <c:pt idx="1">
                  <c:v>513588.59959643002</c:v>
                </c:pt>
                <c:pt idx="2">
                  <c:v>490992.30858865997</c:v>
                </c:pt>
                <c:pt idx="3">
                  <c:v>468396.01758089103</c:v>
                </c:pt>
                <c:pt idx="4">
                  <c:v>445799.72657312098</c:v>
                </c:pt>
                <c:pt idx="5">
                  <c:v>423203.43556535197</c:v>
                </c:pt>
                <c:pt idx="6">
                  <c:v>400607.14455758297</c:v>
                </c:pt>
                <c:pt idx="7">
                  <c:v>378010.85354981298</c:v>
                </c:pt>
                <c:pt idx="8">
                  <c:v>355414.56254204398</c:v>
                </c:pt>
                <c:pt idx="9">
                  <c:v>332818.27153427398</c:v>
                </c:pt>
                <c:pt idx="10">
                  <c:v>310221.98052650498</c:v>
                </c:pt>
                <c:pt idx="11">
                  <c:v>291864.83468823199</c:v>
                </c:pt>
                <c:pt idx="12">
                  <c:v>273507.68884995999</c:v>
                </c:pt>
                <c:pt idx="13">
                  <c:v>255150.543011687</c:v>
                </c:pt>
                <c:pt idx="14">
                  <c:v>236793.39717341401</c:v>
                </c:pt>
                <c:pt idx="15">
                  <c:v>218436.25133514201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5-4781-8B97-6EC0D30B8097}"/>
            </c:ext>
          </c:extLst>
        </c:ser>
        <c:ser>
          <c:idx val="1"/>
          <c:order val="1"/>
          <c:tx>
            <c:strRef>
              <c:f>vehicle_price!$E$4</c:f>
              <c:strCache>
                <c:ptCount val="1"/>
                <c:pt idx="0">
                  <c:v>BEV+High_tech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vehicle_price!$C$5:$C$20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vehicle_price!$E$5:$E$20</c:f>
              <c:numCache>
                <c:formatCode>General</c:formatCode>
                <c:ptCount val="16"/>
                <c:pt idx="0">
                  <c:v>536184.89060419903</c:v>
                </c:pt>
                <c:pt idx="1">
                  <c:v>500966.54975981102</c:v>
                </c:pt>
                <c:pt idx="2">
                  <c:v>465748.20891542302</c:v>
                </c:pt>
                <c:pt idx="3">
                  <c:v>430529.86807103502</c:v>
                </c:pt>
                <c:pt idx="4">
                  <c:v>395311.52722664701</c:v>
                </c:pt>
                <c:pt idx="5">
                  <c:v>360093.18638225901</c:v>
                </c:pt>
                <c:pt idx="6">
                  <c:v>324874.84553787002</c:v>
                </c:pt>
                <c:pt idx="7">
                  <c:v>289656.50469348201</c:v>
                </c:pt>
                <c:pt idx="8">
                  <c:v>254438.16384909401</c:v>
                </c:pt>
                <c:pt idx="9">
                  <c:v>219219.82300470601</c:v>
                </c:pt>
                <c:pt idx="10">
                  <c:v>184001.482160318</c:v>
                </c:pt>
                <c:pt idx="11">
                  <c:v>178939.96371668199</c:v>
                </c:pt>
                <c:pt idx="12">
                  <c:v>173878.44527304699</c:v>
                </c:pt>
                <c:pt idx="13">
                  <c:v>168816.92682941101</c:v>
                </c:pt>
                <c:pt idx="14">
                  <c:v>163755.40838577499</c:v>
                </c:pt>
                <c:pt idx="15">
                  <c:v>158693.88994214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5-4781-8B97-6EC0D30B8097}"/>
            </c:ext>
          </c:extLst>
        </c:ser>
        <c:ser>
          <c:idx val="3"/>
          <c:order val="3"/>
          <c:tx>
            <c:strRef>
              <c:f>vehicle_price!$G$4</c:f>
              <c:strCache>
                <c:ptCount val="1"/>
                <c:pt idx="0">
                  <c:v>DV+Base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vehicle_price!$C$5:$C$20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vehicle_price!$G$5:$G$20</c:f>
              <c:numCache>
                <c:formatCode>General</c:formatCode>
                <c:ptCount val="16"/>
                <c:pt idx="0">
                  <c:v>122338.015920683</c:v>
                </c:pt>
                <c:pt idx="1">
                  <c:v>122769.26654299301</c:v>
                </c:pt>
                <c:pt idx="2">
                  <c:v>123200.51716530199</c:v>
                </c:pt>
                <c:pt idx="3">
                  <c:v>123631.767787612</c:v>
                </c:pt>
                <c:pt idx="4">
                  <c:v>124063.018409921</c:v>
                </c:pt>
                <c:pt idx="5">
                  <c:v>124494.26903223099</c:v>
                </c:pt>
                <c:pt idx="6">
                  <c:v>124925.51965454</c:v>
                </c:pt>
                <c:pt idx="7">
                  <c:v>125356.77027685</c:v>
                </c:pt>
                <c:pt idx="8">
                  <c:v>125788.020899159</c:v>
                </c:pt>
                <c:pt idx="9">
                  <c:v>126219.27152146801</c:v>
                </c:pt>
                <c:pt idx="10">
                  <c:v>126650.522143778</c:v>
                </c:pt>
                <c:pt idx="11">
                  <c:v>127081.772766087</c:v>
                </c:pt>
                <c:pt idx="12">
                  <c:v>127513.02338839701</c:v>
                </c:pt>
                <c:pt idx="13">
                  <c:v>127944.27401070599</c:v>
                </c:pt>
                <c:pt idx="14">
                  <c:v>128375.524633016</c:v>
                </c:pt>
                <c:pt idx="15">
                  <c:v>128806.775255325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5-4781-8B97-6EC0D30B8097}"/>
            </c:ext>
          </c:extLst>
        </c:ser>
        <c:ser>
          <c:idx val="4"/>
          <c:order val="4"/>
          <c:tx>
            <c:strRef>
              <c:f>vehicle_price!$H$4</c:f>
              <c:strCache>
                <c:ptCount val="1"/>
                <c:pt idx="0">
                  <c:v>DV+High_tech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vehicle_price!$C$5:$C$20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vehicle_price!$H$5:$H$20</c:f>
              <c:numCache>
                <c:formatCode>General</c:formatCode>
                <c:ptCount val="16"/>
                <c:pt idx="0">
                  <c:v>122338.015920683</c:v>
                </c:pt>
                <c:pt idx="1">
                  <c:v>123442.844101011</c:v>
                </c:pt>
                <c:pt idx="2">
                  <c:v>124547.67228133899</c:v>
                </c:pt>
                <c:pt idx="3">
                  <c:v>125652.500461667</c:v>
                </c:pt>
                <c:pt idx="4">
                  <c:v>126757.328641995</c:v>
                </c:pt>
                <c:pt idx="5">
                  <c:v>127862.15682232199</c:v>
                </c:pt>
                <c:pt idx="6">
                  <c:v>128966.98500265001</c:v>
                </c:pt>
                <c:pt idx="7">
                  <c:v>130071.813182978</c:v>
                </c:pt>
                <c:pt idx="8">
                  <c:v>131176.641363306</c:v>
                </c:pt>
                <c:pt idx="9">
                  <c:v>132281.46954363299</c:v>
                </c:pt>
                <c:pt idx="10">
                  <c:v>133386.297723961</c:v>
                </c:pt>
                <c:pt idx="11">
                  <c:v>134491.12590428899</c:v>
                </c:pt>
                <c:pt idx="12">
                  <c:v>135595.954084617</c:v>
                </c:pt>
                <c:pt idx="13">
                  <c:v>136700.78226494399</c:v>
                </c:pt>
                <c:pt idx="14">
                  <c:v>137805.610445272</c:v>
                </c:pt>
                <c:pt idx="15">
                  <c:v>138910.43862560001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D5-4781-8B97-6EC0D30B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44768"/>
        <c:axId val="777342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vehicle_price!$F$4</c15:sqref>
                        </c15:formulaRef>
                      </c:ext>
                    </c:extLst>
                    <c:strCache>
                      <c:ptCount val="1"/>
                      <c:pt idx="0">
                        <c:v>BEV+high_tech_hybrid_sleeper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vehicle_price!$C$5:$C$20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vehicle_price!$F$5:$F$20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536184.89060419903</c:v>
                      </c:pt>
                      <c:pt idx="1">
                        <c:v>500966.54975981102</c:v>
                      </c:pt>
                      <c:pt idx="2">
                        <c:v>465748.20891542302</c:v>
                      </c:pt>
                      <c:pt idx="3">
                        <c:v>430529.86807103502</c:v>
                      </c:pt>
                      <c:pt idx="4">
                        <c:v>395311.52722664701</c:v>
                      </c:pt>
                      <c:pt idx="5">
                        <c:v>360093.18638225901</c:v>
                      </c:pt>
                      <c:pt idx="6">
                        <c:v>324874.84553787002</c:v>
                      </c:pt>
                      <c:pt idx="7">
                        <c:v>289656.50469348201</c:v>
                      </c:pt>
                      <c:pt idx="8">
                        <c:v>254438.16384909401</c:v>
                      </c:pt>
                      <c:pt idx="9">
                        <c:v>219219.82300470601</c:v>
                      </c:pt>
                      <c:pt idx="10">
                        <c:v>184001.482160318</c:v>
                      </c:pt>
                      <c:pt idx="11">
                        <c:v>178939.96371668199</c:v>
                      </c:pt>
                      <c:pt idx="12">
                        <c:v>173878.44527304699</c:v>
                      </c:pt>
                      <c:pt idx="13">
                        <c:v>168816.92682941101</c:v>
                      </c:pt>
                      <c:pt idx="14">
                        <c:v>163755.40838577499</c:v>
                      </c:pt>
                      <c:pt idx="15">
                        <c:v>158693.88994214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D5-4781-8B97-6EC0D30B809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vehicle_price!$I$4</c15:sqref>
                        </c15:formulaRef>
                      </c:ext>
                    </c:extLst>
                    <c:strCache>
                      <c:ptCount val="1"/>
                      <c:pt idx="0">
                        <c:v>DV+high_tech_hybrid_sleeper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vehicle_price!$C$5:$C$20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vehicle_price!$I$5:$I$20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122338.015920683</c:v>
                      </c:pt>
                      <c:pt idx="1">
                        <c:v>123442.844101011</c:v>
                      </c:pt>
                      <c:pt idx="2">
                        <c:v>124547.67228133899</c:v>
                      </c:pt>
                      <c:pt idx="3">
                        <c:v>125652.500461667</c:v>
                      </c:pt>
                      <c:pt idx="4">
                        <c:v>126757.328641995</c:v>
                      </c:pt>
                      <c:pt idx="5">
                        <c:v>127862.15682232199</c:v>
                      </c:pt>
                      <c:pt idx="6">
                        <c:v>128966.98500265001</c:v>
                      </c:pt>
                      <c:pt idx="7">
                        <c:v>130071.813182978</c:v>
                      </c:pt>
                      <c:pt idx="8">
                        <c:v>131176.641363306</c:v>
                      </c:pt>
                      <c:pt idx="9">
                        <c:v>132281.46954363299</c:v>
                      </c:pt>
                      <c:pt idx="10">
                        <c:v>133386.297723961</c:v>
                      </c:pt>
                      <c:pt idx="11">
                        <c:v>134491.12590428899</c:v>
                      </c:pt>
                      <c:pt idx="12">
                        <c:v>135595.954084617</c:v>
                      </c:pt>
                      <c:pt idx="13">
                        <c:v>136700.78226494399</c:v>
                      </c:pt>
                      <c:pt idx="14">
                        <c:v>137805.610445272</c:v>
                      </c:pt>
                      <c:pt idx="15">
                        <c:v>138910.43862560001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FD5-4781-8B97-6EC0D30B8097}"/>
                  </c:ext>
                </c:extLst>
              </c15:ser>
            </c15:filteredScatterSeries>
          </c:ext>
        </c:extLst>
      </c:scatterChart>
      <c:valAx>
        <c:axId val="777344768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2800"/>
        <c:crosses val="autoZero"/>
        <c:crossBetween val="midCat"/>
      </c:valAx>
      <c:valAx>
        <c:axId val="777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vehicle_price!$C$24</c:f>
          <c:strCache>
            <c:ptCount val="1"/>
            <c:pt idx="0">
              <c:v>Sleeper+Vehicle price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vehicle_price!$D$4</c:f>
              <c:strCache>
                <c:ptCount val="1"/>
                <c:pt idx="0">
                  <c:v>BEV+Base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vehicle_price!$C$26:$C$41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vehicle_price!$D$26:$D$41</c:f>
              <c:numCache>
                <c:formatCode>General</c:formatCode>
                <c:ptCount val="16"/>
                <c:pt idx="0">
                  <c:v>949388.79764263798</c:v>
                </c:pt>
                <c:pt idx="1">
                  <c:v>907922.33284326503</c:v>
                </c:pt>
                <c:pt idx="2">
                  <c:v>866455.86804389197</c:v>
                </c:pt>
                <c:pt idx="3">
                  <c:v>824989.40324451902</c:v>
                </c:pt>
                <c:pt idx="4">
                  <c:v>783522.93844514596</c:v>
                </c:pt>
                <c:pt idx="5">
                  <c:v>742056.47364577302</c:v>
                </c:pt>
                <c:pt idx="6">
                  <c:v>700590.00884639996</c:v>
                </c:pt>
                <c:pt idx="7">
                  <c:v>659123.54404702596</c:v>
                </c:pt>
                <c:pt idx="8">
                  <c:v>617657.07924765302</c:v>
                </c:pt>
                <c:pt idx="9">
                  <c:v>576190.61444827996</c:v>
                </c:pt>
                <c:pt idx="10">
                  <c:v>534724.14964890701</c:v>
                </c:pt>
                <c:pt idx="11">
                  <c:v>496196.472284352</c:v>
                </c:pt>
                <c:pt idx="12">
                  <c:v>457668.794919796</c:v>
                </c:pt>
                <c:pt idx="13">
                  <c:v>419141.11755523999</c:v>
                </c:pt>
                <c:pt idx="14">
                  <c:v>380613.44019068498</c:v>
                </c:pt>
                <c:pt idx="15">
                  <c:v>342085.76282612898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7-4E17-AEEF-5DDB573D1DF3}"/>
            </c:ext>
          </c:extLst>
        </c:ser>
        <c:ser>
          <c:idx val="1"/>
          <c:order val="1"/>
          <c:tx>
            <c:strRef>
              <c:f>vehicle_price!$E$4</c:f>
              <c:strCache>
                <c:ptCount val="1"/>
                <c:pt idx="0">
                  <c:v>BEV+High_tech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vehicle_price!$C$26:$C$41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vehicle_price!$E$26:$E$41</c:f>
              <c:numCache>
                <c:formatCode>General</c:formatCode>
                <c:ptCount val="16"/>
                <c:pt idx="0">
                  <c:v>949388.79764263798</c:v>
                </c:pt>
                <c:pt idx="1">
                  <c:v>883272.45367469697</c:v>
                </c:pt>
                <c:pt idx="2">
                  <c:v>817156.10970675503</c:v>
                </c:pt>
                <c:pt idx="3">
                  <c:v>751039.76573881402</c:v>
                </c:pt>
                <c:pt idx="4">
                  <c:v>684923.42177087301</c:v>
                </c:pt>
                <c:pt idx="5">
                  <c:v>618807.07780293201</c:v>
                </c:pt>
                <c:pt idx="6">
                  <c:v>552690.73383498995</c:v>
                </c:pt>
                <c:pt idx="7">
                  <c:v>486574.389867049</c:v>
                </c:pt>
                <c:pt idx="8">
                  <c:v>420458.04589910799</c:v>
                </c:pt>
                <c:pt idx="9">
                  <c:v>354341.70193116699</c:v>
                </c:pt>
                <c:pt idx="10">
                  <c:v>288225.35796322499</c:v>
                </c:pt>
                <c:pt idx="11">
                  <c:v>274761.41119254701</c:v>
                </c:pt>
                <c:pt idx="12">
                  <c:v>261297.46442186899</c:v>
                </c:pt>
                <c:pt idx="13">
                  <c:v>247833.51765119101</c:v>
                </c:pt>
                <c:pt idx="14">
                  <c:v>234369.570880513</c:v>
                </c:pt>
                <c:pt idx="15">
                  <c:v>220905.62410983499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7-4E17-AEEF-5DDB573D1DF3}"/>
            </c:ext>
          </c:extLst>
        </c:ser>
        <c:ser>
          <c:idx val="2"/>
          <c:order val="2"/>
          <c:tx>
            <c:strRef>
              <c:f>vehicle_price!$F$4</c:f>
              <c:strCache>
                <c:ptCount val="1"/>
                <c:pt idx="0">
                  <c:v>BEV+high_tech_hybrid_sleeper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vehicle_price!$C$26:$C$41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vehicle_price!$F$26:$F$41</c:f>
              <c:numCache>
                <c:formatCode>General</c:formatCode>
                <c:ptCount val="16"/>
                <c:pt idx="0">
                  <c:v>949388.79764263798</c:v>
                </c:pt>
                <c:pt idx="1">
                  <c:v>878061.25988455105</c:v>
                </c:pt>
                <c:pt idx="2">
                  <c:v>806733.72212646401</c:v>
                </c:pt>
                <c:pt idx="3">
                  <c:v>735406.18436837802</c:v>
                </c:pt>
                <c:pt idx="4">
                  <c:v>664078.64661029098</c:v>
                </c:pt>
                <c:pt idx="5">
                  <c:v>592751.10885220405</c:v>
                </c:pt>
                <c:pt idx="6">
                  <c:v>521423.571094118</c:v>
                </c:pt>
                <c:pt idx="7">
                  <c:v>450096.03333603102</c:v>
                </c:pt>
                <c:pt idx="8">
                  <c:v>378768.49557794398</c:v>
                </c:pt>
                <c:pt idx="9">
                  <c:v>307440.95781985798</c:v>
                </c:pt>
                <c:pt idx="10">
                  <c:v>236113.420061771</c:v>
                </c:pt>
                <c:pt idx="11">
                  <c:v>227860.667081238</c:v>
                </c:pt>
                <c:pt idx="12">
                  <c:v>219607.914100706</c:v>
                </c:pt>
                <c:pt idx="13">
                  <c:v>211355.161120173</c:v>
                </c:pt>
                <c:pt idx="14">
                  <c:v>203102.40813964</c:v>
                </c:pt>
                <c:pt idx="15">
                  <c:v>194849.65515910799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27-4E17-AEEF-5DDB573D1DF3}"/>
            </c:ext>
          </c:extLst>
        </c:ser>
        <c:ser>
          <c:idx val="3"/>
          <c:order val="3"/>
          <c:tx>
            <c:strRef>
              <c:f>vehicle_price!$G$4</c:f>
              <c:strCache>
                <c:ptCount val="1"/>
                <c:pt idx="0">
                  <c:v>DV+Base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vehicle_price!$C$26:$C$41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vehicle_price!$G$26:$G$41</c:f>
              <c:numCache>
                <c:formatCode>General</c:formatCode>
                <c:ptCount val="16"/>
                <c:pt idx="0">
                  <c:v>143547.94883626001</c:v>
                </c:pt>
                <c:pt idx="1">
                  <c:v>144137.891552969</c:v>
                </c:pt>
                <c:pt idx="2">
                  <c:v>144727.83426967799</c:v>
                </c:pt>
                <c:pt idx="3">
                  <c:v>145317.77698638799</c:v>
                </c:pt>
                <c:pt idx="4">
                  <c:v>145907.71970309701</c:v>
                </c:pt>
                <c:pt idx="5">
                  <c:v>146497.662419806</c:v>
                </c:pt>
                <c:pt idx="6">
                  <c:v>147087.60513651499</c:v>
                </c:pt>
                <c:pt idx="7">
                  <c:v>147677.54785322401</c:v>
                </c:pt>
                <c:pt idx="8">
                  <c:v>148267.490569933</c:v>
                </c:pt>
                <c:pt idx="9">
                  <c:v>148857.43328664199</c:v>
                </c:pt>
                <c:pt idx="10">
                  <c:v>149447.376003351</c:v>
                </c:pt>
                <c:pt idx="11">
                  <c:v>150037.31872005999</c:v>
                </c:pt>
                <c:pt idx="12">
                  <c:v>150627.26143676901</c:v>
                </c:pt>
                <c:pt idx="13">
                  <c:v>151217.204153478</c:v>
                </c:pt>
                <c:pt idx="14">
                  <c:v>151807.14687018699</c:v>
                </c:pt>
                <c:pt idx="15">
                  <c:v>152397.08958689601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7-4E17-AEEF-5DDB573D1DF3}"/>
            </c:ext>
          </c:extLst>
        </c:ser>
        <c:ser>
          <c:idx val="4"/>
          <c:order val="4"/>
          <c:tx>
            <c:strRef>
              <c:f>vehicle_price!$H$4</c:f>
              <c:strCache>
                <c:ptCount val="1"/>
                <c:pt idx="0">
                  <c:v>DV+High_tech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vehicle_price!$C$26:$C$41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vehicle_price!$H$26:$H$41</c:f>
              <c:numCache>
                <c:formatCode>General</c:formatCode>
                <c:ptCount val="16"/>
                <c:pt idx="0">
                  <c:v>143547.94883626001</c:v>
                </c:pt>
                <c:pt idx="1">
                  <c:v>144551.74297827901</c:v>
                </c:pt>
                <c:pt idx="2">
                  <c:v>145555.537120297</c:v>
                </c:pt>
                <c:pt idx="3">
                  <c:v>146559.331262316</c:v>
                </c:pt>
                <c:pt idx="4">
                  <c:v>147563.12540433399</c:v>
                </c:pt>
                <c:pt idx="5">
                  <c:v>148566.91954635299</c:v>
                </c:pt>
                <c:pt idx="6">
                  <c:v>149570.713688371</c:v>
                </c:pt>
                <c:pt idx="7">
                  <c:v>150574.50783038899</c:v>
                </c:pt>
                <c:pt idx="8">
                  <c:v>151578.30197240799</c:v>
                </c:pt>
                <c:pt idx="9">
                  <c:v>152582.09611442601</c:v>
                </c:pt>
                <c:pt idx="10">
                  <c:v>153585.89025644501</c:v>
                </c:pt>
                <c:pt idx="11">
                  <c:v>154589.684398463</c:v>
                </c:pt>
                <c:pt idx="12">
                  <c:v>155593.478540482</c:v>
                </c:pt>
                <c:pt idx="13">
                  <c:v>156597.27268250001</c:v>
                </c:pt>
                <c:pt idx="14">
                  <c:v>157601.066824518</c:v>
                </c:pt>
                <c:pt idx="15">
                  <c:v>158604.860966537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7-4E17-AEEF-5DDB573D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44768"/>
        <c:axId val="77734280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vehicle_price!$I$4</c15:sqref>
                        </c15:formulaRef>
                      </c:ext>
                    </c:extLst>
                    <c:strCache>
                      <c:ptCount val="1"/>
                      <c:pt idx="0">
                        <c:v>DV+high_tech_hybrid_sleeper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vehicle_price!$C$26:$C$41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vehicle_price!$I$26:$I$41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143547.94883626001</c:v>
                      </c:pt>
                      <c:pt idx="1">
                        <c:v>144551.74297827901</c:v>
                      </c:pt>
                      <c:pt idx="2">
                        <c:v>145555.537120297</c:v>
                      </c:pt>
                      <c:pt idx="3">
                        <c:v>146559.331262316</c:v>
                      </c:pt>
                      <c:pt idx="4">
                        <c:v>147563.12540433399</c:v>
                      </c:pt>
                      <c:pt idx="5">
                        <c:v>148566.91954635299</c:v>
                      </c:pt>
                      <c:pt idx="6">
                        <c:v>149570.713688371</c:v>
                      </c:pt>
                      <c:pt idx="7">
                        <c:v>150574.50783038899</c:v>
                      </c:pt>
                      <c:pt idx="8">
                        <c:v>151578.30197240799</c:v>
                      </c:pt>
                      <c:pt idx="9">
                        <c:v>152582.09611442601</c:v>
                      </c:pt>
                      <c:pt idx="10">
                        <c:v>153585.89025644501</c:v>
                      </c:pt>
                      <c:pt idx="11">
                        <c:v>154589.684398463</c:v>
                      </c:pt>
                      <c:pt idx="12">
                        <c:v>155593.478540482</c:v>
                      </c:pt>
                      <c:pt idx="13">
                        <c:v>156597.27268250001</c:v>
                      </c:pt>
                      <c:pt idx="14">
                        <c:v>157601.066824518</c:v>
                      </c:pt>
                      <c:pt idx="15">
                        <c:v>158604.860966537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427-4E17-AEEF-5DDB573D1DF3}"/>
                  </c:ext>
                </c:extLst>
              </c15:ser>
            </c15:filteredScatterSeries>
          </c:ext>
        </c:extLst>
      </c:scatterChart>
      <c:valAx>
        <c:axId val="777344768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2800"/>
        <c:crosses val="autoZero"/>
        <c:crossBetween val="midCat"/>
      </c:valAx>
      <c:valAx>
        <c:axId val="777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vehicle_price!$C$44</c:f>
          <c:strCache>
            <c:ptCount val="1"/>
            <c:pt idx="0">
              <c:v>Bus+Vehicle price ($)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vehicle_price!$D$4</c:f>
              <c:strCache>
                <c:ptCount val="1"/>
                <c:pt idx="0">
                  <c:v>BEV+Base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vehicle_price!$C$46:$C$61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vehicle_price!$D$46:$D$61</c:f>
              <c:numCache>
                <c:formatCode>General</c:formatCode>
                <c:ptCount val="16"/>
                <c:pt idx="0">
                  <c:v>324793.70622225001</c:v>
                </c:pt>
                <c:pt idx="1">
                  <c:v>310787.54816086899</c:v>
                </c:pt>
                <c:pt idx="2">
                  <c:v>296781.39009948901</c:v>
                </c:pt>
                <c:pt idx="3">
                  <c:v>282775.23203810898</c:v>
                </c:pt>
                <c:pt idx="4">
                  <c:v>268769.07397672901</c:v>
                </c:pt>
                <c:pt idx="5">
                  <c:v>254762.91591534801</c:v>
                </c:pt>
                <c:pt idx="6">
                  <c:v>240756.75785396801</c:v>
                </c:pt>
                <c:pt idx="7">
                  <c:v>226750.59979258801</c:v>
                </c:pt>
                <c:pt idx="8">
                  <c:v>212744.441731208</c:v>
                </c:pt>
                <c:pt idx="9">
                  <c:v>198738.283669828</c:v>
                </c:pt>
                <c:pt idx="10">
                  <c:v>184732.12560844701</c:v>
                </c:pt>
                <c:pt idx="11">
                  <c:v>178751.30735625999</c:v>
                </c:pt>
                <c:pt idx="12">
                  <c:v>172770.489104073</c:v>
                </c:pt>
                <c:pt idx="13">
                  <c:v>166789.67085188601</c:v>
                </c:pt>
                <c:pt idx="14">
                  <c:v>160808.852599698</c:v>
                </c:pt>
                <c:pt idx="15">
                  <c:v>154828.03434751101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4-40AF-91A9-EA4F78E8466C}"/>
            </c:ext>
          </c:extLst>
        </c:ser>
        <c:ser>
          <c:idx val="1"/>
          <c:order val="1"/>
          <c:tx>
            <c:strRef>
              <c:f>vehicle_price!$E$4</c:f>
              <c:strCache>
                <c:ptCount val="1"/>
                <c:pt idx="0">
                  <c:v>BEV+High_tech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vehicle_price!$C$46:$C$61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vehicle_price!$E$46:$E$61</c:f>
              <c:numCache>
                <c:formatCode>General</c:formatCode>
                <c:ptCount val="16"/>
                <c:pt idx="0">
                  <c:v>324793.70622225001</c:v>
                </c:pt>
                <c:pt idx="1">
                  <c:v>302638.71780972503</c:v>
                </c:pt>
                <c:pt idx="2">
                  <c:v>280483.72939720098</c:v>
                </c:pt>
                <c:pt idx="3">
                  <c:v>258328.740984676</c:v>
                </c:pt>
                <c:pt idx="4">
                  <c:v>236173.75257215099</c:v>
                </c:pt>
                <c:pt idx="5">
                  <c:v>214018.764159627</c:v>
                </c:pt>
                <c:pt idx="6">
                  <c:v>191863.77574710199</c:v>
                </c:pt>
                <c:pt idx="7">
                  <c:v>169708.787334578</c:v>
                </c:pt>
                <c:pt idx="8">
                  <c:v>147553.79892205301</c:v>
                </c:pt>
                <c:pt idx="9">
                  <c:v>125398.81050952899</c:v>
                </c:pt>
                <c:pt idx="10">
                  <c:v>103243.822097004</c:v>
                </c:pt>
                <c:pt idx="11">
                  <c:v>100583.78917016101</c:v>
                </c:pt>
                <c:pt idx="12">
                  <c:v>97923.756243318596</c:v>
                </c:pt>
                <c:pt idx="13">
                  <c:v>95263.723316475603</c:v>
                </c:pt>
                <c:pt idx="14">
                  <c:v>92603.690389632597</c:v>
                </c:pt>
                <c:pt idx="15">
                  <c:v>89943.657462789604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4-40AF-91A9-EA4F78E8466C}"/>
            </c:ext>
          </c:extLst>
        </c:ser>
        <c:ser>
          <c:idx val="3"/>
          <c:order val="3"/>
          <c:tx>
            <c:strRef>
              <c:f>vehicle_price!$G$4</c:f>
              <c:strCache>
                <c:ptCount val="1"/>
                <c:pt idx="0">
                  <c:v>DV+Base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vehicle_price!$C$46:$C$61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vehicle_price!$G$46:$G$61</c:f>
              <c:numCache>
                <c:formatCode>General</c:formatCode>
                <c:ptCount val="16"/>
                <c:pt idx="0">
                  <c:v>120303.42625468101</c:v>
                </c:pt>
                <c:pt idx="1">
                  <c:v>120765.47793787</c:v>
                </c:pt>
                <c:pt idx="2">
                  <c:v>121227.529621059</c:v>
                </c:pt>
                <c:pt idx="3">
                  <c:v>121689.581304249</c:v>
                </c:pt>
                <c:pt idx="4">
                  <c:v>122151.632987438</c:v>
                </c:pt>
                <c:pt idx="5">
                  <c:v>122613.684670628</c:v>
                </c:pt>
                <c:pt idx="6">
                  <c:v>123075.736353817</c:v>
                </c:pt>
                <c:pt idx="7">
                  <c:v>123537.788037006</c:v>
                </c:pt>
                <c:pt idx="8">
                  <c:v>123999.839720196</c:v>
                </c:pt>
                <c:pt idx="9">
                  <c:v>124461.891403385</c:v>
                </c:pt>
                <c:pt idx="10">
                  <c:v>124923.943086575</c:v>
                </c:pt>
                <c:pt idx="11">
                  <c:v>125385.994769764</c:v>
                </c:pt>
                <c:pt idx="12">
                  <c:v>125848.046452953</c:v>
                </c:pt>
                <c:pt idx="13">
                  <c:v>126310.098136143</c:v>
                </c:pt>
                <c:pt idx="14">
                  <c:v>126772.149819332</c:v>
                </c:pt>
                <c:pt idx="15">
                  <c:v>127234.201502522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4-40AF-91A9-EA4F78E8466C}"/>
            </c:ext>
          </c:extLst>
        </c:ser>
        <c:ser>
          <c:idx val="4"/>
          <c:order val="4"/>
          <c:tx>
            <c:strRef>
              <c:f>vehicle_price!$H$4</c:f>
              <c:strCache>
                <c:ptCount val="1"/>
                <c:pt idx="0">
                  <c:v>DV+High_tech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vehicle_price!$C$46:$C$61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vehicle_price!$H$46:$H$61</c:f>
              <c:numCache>
                <c:formatCode>General</c:formatCode>
                <c:ptCount val="16"/>
                <c:pt idx="0">
                  <c:v>120303.42625468101</c:v>
                </c:pt>
                <c:pt idx="1">
                  <c:v>121257.498765756</c:v>
                </c:pt>
                <c:pt idx="2">
                  <c:v>122211.571276831</c:v>
                </c:pt>
                <c:pt idx="3">
                  <c:v>123165.643787907</c:v>
                </c:pt>
                <c:pt idx="4">
                  <c:v>124119.71629898201</c:v>
                </c:pt>
                <c:pt idx="5">
                  <c:v>125073.788810057</c:v>
                </c:pt>
                <c:pt idx="6">
                  <c:v>126027.86132113299</c:v>
                </c:pt>
                <c:pt idx="7">
                  <c:v>126981.933832208</c:v>
                </c:pt>
                <c:pt idx="8">
                  <c:v>127936.00634328301</c:v>
                </c:pt>
                <c:pt idx="9">
                  <c:v>128890.078854359</c:v>
                </c:pt>
                <c:pt idx="10">
                  <c:v>129844.15136543399</c:v>
                </c:pt>
                <c:pt idx="11">
                  <c:v>130798.223876509</c:v>
                </c:pt>
                <c:pt idx="12">
                  <c:v>131752.296387585</c:v>
                </c:pt>
                <c:pt idx="13">
                  <c:v>132706.36889866</c:v>
                </c:pt>
                <c:pt idx="14">
                  <c:v>133660.44140973501</c:v>
                </c:pt>
                <c:pt idx="15">
                  <c:v>134614.513920811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4-40AF-91A9-EA4F78E8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44768"/>
        <c:axId val="77734280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vehicle_price!$F$4</c15:sqref>
                        </c15:formulaRef>
                      </c:ext>
                    </c:extLst>
                    <c:strCache>
                      <c:ptCount val="1"/>
                      <c:pt idx="0">
                        <c:v>BEV+high_tech_hybrid_sleeper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vehicle_price!$C$46:$C$61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vehicle_price!$F$46:$F$61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324793.70622225001</c:v>
                      </c:pt>
                      <c:pt idx="1">
                        <c:v>302638.71780972503</c:v>
                      </c:pt>
                      <c:pt idx="2">
                        <c:v>280483.72939720098</c:v>
                      </c:pt>
                      <c:pt idx="3">
                        <c:v>258328.740984676</c:v>
                      </c:pt>
                      <c:pt idx="4">
                        <c:v>236173.75257215099</c:v>
                      </c:pt>
                      <c:pt idx="5">
                        <c:v>214018.764159627</c:v>
                      </c:pt>
                      <c:pt idx="6">
                        <c:v>191863.77574710199</c:v>
                      </c:pt>
                      <c:pt idx="7">
                        <c:v>169708.787334578</c:v>
                      </c:pt>
                      <c:pt idx="8">
                        <c:v>147553.79892205301</c:v>
                      </c:pt>
                      <c:pt idx="9">
                        <c:v>125398.81050952899</c:v>
                      </c:pt>
                      <c:pt idx="10">
                        <c:v>103243.822097004</c:v>
                      </c:pt>
                      <c:pt idx="11">
                        <c:v>100583.78917016101</c:v>
                      </c:pt>
                      <c:pt idx="12">
                        <c:v>97923.756243318596</c:v>
                      </c:pt>
                      <c:pt idx="13">
                        <c:v>95263.723316475603</c:v>
                      </c:pt>
                      <c:pt idx="14">
                        <c:v>92603.690389632597</c:v>
                      </c:pt>
                      <c:pt idx="15">
                        <c:v>89943.657462789604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44-40AF-91A9-EA4F78E8466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vehicle_price!$I$4</c15:sqref>
                        </c15:formulaRef>
                      </c:ext>
                    </c:extLst>
                    <c:strCache>
                      <c:ptCount val="1"/>
                      <c:pt idx="0">
                        <c:v>DV+high_tech_hybrid_sleeper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vehicle_price!$C$46:$C$61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vehicle_price!$I$46:$I$61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120303.42625468101</c:v>
                      </c:pt>
                      <c:pt idx="1">
                        <c:v>121257.498765756</c:v>
                      </c:pt>
                      <c:pt idx="2">
                        <c:v>122211.571276831</c:v>
                      </c:pt>
                      <c:pt idx="3">
                        <c:v>123165.643787907</c:v>
                      </c:pt>
                      <c:pt idx="4">
                        <c:v>124119.71629898201</c:v>
                      </c:pt>
                      <c:pt idx="5">
                        <c:v>125073.788810057</c:v>
                      </c:pt>
                      <c:pt idx="6">
                        <c:v>126027.86132113299</c:v>
                      </c:pt>
                      <c:pt idx="7">
                        <c:v>126981.933832208</c:v>
                      </c:pt>
                      <c:pt idx="8">
                        <c:v>127936.00634328301</c:v>
                      </c:pt>
                      <c:pt idx="9">
                        <c:v>128890.078854359</c:v>
                      </c:pt>
                      <c:pt idx="10">
                        <c:v>129844.15136543399</c:v>
                      </c:pt>
                      <c:pt idx="11">
                        <c:v>130798.223876509</c:v>
                      </c:pt>
                      <c:pt idx="12">
                        <c:v>131752.296387585</c:v>
                      </c:pt>
                      <c:pt idx="13">
                        <c:v>132706.36889866</c:v>
                      </c:pt>
                      <c:pt idx="14">
                        <c:v>133660.44140973501</c:v>
                      </c:pt>
                      <c:pt idx="15">
                        <c:v>134614.513920811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644-40AF-91A9-EA4F78E8466C}"/>
                  </c:ext>
                </c:extLst>
              </c15:ser>
            </c15:filteredScatterSeries>
          </c:ext>
        </c:extLst>
      </c:scatterChart>
      <c:valAx>
        <c:axId val="777344768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2800"/>
        <c:crosses val="autoZero"/>
        <c:crossBetween val="midCat"/>
      </c:valAx>
      <c:valAx>
        <c:axId val="777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60324</xdr:rowOff>
    </xdr:from>
    <xdr:to>
      <xdr:col>18</xdr:col>
      <xdr:colOff>6349</xdr:colOff>
      <xdr:row>19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91678-2CFC-4AA6-B82B-63CC1A53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15875</xdr:colOff>
      <xdr:row>41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D6DFA-075F-4D40-9CDF-62FF0FE0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18</xdr:col>
      <xdr:colOff>15875</xdr:colOff>
      <xdr:row>61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EADFD3-7A46-4657-BE0D-61CC2FA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activeCell="E1" sqref="E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10</v>
      </c>
    </row>
    <row r="2" spans="1:10" x14ac:dyDescent="0.35">
      <c r="A2">
        <v>2005</v>
      </c>
      <c r="B2">
        <v>1000000</v>
      </c>
      <c r="C2">
        <v>1000000</v>
      </c>
      <c r="D2">
        <v>1000000</v>
      </c>
      <c r="F2">
        <v>2005</v>
      </c>
      <c r="G2">
        <v>122338.015920683</v>
      </c>
      <c r="H2">
        <v>143547.94883626001</v>
      </c>
      <c r="I2">
        <v>120303.42625468101</v>
      </c>
    </row>
    <row r="3" spans="1:10" x14ac:dyDescent="0.35">
      <c r="A3">
        <v>2006</v>
      </c>
      <c r="B3">
        <v>1000000</v>
      </c>
      <c r="C3">
        <v>1000000</v>
      </c>
      <c r="D3">
        <v>1000000</v>
      </c>
      <c r="F3">
        <v>2006</v>
      </c>
      <c r="G3">
        <v>122338.015920683</v>
      </c>
      <c r="H3">
        <v>143547.94883626001</v>
      </c>
      <c r="I3">
        <v>120303.42625468101</v>
      </c>
    </row>
    <row r="4" spans="1:10" x14ac:dyDescent="0.35">
      <c r="A4">
        <v>2007</v>
      </c>
      <c r="B4">
        <v>1000000</v>
      </c>
      <c r="C4">
        <v>1000000</v>
      </c>
      <c r="D4">
        <v>1000000</v>
      </c>
      <c r="F4">
        <v>2007</v>
      </c>
      <c r="G4">
        <v>122338.015920683</v>
      </c>
      <c r="H4">
        <v>143547.94883626001</v>
      </c>
      <c r="I4">
        <v>120303.42625468101</v>
      </c>
    </row>
    <row r="5" spans="1:10" x14ac:dyDescent="0.35">
      <c r="A5">
        <v>2008</v>
      </c>
      <c r="B5">
        <v>1000000</v>
      </c>
      <c r="C5">
        <v>1000000</v>
      </c>
      <c r="D5">
        <v>1000000</v>
      </c>
      <c r="F5">
        <v>2008</v>
      </c>
      <c r="G5">
        <v>122338.015920683</v>
      </c>
      <c r="H5">
        <v>143547.94883626001</v>
      </c>
      <c r="I5">
        <v>120303.42625468101</v>
      </c>
    </row>
    <row r="6" spans="1:10" x14ac:dyDescent="0.35">
      <c r="A6">
        <v>2009</v>
      </c>
      <c r="B6">
        <v>1000000</v>
      </c>
      <c r="C6">
        <v>1000000</v>
      </c>
      <c r="D6">
        <v>1000000</v>
      </c>
      <c r="F6">
        <v>2009</v>
      </c>
      <c r="G6">
        <v>122338.015920683</v>
      </c>
      <c r="H6">
        <v>143547.94883626001</v>
      </c>
      <c r="I6">
        <v>120303.42625468101</v>
      </c>
    </row>
    <row r="7" spans="1:10" x14ac:dyDescent="0.35">
      <c r="A7">
        <v>2010</v>
      </c>
      <c r="B7">
        <v>1000000</v>
      </c>
      <c r="C7">
        <v>1000000</v>
      </c>
      <c r="D7">
        <v>1000000</v>
      </c>
      <c r="F7">
        <v>2010</v>
      </c>
      <c r="G7">
        <v>122338.015920683</v>
      </c>
      <c r="H7">
        <v>143547.94883626001</v>
      </c>
      <c r="I7">
        <v>120303.42625468101</v>
      </c>
    </row>
    <row r="8" spans="1:10" x14ac:dyDescent="0.35">
      <c r="A8">
        <v>2011</v>
      </c>
      <c r="B8">
        <v>1000000</v>
      </c>
      <c r="C8">
        <v>1000000</v>
      </c>
      <c r="D8">
        <v>1000000</v>
      </c>
      <c r="F8">
        <v>2011</v>
      </c>
      <c r="G8">
        <v>122338.015920683</v>
      </c>
      <c r="H8">
        <v>143547.94883626001</v>
      </c>
      <c r="I8">
        <v>120303.42625468101</v>
      </c>
    </row>
    <row r="9" spans="1:10" x14ac:dyDescent="0.35">
      <c r="A9">
        <v>2012</v>
      </c>
      <c r="B9">
        <v>1000000</v>
      </c>
      <c r="C9">
        <v>1000000</v>
      </c>
      <c r="D9">
        <v>1000000</v>
      </c>
      <c r="F9">
        <v>2012</v>
      </c>
      <c r="G9">
        <v>122338.015920683</v>
      </c>
      <c r="H9">
        <v>143547.94883626001</v>
      </c>
      <c r="I9">
        <v>120303.42625468101</v>
      </c>
    </row>
    <row r="10" spans="1:10" x14ac:dyDescent="0.35">
      <c r="A10">
        <v>2013</v>
      </c>
      <c r="B10">
        <v>1000000</v>
      </c>
      <c r="C10">
        <v>1000000</v>
      </c>
      <c r="D10">
        <v>1000000</v>
      </c>
      <c r="F10">
        <v>2013</v>
      </c>
      <c r="G10">
        <v>122338.015920683</v>
      </c>
      <c r="H10">
        <v>143547.94883626001</v>
      </c>
      <c r="I10">
        <v>120303.42625468101</v>
      </c>
    </row>
    <row r="11" spans="1:10" x14ac:dyDescent="0.35">
      <c r="A11">
        <v>2014</v>
      </c>
      <c r="B11">
        <v>1000000</v>
      </c>
      <c r="C11">
        <v>1000000</v>
      </c>
      <c r="D11">
        <v>1000000</v>
      </c>
      <c r="F11">
        <v>2014</v>
      </c>
      <c r="G11">
        <v>122338.015920683</v>
      </c>
      <c r="H11">
        <v>143547.94883626001</v>
      </c>
      <c r="I11">
        <v>120303.42625468101</v>
      </c>
    </row>
    <row r="12" spans="1:10" x14ac:dyDescent="0.35">
      <c r="A12">
        <v>2015</v>
      </c>
      <c r="B12">
        <v>1000000</v>
      </c>
      <c r="C12">
        <v>1000000</v>
      </c>
      <c r="D12">
        <v>1000000</v>
      </c>
      <c r="F12">
        <v>2015</v>
      </c>
      <c r="G12">
        <v>122338.015920683</v>
      </c>
      <c r="H12">
        <v>143547.94883626001</v>
      </c>
      <c r="I12">
        <v>120303.42625468101</v>
      </c>
    </row>
    <row r="13" spans="1:10" x14ac:dyDescent="0.35">
      <c r="A13">
        <v>2016</v>
      </c>
      <c r="B13">
        <v>1000000</v>
      </c>
      <c r="C13">
        <v>1000000</v>
      </c>
      <c r="D13">
        <v>1000000</v>
      </c>
      <c r="F13">
        <v>2016</v>
      </c>
      <c r="G13">
        <v>122338.015920683</v>
      </c>
      <c r="H13">
        <v>143547.94883626001</v>
      </c>
      <c r="I13">
        <v>120303.42625468101</v>
      </c>
    </row>
    <row r="14" spans="1:10" x14ac:dyDescent="0.35">
      <c r="A14">
        <v>2017</v>
      </c>
      <c r="B14">
        <v>1000000</v>
      </c>
      <c r="C14">
        <v>1000000</v>
      </c>
      <c r="D14">
        <v>1000000</v>
      </c>
      <c r="F14">
        <v>2017</v>
      </c>
      <c r="G14">
        <v>122338.015920683</v>
      </c>
      <c r="H14">
        <v>143547.94883626001</v>
      </c>
      <c r="I14">
        <v>120303.42625468101</v>
      </c>
    </row>
    <row r="15" spans="1:10" x14ac:dyDescent="0.35">
      <c r="A15">
        <v>2018</v>
      </c>
      <c r="B15">
        <v>1000000</v>
      </c>
      <c r="C15">
        <v>1000000</v>
      </c>
      <c r="D15">
        <v>1000000</v>
      </c>
      <c r="F15">
        <v>2018</v>
      </c>
      <c r="G15">
        <v>122338.015920683</v>
      </c>
      <c r="H15">
        <v>143547.94883626001</v>
      </c>
      <c r="I15">
        <v>120303.42625468101</v>
      </c>
    </row>
    <row r="16" spans="1:10" x14ac:dyDescent="0.35">
      <c r="A16">
        <v>2019</v>
      </c>
      <c r="B16">
        <v>1000000</v>
      </c>
      <c r="C16">
        <v>1000000</v>
      </c>
      <c r="D16">
        <v>1000000</v>
      </c>
      <c r="F16">
        <v>2019</v>
      </c>
      <c r="G16">
        <v>122338.015920683</v>
      </c>
      <c r="H16">
        <v>143547.94883626001</v>
      </c>
      <c r="I16">
        <v>120303.42625468101</v>
      </c>
    </row>
    <row r="17" spans="1:9" x14ac:dyDescent="0.35">
      <c r="A17">
        <v>2020</v>
      </c>
      <c r="B17">
        <v>536184.89060419903</v>
      </c>
      <c r="C17">
        <v>949388.79764263798</v>
      </c>
      <c r="D17">
        <v>324793.70622225001</v>
      </c>
      <c r="F17">
        <v>2020</v>
      </c>
      <c r="G17">
        <v>122338.015920683</v>
      </c>
      <c r="H17">
        <v>143547.94883626001</v>
      </c>
      <c r="I17">
        <v>120303.42625468101</v>
      </c>
    </row>
    <row r="18" spans="1:9" x14ac:dyDescent="0.35">
      <c r="A18">
        <v>2021</v>
      </c>
      <c r="B18">
        <v>513588.59959643002</v>
      </c>
      <c r="C18">
        <v>907922.33284326503</v>
      </c>
      <c r="D18">
        <v>310787.54816086899</v>
      </c>
      <c r="F18">
        <v>2021</v>
      </c>
      <c r="G18">
        <v>122769.26654299301</v>
      </c>
      <c r="H18">
        <v>144137.891552969</v>
      </c>
      <c r="I18">
        <v>120765.47793787</v>
      </c>
    </row>
    <row r="19" spans="1:9" x14ac:dyDescent="0.35">
      <c r="A19">
        <v>2022</v>
      </c>
      <c r="B19">
        <v>490992.30858865997</v>
      </c>
      <c r="C19">
        <v>866455.86804389197</v>
      </c>
      <c r="D19">
        <v>296781.39009948901</v>
      </c>
      <c r="F19">
        <v>2022</v>
      </c>
      <c r="G19">
        <v>123200.51716530199</v>
      </c>
      <c r="H19">
        <v>144727.83426967799</v>
      </c>
      <c r="I19">
        <v>121227.529621059</v>
      </c>
    </row>
    <row r="20" spans="1:9" x14ac:dyDescent="0.35">
      <c r="A20">
        <v>2023</v>
      </c>
      <c r="B20">
        <v>468396.01758089103</v>
      </c>
      <c r="C20">
        <v>824989.40324451902</v>
      </c>
      <c r="D20">
        <v>282775.23203810898</v>
      </c>
      <c r="F20">
        <v>2023</v>
      </c>
      <c r="G20">
        <v>123631.767787612</v>
      </c>
      <c r="H20">
        <v>145317.77698638799</v>
      </c>
      <c r="I20">
        <v>121689.581304249</v>
      </c>
    </row>
    <row r="21" spans="1:9" x14ac:dyDescent="0.35">
      <c r="A21">
        <v>2024</v>
      </c>
      <c r="B21">
        <v>445799.72657312098</v>
      </c>
      <c r="C21">
        <v>783522.93844514596</v>
      </c>
      <c r="D21">
        <v>268769.07397672901</v>
      </c>
      <c r="F21">
        <v>2024</v>
      </c>
      <c r="G21">
        <v>124063.018409921</v>
      </c>
      <c r="H21">
        <v>145907.71970309701</v>
      </c>
      <c r="I21">
        <v>122151.632987438</v>
      </c>
    </row>
    <row r="22" spans="1:9" x14ac:dyDescent="0.35">
      <c r="A22">
        <v>2025</v>
      </c>
      <c r="B22">
        <v>423203.43556535197</v>
      </c>
      <c r="C22">
        <v>742056.47364577302</v>
      </c>
      <c r="D22">
        <v>254762.91591534801</v>
      </c>
      <c r="F22">
        <v>2025</v>
      </c>
      <c r="G22">
        <v>124494.26903223099</v>
      </c>
      <c r="H22">
        <v>146497.662419806</v>
      </c>
      <c r="I22">
        <v>122613.684670628</v>
      </c>
    </row>
    <row r="23" spans="1:9" x14ac:dyDescent="0.35">
      <c r="A23">
        <v>2026</v>
      </c>
      <c r="B23">
        <v>400607.14455758297</v>
      </c>
      <c r="C23">
        <v>700590.00884639996</v>
      </c>
      <c r="D23">
        <v>240756.75785396801</v>
      </c>
      <c r="F23">
        <v>2026</v>
      </c>
      <c r="G23">
        <v>124925.51965454</v>
      </c>
      <c r="H23">
        <v>147087.60513651499</v>
      </c>
      <c r="I23">
        <v>123075.736353817</v>
      </c>
    </row>
    <row r="24" spans="1:9" x14ac:dyDescent="0.35">
      <c r="A24">
        <v>2027</v>
      </c>
      <c r="B24">
        <v>378010.85354981298</v>
      </c>
      <c r="C24">
        <v>659123.54404702596</v>
      </c>
      <c r="D24">
        <v>226750.59979258801</v>
      </c>
      <c r="F24">
        <v>2027</v>
      </c>
      <c r="G24">
        <v>125356.77027685</v>
      </c>
      <c r="H24">
        <v>147677.54785322401</v>
      </c>
      <c r="I24">
        <v>123537.788037006</v>
      </c>
    </row>
    <row r="25" spans="1:9" x14ac:dyDescent="0.35">
      <c r="A25">
        <v>2028</v>
      </c>
      <c r="B25">
        <v>355414.56254204398</v>
      </c>
      <c r="C25">
        <v>617657.07924765302</v>
      </c>
      <c r="D25">
        <v>212744.441731208</v>
      </c>
      <c r="F25">
        <v>2028</v>
      </c>
      <c r="G25">
        <v>125788.020899159</v>
      </c>
      <c r="H25">
        <v>148267.490569933</v>
      </c>
      <c r="I25">
        <v>123999.839720196</v>
      </c>
    </row>
    <row r="26" spans="1:9" x14ac:dyDescent="0.35">
      <c r="A26">
        <v>2029</v>
      </c>
      <c r="B26">
        <v>332818.27153427398</v>
      </c>
      <c r="C26">
        <v>576190.61444827996</v>
      </c>
      <c r="D26">
        <v>198738.283669828</v>
      </c>
      <c r="F26">
        <v>2029</v>
      </c>
      <c r="G26">
        <v>126219.27152146801</v>
      </c>
      <c r="H26">
        <v>148857.43328664199</v>
      </c>
      <c r="I26">
        <v>124461.891403385</v>
      </c>
    </row>
    <row r="27" spans="1:9" x14ac:dyDescent="0.35">
      <c r="A27">
        <v>2030</v>
      </c>
      <c r="B27">
        <v>310221.98052650498</v>
      </c>
      <c r="C27">
        <v>534724.14964890701</v>
      </c>
      <c r="D27">
        <v>184732.12560844701</v>
      </c>
      <c r="F27">
        <v>2030</v>
      </c>
      <c r="G27">
        <v>126650.522143778</v>
      </c>
      <c r="H27">
        <v>149447.376003351</v>
      </c>
      <c r="I27">
        <v>124923.943086575</v>
      </c>
    </row>
    <row r="28" spans="1:9" x14ac:dyDescent="0.35">
      <c r="A28">
        <v>2031</v>
      </c>
      <c r="B28">
        <v>291864.83468823199</v>
      </c>
      <c r="C28">
        <v>496196.472284352</v>
      </c>
      <c r="D28">
        <v>178751.30735625999</v>
      </c>
      <c r="F28">
        <v>2031</v>
      </c>
      <c r="G28">
        <v>127081.772766087</v>
      </c>
      <c r="H28">
        <v>150037.31872005999</v>
      </c>
      <c r="I28">
        <v>125385.994769764</v>
      </c>
    </row>
    <row r="29" spans="1:9" x14ac:dyDescent="0.35">
      <c r="A29">
        <v>2032</v>
      </c>
      <c r="B29">
        <v>273507.68884995999</v>
      </c>
      <c r="C29">
        <v>457668.794919796</v>
      </c>
      <c r="D29">
        <v>172770.489104073</v>
      </c>
      <c r="F29">
        <v>2032</v>
      </c>
      <c r="G29">
        <v>127513.02338839701</v>
      </c>
      <c r="H29">
        <v>150627.26143676901</v>
      </c>
      <c r="I29">
        <v>125848.046452953</v>
      </c>
    </row>
    <row r="30" spans="1:9" x14ac:dyDescent="0.35">
      <c r="A30">
        <v>2033</v>
      </c>
      <c r="B30">
        <v>255150.543011687</v>
      </c>
      <c r="C30">
        <v>419141.11755523999</v>
      </c>
      <c r="D30">
        <v>166789.67085188601</v>
      </c>
      <c r="F30">
        <v>2033</v>
      </c>
      <c r="G30">
        <v>127944.27401070599</v>
      </c>
      <c r="H30">
        <v>151217.204153478</v>
      </c>
      <c r="I30">
        <v>126310.098136143</v>
      </c>
    </row>
    <row r="31" spans="1:9" x14ac:dyDescent="0.35">
      <c r="A31">
        <v>2034</v>
      </c>
      <c r="B31">
        <v>236793.39717341401</v>
      </c>
      <c r="C31">
        <v>380613.44019068498</v>
      </c>
      <c r="D31">
        <v>160808.852599698</v>
      </c>
      <c r="F31">
        <v>2034</v>
      </c>
      <c r="G31">
        <v>128375.524633016</v>
      </c>
      <c r="H31">
        <v>151807.14687018699</v>
      </c>
      <c r="I31">
        <v>126772.149819332</v>
      </c>
    </row>
    <row r="32" spans="1:9" x14ac:dyDescent="0.35">
      <c r="A32">
        <v>2035</v>
      </c>
      <c r="B32">
        <v>218436.25133514201</v>
      </c>
      <c r="C32">
        <v>342085.76282612898</v>
      </c>
      <c r="D32">
        <v>154828.03434751101</v>
      </c>
      <c r="F32">
        <v>2035</v>
      </c>
      <c r="G32">
        <v>128806.775255325</v>
      </c>
      <c r="H32">
        <v>152397.08958689601</v>
      </c>
      <c r="I32">
        <v>127234.201502522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C523-0F88-4902-8935-492EB5D7011C}">
  <dimension ref="A1:J32"/>
  <sheetViews>
    <sheetView workbookViewId="0">
      <selection activeCell="K21" sqref="K2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10</v>
      </c>
    </row>
    <row r="2" spans="1:10" x14ac:dyDescent="0.35">
      <c r="A2">
        <v>2005</v>
      </c>
      <c r="B2">
        <v>1000000</v>
      </c>
      <c r="C2">
        <v>1000000</v>
      </c>
      <c r="D2">
        <v>1000000</v>
      </c>
      <c r="F2">
        <v>2005</v>
      </c>
      <c r="G2">
        <v>122338.015920683</v>
      </c>
      <c r="H2">
        <v>143547.94883626001</v>
      </c>
      <c r="I2">
        <v>120303.42625468101</v>
      </c>
    </row>
    <row r="3" spans="1:10" x14ac:dyDescent="0.35">
      <c r="A3">
        <v>2006</v>
      </c>
      <c r="B3">
        <v>1000000</v>
      </c>
      <c r="C3">
        <v>1000000</v>
      </c>
      <c r="D3">
        <v>1000000</v>
      </c>
      <c r="F3">
        <v>2006</v>
      </c>
      <c r="G3">
        <v>122338.015920683</v>
      </c>
      <c r="H3">
        <v>143547.94883626001</v>
      </c>
      <c r="I3">
        <v>120303.42625468101</v>
      </c>
    </row>
    <row r="4" spans="1:10" x14ac:dyDescent="0.35">
      <c r="A4">
        <v>2007</v>
      </c>
      <c r="B4">
        <v>1000000</v>
      </c>
      <c r="C4">
        <v>1000000</v>
      </c>
      <c r="D4">
        <v>1000000</v>
      </c>
      <c r="F4">
        <v>2007</v>
      </c>
      <c r="G4">
        <v>122338.015920683</v>
      </c>
      <c r="H4">
        <v>143547.94883626001</v>
      </c>
      <c r="I4">
        <v>120303.42625468101</v>
      </c>
    </row>
    <row r="5" spans="1:10" x14ac:dyDescent="0.35">
      <c r="A5">
        <v>2008</v>
      </c>
      <c r="B5">
        <v>1000000</v>
      </c>
      <c r="C5">
        <v>1000000</v>
      </c>
      <c r="D5">
        <v>1000000</v>
      </c>
      <c r="F5">
        <v>2008</v>
      </c>
      <c r="G5">
        <v>122338.015920683</v>
      </c>
      <c r="H5">
        <v>143547.94883626001</v>
      </c>
      <c r="I5">
        <v>120303.42625468101</v>
      </c>
    </row>
    <row r="6" spans="1:10" x14ac:dyDescent="0.35">
      <c r="A6">
        <v>2009</v>
      </c>
      <c r="B6">
        <v>1000000</v>
      </c>
      <c r="C6">
        <v>1000000</v>
      </c>
      <c r="D6">
        <v>1000000</v>
      </c>
      <c r="F6">
        <v>2009</v>
      </c>
      <c r="G6">
        <v>122338.015920683</v>
      </c>
      <c r="H6">
        <v>143547.94883626001</v>
      </c>
      <c r="I6">
        <v>120303.42625468101</v>
      </c>
    </row>
    <row r="7" spans="1:10" x14ac:dyDescent="0.35">
      <c r="A7">
        <v>2010</v>
      </c>
      <c r="B7">
        <v>1000000</v>
      </c>
      <c r="C7">
        <v>1000000</v>
      </c>
      <c r="D7">
        <v>1000000</v>
      </c>
      <c r="F7">
        <v>2010</v>
      </c>
      <c r="G7">
        <v>122338.015920683</v>
      </c>
      <c r="H7">
        <v>143547.94883626001</v>
      </c>
      <c r="I7">
        <v>120303.42625468101</v>
      </c>
    </row>
    <row r="8" spans="1:10" x14ac:dyDescent="0.35">
      <c r="A8">
        <v>2011</v>
      </c>
      <c r="B8">
        <v>1000000</v>
      </c>
      <c r="C8">
        <v>1000000</v>
      </c>
      <c r="D8">
        <v>1000000</v>
      </c>
      <c r="F8">
        <v>2011</v>
      </c>
      <c r="G8">
        <v>122338.015920683</v>
      </c>
      <c r="H8">
        <v>143547.94883626001</v>
      </c>
      <c r="I8">
        <v>120303.42625468101</v>
      </c>
    </row>
    <row r="9" spans="1:10" x14ac:dyDescent="0.35">
      <c r="A9">
        <v>2012</v>
      </c>
      <c r="B9">
        <v>1000000</v>
      </c>
      <c r="C9">
        <v>1000000</v>
      </c>
      <c r="D9">
        <v>1000000</v>
      </c>
      <c r="F9">
        <v>2012</v>
      </c>
      <c r="G9">
        <v>122338.015920683</v>
      </c>
      <c r="H9">
        <v>143547.94883626001</v>
      </c>
      <c r="I9">
        <v>120303.42625468101</v>
      </c>
    </row>
    <row r="10" spans="1:10" x14ac:dyDescent="0.35">
      <c r="A10">
        <v>2013</v>
      </c>
      <c r="B10">
        <v>1000000</v>
      </c>
      <c r="C10">
        <v>1000000</v>
      </c>
      <c r="D10">
        <v>1000000</v>
      </c>
      <c r="F10">
        <v>2013</v>
      </c>
      <c r="G10">
        <v>122338.015920683</v>
      </c>
      <c r="H10">
        <v>143547.94883626001</v>
      </c>
      <c r="I10">
        <v>120303.42625468101</v>
      </c>
    </row>
    <row r="11" spans="1:10" x14ac:dyDescent="0.35">
      <c r="A11">
        <v>2014</v>
      </c>
      <c r="B11">
        <v>1000000</v>
      </c>
      <c r="C11">
        <v>1000000</v>
      </c>
      <c r="D11">
        <v>1000000</v>
      </c>
      <c r="F11">
        <v>2014</v>
      </c>
      <c r="G11">
        <v>122338.015920683</v>
      </c>
      <c r="H11">
        <v>143547.94883626001</v>
      </c>
      <c r="I11">
        <v>120303.42625468101</v>
      </c>
    </row>
    <row r="12" spans="1:10" x14ac:dyDescent="0.35">
      <c r="A12">
        <v>2015</v>
      </c>
      <c r="B12">
        <v>1000000</v>
      </c>
      <c r="C12">
        <v>1000000</v>
      </c>
      <c r="D12">
        <v>1000000</v>
      </c>
      <c r="F12">
        <v>2015</v>
      </c>
      <c r="G12">
        <v>122338.015920683</v>
      </c>
      <c r="H12">
        <v>143547.94883626001</v>
      </c>
      <c r="I12">
        <v>120303.42625468101</v>
      </c>
    </row>
    <row r="13" spans="1:10" x14ac:dyDescent="0.35">
      <c r="A13">
        <v>2016</v>
      </c>
      <c r="B13">
        <v>1000000</v>
      </c>
      <c r="C13">
        <v>1000000</v>
      </c>
      <c r="D13">
        <v>1000000</v>
      </c>
      <c r="F13">
        <v>2016</v>
      </c>
      <c r="G13">
        <v>122338.015920683</v>
      </c>
      <c r="H13">
        <v>143547.94883626001</v>
      </c>
      <c r="I13">
        <v>120303.42625468101</v>
      </c>
    </row>
    <row r="14" spans="1:10" x14ac:dyDescent="0.35">
      <c r="A14">
        <v>2017</v>
      </c>
      <c r="B14">
        <v>1000000</v>
      </c>
      <c r="C14">
        <v>1000000</v>
      </c>
      <c r="D14">
        <v>1000000</v>
      </c>
      <c r="F14">
        <v>2017</v>
      </c>
      <c r="G14">
        <v>122338.015920683</v>
      </c>
      <c r="H14">
        <v>143547.94883626001</v>
      </c>
      <c r="I14">
        <v>120303.42625468101</v>
      </c>
    </row>
    <row r="15" spans="1:10" x14ac:dyDescent="0.35">
      <c r="A15">
        <v>2018</v>
      </c>
      <c r="B15">
        <v>1000000</v>
      </c>
      <c r="C15">
        <v>1000000</v>
      </c>
      <c r="D15">
        <v>1000000</v>
      </c>
      <c r="F15">
        <v>2018</v>
      </c>
      <c r="G15">
        <v>122338.015920683</v>
      </c>
      <c r="H15">
        <v>143547.94883626001</v>
      </c>
      <c r="I15">
        <v>120303.42625468101</v>
      </c>
    </row>
    <row r="16" spans="1:10" x14ac:dyDescent="0.35">
      <c r="A16">
        <v>2019</v>
      </c>
      <c r="B16">
        <v>1000000</v>
      </c>
      <c r="C16">
        <v>1000000</v>
      </c>
      <c r="D16">
        <v>1000000</v>
      </c>
      <c r="F16">
        <v>2019</v>
      </c>
      <c r="G16">
        <v>122338.015920683</v>
      </c>
      <c r="H16">
        <v>143547.94883626001</v>
      </c>
      <c r="I16">
        <v>120303.42625468101</v>
      </c>
    </row>
    <row r="17" spans="1:9" x14ac:dyDescent="0.35">
      <c r="A17">
        <v>2020</v>
      </c>
      <c r="B17">
        <v>536184.89060419903</v>
      </c>
      <c r="C17">
        <v>949388.79764263798</v>
      </c>
      <c r="D17">
        <v>324793.70622225001</v>
      </c>
      <c r="F17">
        <v>2020</v>
      </c>
      <c r="G17">
        <v>122338.015920683</v>
      </c>
      <c r="H17">
        <v>143547.94883626001</v>
      </c>
      <c r="I17">
        <v>120303.42625468101</v>
      </c>
    </row>
    <row r="18" spans="1:9" x14ac:dyDescent="0.35">
      <c r="A18">
        <v>2021</v>
      </c>
      <c r="B18">
        <v>500966.54975981102</v>
      </c>
      <c r="C18">
        <v>883272.45367469697</v>
      </c>
      <c r="D18">
        <v>302638.71780972503</v>
      </c>
      <c r="F18">
        <v>2021</v>
      </c>
      <c r="G18">
        <v>123442.844101011</v>
      </c>
      <c r="H18">
        <v>144551.74297827901</v>
      </c>
      <c r="I18">
        <v>121257.498765756</v>
      </c>
    </row>
    <row r="19" spans="1:9" x14ac:dyDescent="0.35">
      <c r="A19">
        <v>2022</v>
      </c>
      <c r="B19">
        <v>465748.20891542302</v>
      </c>
      <c r="C19">
        <v>817156.10970675503</v>
      </c>
      <c r="D19">
        <v>280483.72939720098</v>
      </c>
      <c r="F19">
        <v>2022</v>
      </c>
      <c r="G19">
        <v>124547.67228133899</v>
      </c>
      <c r="H19">
        <v>145555.537120297</v>
      </c>
      <c r="I19">
        <v>122211.571276831</v>
      </c>
    </row>
    <row r="20" spans="1:9" x14ac:dyDescent="0.35">
      <c r="A20">
        <v>2023</v>
      </c>
      <c r="B20">
        <v>430529.86807103502</v>
      </c>
      <c r="C20">
        <v>751039.76573881402</v>
      </c>
      <c r="D20">
        <v>258328.740984676</v>
      </c>
      <c r="F20">
        <v>2023</v>
      </c>
      <c r="G20">
        <v>125652.500461667</v>
      </c>
      <c r="H20">
        <v>146559.331262316</v>
      </c>
      <c r="I20">
        <v>123165.643787907</v>
      </c>
    </row>
    <row r="21" spans="1:9" x14ac:dyDescent="0.35">
      <c r="A21">
        <v>2024</v>
      </c>
      <c r="B21">
        <v>395311.52722664701</v>
      </c>
      <c r="C21">
        <v>684923.42177087301</v>
      </c>
      <c r="D21">
        <v>236173.75257215099</v>
      </c>
      <c r="F21">
        <v>2024</v>
      </c>
      <c r="G21">
        <v>126757.328641995</v>
      </c>
      <c r="H21">
        <v>147563.12540433399</v>
      </c>
      <c r="I21">
        <v>124119.71629898201</v>
      </c>
    </row>
    <row r="22" spans="1:9" x14ac:dyDescent="0.35">
      <c r="A22">
        <v>2025</v>
      </c>
      <c r="B22">
        <v>360093.18638225901</v>
      </c>
      <c r="C22">
        <v>618807.07780293201</v>
      </c>
      <c r="D22">
        <v>214018.764159627</v>
      </c>
      <c r="F22">
        <v>2025</v>
      </c>
      <c r="G22">
        <v>127862.15682232199</v>
      </c>
      <c r="H22">
        <v>148566.91954635299</v>
      </c>
      <c r="I22">
        <v>125073.788810057</v>
      </c>
    </row>
    <row r="23" spans="1:9" x14ac:dyDescent="0.35">
      <c r="A23">
        <v>2026</v>
      </c>
      <c r="B23">
        <v>324874.84553787002</v>
      </c>
      <c r="C23">
        <v>552690.73383498995</v>
      </c>
      <c r="D23">
        <v>191863.77574710199</v>
      </c>
      <c r="F23">
        <v>2026</v>
      </c>
      <c r="G23">
        <v>128966.98500265001</v>
      </c>
      <c r="H23">
        <v>149570.713688371</v>
      </c>
      <c r="I23">
        <v>126027.86132113299</v>
      </c>
    </row>
    <row r="24" spans="1:9" x14ac:dyDescent="0.35">
      <c r="A24">
        <v>2027</v>
      </c>
      <c r="B24">
        <v>289656.50469348201</v>
      </c>
      <c r="C24">
        <v>486574.389867049</v>
      </c>
      <c r="D24">
        <v>169708.787334578</v>
      </c>
      <c r="F24">
        <v>2027</v>
      </c>
      <c r="G24">
        <v>130071.813182978</v>
      </c>
      <c r="H24">
        <v>150574.50783038899</v>
      </c>
      <c r="I24">
        <v>126981.933832208</v>
      </c>
    </row>
    <row r="25" spans="1:9" x14ac:dyDescent="0.35">
      <c r="A25">
        <v>2028</v>
      </c>
      <c r="B25">
        <v>254438.16384909401</v>
      </c>
      <c r="C25">
        <v>420458.04589910799</v>
      </c>
      <c r="D25">
        <v>147553.79892205301</v>
      </c>
      <c r="F25">
        <v>2028</v>
      </c>
      <c r="G25">
        <v>131176.641363306</v>
      </c>
      <c r="H25">
        <v>151578.30197240799</v>
      </c>
      <c r="I25">
        <v>127936.00634328301</v>
      </c>
    </row>
    <row r="26" spans="1:9" x14ac:dyDescent="0.35">
      <c r="A26">
        <v>2029</v>
      </c>
      <c r="B26">
        <v>219219.82300470601</v>
      </c>
      <c r="C26">
        <v>354341.70193116699</v>
      </c>
      <c r="D26">
        <v>125398.81050952899</v>
      </c>
      <c r="F26">
        <v>2029</v>
      </c>
      <c r="G26">
        <v>132281.46954363299</v>
      </c>
      <c r="H26">
        <v>152582.09611442601</v>
      </c>
      <c r="I26">
        <v>128890.078854359</v>
      </c>
    </row>
    <row r="27" spans="1:9" x14ac:dyDescent="0.35">
      <c r="A27">
        <v>2030</v>
      </c>
      <c r="B27">
        <v>184001.482160318</v>
      </c>
      <c r="C27">
        <v>288225.35796322499</v>
      </c>
      <c r="D27">
        <v>103243.822097004</v>
      </c>
      <c r="F27">
        <v>2030</v>
      </c>
      <c r="G27">
        <v>133386.297723961</v>
      </c>
      <c r="H27">
        <v>153585.89025644501</v>
      </c>
      <c r="I27">
        <v>129844.15136543399</v>
      </c>
    </row>
    <row r="28" spans="1:9" x14ac:dyDescent="0.35">
      <c r="A28">
        <v>2031</v>
      </c>
      <c r="B28">
        <v>178939.96371668199</v>
      </c>
      <c r="C28">
        <v>274761.41119254701</v>
      </c>
      <c r="D28">
        <v>100583.78917016101</v>
      </c>
      <c r="F28">
        <v>2031</v>
      </c>
      <c r="G28">
        <v>134491.12590428899</v>
      </c>
      <c r="H28">
        <v>154589.684398463</v>
      </c>
      <c r="I28">
        <v>130798.223876509</v>
      </c>
    </row>
    <row r="29" spans="1:9" x14ac:dyDescent="0.35">
      <c r="A29">
        <v>2032</v>
      </c>
      <c r="B29">
        <v>173878.44527304699</v>
      </c>
      <c r="C29">
        <v>261297.46442186899</v>
      </c>
      <c r="D29">
        <v>97923.756243318596</v>
      </c>
      <c r="F29">
        <v>2032</v>
      </c>
      <c r="G29">
        <v>135595.954084617</v>
      </c>
      <c r="H29">
        <v>155593.478540482</v>
      </c>
      <c r="I29">
        <v>131752.296387585</v>
      </c>
    </row>
    <row r="30" spans="1:9" x14ac:dyDescent="0.35">
      <c r="A30">
        <v>2033</v>
      </c>
      <c r="B30">
        <v>168816.92682941101</v>
      </c>
      <c r="C30">
        <v>247833.51765119101</v>
      </c>
      <c r="D30">
        <v>95263.723316475603</v>
      </c>
      <c r="F30">
        <v>2033</v>
      </c>
      <c r="G30">
        <v>136700.78226494399</v>
      </c>
      <c r="H30">
        <v>156597.27268250001</v>
      </c>
      <c r="I30">
        <v>132706.36889866</v>
      </c>
    </row>
    <row r="31" spans="1:9" x14ac:dyDescent="0.35">
      <c r="A31">
        <v>2034</v>
      </c>
      <c r="B31">
        <v>163755.40838577499</v>
      </c>
      <c r="C31">
        <v>234369.570880513</v>
      </c>
      <c r="D31">
        <v>92603.690389632597</v>
      </c>
      <c r="F31">
        <v>2034</v>
      </c>
      <c r="G31">
        <v>137805.610445272</v>
      </c>
      <c r="H31">
        <v>157601.066824518</v>
      </c>
      <c r="I31">
        <v>133660.44140973501</v>
      </c>
    </row>
    <row r="32" spans="1:9" x14ac:dyDescent="0.35">
      <c r="A32">
        <v>2035</v>
      </c>
      <c r="B32">
        <v>158693.88994214</v>
      </c>
      <c r="C32">
        <v>220905.62410983499</v>
      </c>
      <c r="D32">
        <v>89943.657462789604</v>
      </c>
      <c r="F32">
        <v>2035</v>
      </c>
      <c r="G32">
        <v>138910.43862560001</v>
      </c>
      <c r="H32">
        <v>158604.860966537</v>
      </c>
      <c r="I32">
        <v>134614.513920811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225B-1392-4224-8C78-300BAACCC757}">
  <dimension ref="A1:J32"/>
  <sheetViews>
    <sheetView workbookViewId="0">
      <selection activeCell="J6" sqref="J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10</v>
      </c>
    </row>
    <row r="2" spans="1:10" x14ac:dyDescent="0.35">
      <c r="A2">
        <v>2005</v>
      </c>
      <c r="B2">
        <v>1000000</v>
      </c>
      <c r="C2">
        <v>1000000</v>
      </c>
      <c r="D2">
        <v>1000000</v>
      </c>
      <c r="F2">
        <v>2005</v>
      </c>
      <c r="G2">
        <v>122338.015920683</v>
      </c>
      <c r="H2">
        <v>143547.94883626001</v>
      </c>
      <c r="I2">
        <v>120303.42625468101</v>
      </c>
    </row>
    <row r="3" spans="1:10" x14ac:dyDescent="0.35">
      <c r="A3">
        <v>2006</v>
      </c>
      <c r="B3">
        <v>1000000</v>
      </c>
      <c r="C3">
        <v>1000000</v>
      </c>
      <c r="D3">
        <v>1000000</v>
      </c>
      <c r="F3">
        <v>2006</v>
      </c>
      <c r="G3">
        <v>122338.015920683</v>
      </c>
      <c r="H3">
        <v>143547.94883626001</v>
      </c>
      <c r="I3">
        <v>120303.42625468101</v>
      </c>
    </row>
    <row r="4" spans="1:10" x14ac:dyDescent="0.35">
      <c r="A4">
        <v>2007</v>
      </c>
      <c r="B4">
        <v>1000000</v>
      </c>
      <c r="C4">
        <v>1000000</v>
      </c>
      <c r="D4">
        <v>1000000</v>
      </c>
      <c r="F4">
        <v>2007</v>
      </c>
      <c r="G4">
        <v>122338.015920683</v>
      </c>
      <c r="H4">
        <v>143547.94883626001</v>
      </c>
      <c r="I4">
        <v>120303.42625468101</v>
      </c>
    </row>
    <row r="5" spans="1:10" x14ac:dyDescent="0.35">
      <c r="A5">
        <v>2008</v>
      </c>
      <c r="B5">
        <v>1000000</v>
      </c>
      <c r="C5">
        <v>1000000</v>
      </c>
      <c r="D5">
        <v>1000000</v>
      </c>
      <c r="F5">
        <v>2008</v>
      </c>
      <c r="G5">
        <v>122338.015920683</v>
      </c>
      <c r="H5">
        <v>143547.94883626001</v>
      </c>
      <c r="I5">
        <v>120303.42625468101</v>
      </c>
    </row>
    <row r="6" spans="1:10" x14ac:dyDescent="0.35">
      <c r="A6">
        <v>2009</v>
      </c>
      <c r="B6">
        <v>1000000</v>
      </c>
      <c r="C6">
        <v>1000000</v>
      </c>
      <c r="D6">
        <v>1000000</v>
      </c>
      <c r="F6">
        <v>2009</v>
      </c>
      <c r="G6">
        <v>122338.015920683</v>
      </c>
      <c r="H6">
        <v>143547.94883626001</v>
      </c>
      <c r="I6">
        <v>120303.42625468101</v>
      </c>
    </row>
    <row r="7" spans="1:10" x14ac:dyDescent="0.35">
      <c r="A7">
        <v>2010</v>
      </c>
      <c r="B7">
        <v>1000000</v>
      </c>
      <c r="C7">
        <v>1000000</v>
      </c>
      <c r="D7">
        <v>1000000</v>
      </c>
      <c r="F7">
        <v>2010</v>
      </c>
      <c r="G7">
        <v>122338.015920683</v>
      </c>
      <c r="H7">
        <v>143547.94883626001</v>
      </c>
      <c r="I7">
        <v>120303.42625468101</v>
      </c>
    </row>
    <row r="8" spans="1:10" x14ac:dyDescent="0.35">
      <c r="A8">
        <v>2011</v>
      </c>
      <c r="B8">
        <v>1000000</v>
      </c>
      <c r="C8">
        <v>1000000</v>
      </c>
      <c r="D8">
        <v>1000000</v>
      </c>
      <c r="F8">
        <v>2011</v>
      </c>
      <c r="G8">
        <v>122338.015920683</v>
      </c>
      <c r="H8">
        <v>143547.94883626001</v>
      </c>
      <c r="I8">
        <v>120303.42625468101</v>
      </c>
    </row>
    <row r="9" spans="1:10" x14ac:dyDescent="0.35">
      <c r="A9">
        <v>2012</v>
      </c>
      <c r="B9">
        <v>1000000</v>
      </c>
      <c r="C9">
        <v>1000000</v>
      </c>
      <c r="D9">
        <v>1000000</v>
      </c>
      <c r="F9">
        <v>2012</v>
      </c>
      <c r="G9">
        <v>122338.015920683</v>
      </c>
      <c r="H9">
        <v>143547.94883626001</v>
      </c>
      <c r="I9">
        <v>120303.42625468101</v>
      </c>
    </row>
    <row r="10" spans="1:10" x14ac:dyDescent="0.35">
      <c r="A10">
        <v>2013</v>
      </c>
      <c r="B10">
        <v>1000000</v>
      </c>
      <c r="C10">
        <v>1000000</v>
      </c>
      <c r="D10">
        <v>1000000</v>
      </c>
      <c r="F10">
        <v>2013</v>
      </c>
      <c r="G10">
        <v>122338.015920683</v>
      </c>
      <c r="H10">
        <v>143547.94883626001</v>
      </c>
      <c r="I10">
        <v>120303.42625468101</v>
      </c>
    </row>
    <row r="11" spans="1:10" x14ac:dyDescent="0.35">
      <c r="A11">
        <v>2014</v>
      </c>
      <c r="B11">
        <v>1000000</v>
      </c>
      <c r="C11">
        <v>1000000</v>
      </c>
      <c r="D11">
        <v>1000000</v>
      </c>
      <c r="F11">
        <v>2014</v>
      </c>
      <c r="G11">
        <v>122338.015920683</v>
      </c>
      <c r="H11">
        <v>143547.94883626001</v>
      </c>
      <c r="I11">
        <v>120303.42625468101</v>
      </c>
    </row>
    <row r="12" spans="1:10" x14ac:dyDescent="0.35">
      <c r="A12">
        <v>2015</v>
      </c>
      <c r="B12">
        <v>1000000</v>
      </c>
      <c r="C12">
        <v>1000000</v>
      </c>
      <c r="D12">
        <v>1000000</v>
      </c>
      <c r="F12">
        <v>2015</v>
      </c>
      <c r="G12">
        <v>122338.015920683</v>
      </c>
      <c r="H12">
        <v>143547.94883626001</v>
      </c>
      <c r="I12">
        <v>120303.42625468101</v>
      </c>
    </row>
    <row r="13" spans="1:10" x14ac:dyDescent="0.35">
      <c r="A13">
        <v>2016</v>
      </c>
      <c r="B13">
        <v>1000000</v>
      </c>
      <c r="C13">
        <v>1000000</v>
      </c>
      <c r="D13">
        <v>1000000</v>
      </c>
      <c r="F13">
        <v>2016</v>
      </c>
      <c r="G13">
        <v>122338.015920683</v>
      </c>
      <c r="H13">
        <v>143547.94883626001</v>
      </c>
      <c r="I13">
        <v>120303.42625468101</v>
      </c>
    </row>
    <row r="14" spans="1:10" x14ac:dyDescent="0.35">
      <c r="A14">
        <v>2017</v>
      </c>
      <c r="B14">
        <v>1000000</v>
      </c>
      <c r="C14">
        <v>1000000</v>
      </c>
      <c r="D14">
        <v>1000000</v>
      </c>
      <c r="F14">
        <v>2017</v>
      </c>
      <c r="G14">
        <v>122338.015920683</v>
      </c>
      <c r="H14">
        <v>143547.94883626001</v>
      </c>
      <c r="I14">
        <v>120303.42625468101</v>
      </c>
    </row>
    <row r="15" spans="1:10" x14ac:dyDescent="0.35">
      <c r="A15">
        <v>2018</v>
      </c>
      <c r="B15">
        <v>1000000</v>
      </c>
      <c r="C15">
        <v>1000000</v>
      </c>
      <c r="D15">
        <v>1000000</v>
      </c>
      <c r="F15">
        <v>2018</v>
      </c>
      <c r="G15">
        <v>122338.015920683</v>
      </c>
      <c r="H15">
        <v>143547.94883626001</v>
      </c>
      <c r="I15">
        <v>120303.42625468101</v>
      </c>
    </row>
    <row r="16" spans="1:10" x14ac:dyDescent="0.35">
      <c r="A16">
        <v>2019</v>
      </c>
      <c r="B16">
        <v>1000000</v>
      </c>
      <c r="C16">
        <v>1000000</v>
      </c>
      <c r="D16">
        <v>1000000</v>
      </c>
      <c r="F16">
        <v>2019</v>
      </c>
      <c r="G16">
        <v>122338.015920683</v>
      </c>
      <c r="H16">
        <v>143547.94883626001</v>
      </c>
      <c r="I16">
        <v>120303.42625468101</v>
      </c>
    </row>
    <row r="17" spans="1:9" x14ac:dyDescent="0.35">
      <c r="A17">
        <v>2020</v>
      </c>
      <c r="B17">
        <v>536184.89060419903</v>
      </c>
      <c r="C17">
        <v>949388.79764263798</v>
      </c>
      <c r="D17">
        <v>324793.70622225001</v>
      </c>
      <c r="F17">
        <v>2020</v>
      </c>
      <c r="G17">
        <v>122338.015920683</v>
      </c>
      <c r="H17">
        <v>143547.94883626001</v>
      </c>
      <c r="I17">
        <v>120303.42625468101</v>
      </c>
    </row>
    <row r="18" spans="1:9" x14ac:dyDescent="0.35">
      <c r="A18">
        <v>2021</v>
      </c>
      <c r="B18">
        <v>500966.54975981102</v>
      </c>
      <c r="C18">
        <v>878061.25988455105</v>
      </c>
      <c r="D18">
        <v>302638.71780972503</v>
      </c>
      <c r="F18">
        <v>2021</v>
      </c>
      <c r="G18">
        <v>123442.844101011</v>
      </c>
      <c r="H18">
        <v>144551.74297827901</v>
      </c>
      <c r="I18">
        <v>121257.498765756</v>
      </c>
    </row>
    <row r="19" spans="1:9" x14ac:dyDescent="0.35">
      <c r="A19">
        <v>2022</v>
      </c>
      <c r="B19">
        <v>465748.20891542302</v>
      </c>
      <c r="C19">
        <v>806733.72212646401</v>
      </c>
      <c r="D19">
        <v>280483.72939720098</v>
      </c>
      <c r="F19">
        <v>2022</v>
      </c>
      <c r="G19">
        <v>124547.67228133899</v>
      </c>
      <c r="H19">
        <v>145555.537120297</v>
      </c>
      <c r="I19">
        <v>122211.571276831</v>
      </c>
    </row>
    <row r="20" spans="1:9" x14ac:dyDescent="0.35">
      <c r="A20">
        <v>2023</v>
      </c>
      <c r="B20">
        <v>430529.86807103502</v>
      </c>
      <c r="C20">
        <v>735406.18436837802</v>
      </c>
      <c r="D20">
        <v>258328.740984676</v>
      </c>
      <c r="F20">
        <v>2023</v>
      </c>
      <c r="G20">
        <v>125652.500461667</v>
      </c>
      <c r="H20">
        <v>146559.331262316</v>
      </c>
      <c r="I20">
        <v>123165.643787907</v>
      </c>
    </row>
    <row r="21" spans="1:9" x14ac:dyDescent="0.35">
      <c r="A21">
        <v>2024</v>
      </c>
      <c r="B21">
        <v>395311.52722664701</v>
      </c>
      <c r="C21">
        <v>664078.64661029098</v>
      </c>
      <c r="D21">
        <v>236173.75257215099</v>
      </c>
      <c r="F21">
        <v>2024</v>
      </c>
      <c r="G21">
        <v>126757.328641995</v>
      </c>
      <c r="H21">
        <v>147563.12540433399</v>
      </c>
      <c r="I21">
        <v>124119.71629898201</v>
      </c>
    </row>
    <row r="22" spans="1:9" x14ac:dyDescent="0.35">
      <c r="A22">
        <v>2025</v>
      </c>
      <c r="B22">
        <v>360093.18638225901</v>
      </c>
      <c r="C22">
        <v>592751.10885220405</v>
      </c>
      <c r="D22">
        <v>214018.764159627</v>
      </c>
      <c r="F22">
        <v>2025</v>
      </c>
      <c r="G22">
        <v>127862.15682232199</v>
      </c>
      <c r="H22">
        <v>148566.91954635299</v>
      </c>
      <c r="I22">
        <v>125073.788810057</v>
      </c>
    </row>
    <row r="23" spans="1:9" x14ac:dyDescent="0.35">
      <c r="A23">
        <v>2026</v>
      </c>
      <c r="B23">
        <v>324874.84553787002</v>
      </c>
      <c r="C23">
        <v>521423.571094118</v>
      </c>
      <c r="D23">
        <v>191863.77574710199</v>
      </c>
      <c r="F23">
        <v>2026</v>
      </c>
      <c r="G23">
        <v>128966.98500265001</v>
      </c>
      <c r="H23">
        <v>149570.713688371</v>
      </c>
      <c r="I23">
        <v>126027.86132113299</v>
      </c>
    </row>
    <row r="24" spans="1:9" x14ac:dyDescent="0.35">
      <c r="A24">
        <v>2027</v>
      </c>
      <c r="B24">
        <v>289656.50469348201</v>
      </c>
      <c r="C24">
        <v>450096.03333603102</v>
      </c>
      <c r="D24">
        <v>169708.787334578</v>
      </c>
      <c r="F24">
        <v>2027</v>
      </c>
      <c r="G24">
        <v>130071.813182978</v>
      </c>
      <c r="H24">
        <v>150574.50783038899</v>
      </c>
      <c r="I24">
        <v>126981.933832208</v>
      </c>
    </row>
    <row r="25" spans="1:9" x14ac:dyDescent="0.35">
      <c r="A25">
        <v>2028</v>
      </c>
      <c r="B25">
        <v>254438.16384909401</v>
      </c>
      <c r="C25">
        <v>378768.49557794398</v>
      </c>
      <c r="D25">
        <v>147553.79892205301</v>
      </c>
      <c r="F25">
        <v>2028</v>
      </c>
      <c r="G25">
        <v>131176.641363306</v>
      </c>
      <c r="H25">
        <v>151578.30197240799</v>
      </c>
      <c r="I25">
        <v>127936.00634328301</v>
      </c>
    </row>
    <row r="26" spans="1:9" x14ac:dyDescent="0.35">
      <c r="A26">
        <v>2029</v>
      </c>
      <c r="B26">
        <v>219219.82300470601</v>
      </c>
      <c r="C26">
        <v>307440.95781985798</v>
      </c>
      <c r="D26">
        <v>125398.81050952899</v>
      </c>
      <c r="F26">
        <v>2029</v>
      </c>
      <c r="G26">
        <v>132281.46954363299</v>
      </c>
      <c r="H26">
        <v>152582.09611442601</v>
      </c>
      <c r="I26">
        <v>128890.078854359</v>
      </c>
    </row>
    <row r="27" spans="1:9" x14ac:dyDescent="0.35">
      <c r="A27">
        <v>2030</v>
      </c>
      <c r="B27">
        <v>184001.482160318</v>
      </c>
      <c r="C27">
        <v>236113.420061771</v>
      </c>
      <c r="D27">
        <v>103243.822097004</v>
      </c>
      <c r="F27">
        <v>2030</v>
      </c>
      <c r="G27">
        <v>133386.297723961</v>
      </c>
      <c r="H27">
        <v>153585.89025644501</v>
      </c>
      <c r="I27">
        <v>129844.15136543399</v>
      </c>
    </row>
    <row r="28" spans="1:9" x14ac:dyDescent="0.35">
      <c r="A28">
        <v>2031</v>
      </c>
      <c r="B28">
        <v>178939.96371668199</v>
      </c>
      <c r="C28">
        <v>227860.667081238</v>
      </c>
      <c r="D28">
        <v>100583.78917016101</v>
      </c>
      <c r="F28">
        <v>2031</v>
      </c>
      <c r="G28">
        <v>134491.12590428899</v>
      </c>
      <c r="H28">
        <v>154589.684398463</v>
      </c>
      <c r="I28">
        <v>130798.223876509</v>
      </c>
    </row>
    <row r="29" spans="1:9" x14ac:dyDescent="0.35">
      <c r="A29">
        <v>2032</v>
      </c>
      <c r="B29">
        <v>173878.44527304699</v>
      </c>
      <c r="C29">
        <v>219607.914100706</v>
      </c>
      <c r="D29">
        <v>97923.756243318596</v>
      </c>
      <c r="F29">
        <v>2032</v>
      </c>
      <c r="G29">
        <v>135595.954084617</v>
      </c>
      <c r="H29">
        <v>155593.478540482</v>
      </c>
      <c r="I29">
        <v>131752.296387585</v>
      </c>
    </row>
    <row r="30" spans="1:9" x14ac:dyDescent="0.35">
      <c r="A30">
        <v>2033</v>
      </c>
      <c r="B30">
        <v>168816.92682941101</v>
      </c>
      <c r="C30">
        <v>211355.161120173</v>
      </c>
      <c r="D30">
        <v>95263.723316475603</v>
      </c>
      <c r="F30">
        <v>2033</v>
      </c>
      <c r="G30">
        <v>136700.78226494399</v>
      </c>
      <c r="H30">
        <v>156597.27268250001</v>
      </c>
      <c r="I30">
        <v>132706.36889866</v>
      </c>
    </row>
    <row r="31" spans="1:9" x14ac:dyDescent="0.35">
      <c r="A31">
        <v>2034</v>
      </c>
      <c r="B31">
        <v>163755.40838577499</v>
      </c>
      <c r="C31">
        <v>203102.40813964</v>
      </c>
      <c r="D31">
        <v>92603.690389632597</v>
      </c>
      <c r="F31">
        <v>2034</v>
      </c>
      <c r="G31">
        <v>137805.610445272</v>
      </c>
      <c r="H31">
        <v>157601.066824518</v>
      </c>
      <c r="I31">
        <v>133660.44140973501</v>
      </c>
    </row>
    <row r="32" spans="1:9" x14ac:dyDescent="0.35">
      <c r="A32">
        <v>2035</v>
      </c>
      <c r="B32">
        <v>158693.88994214</v>
      </c>
      <c r="C32">
        <v>194849.65515910799</v>
      </c>
      <c r="D32">
        <v>89943.657462789604</v>
      </c>
      <c r="F32">
        <v>2035</v>
      </c>
      <c r="G32">
        <v>138910.43862560001</v>
      </c>
      <c r="H32">
        <v>158604.860966537</v>
      </c>
      <c r="I32">
        <v>134614.513920811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C79-3400-4104-82CD-24EE5DF13AA8}">
  <dimension ref="B1:I61"/>
  <sheetViews>
    <sheetView tabSelected="1" topLeftCell="A43" workbookViewId="0">
      <selection activeCell="R66" sqref="R66"/>
    </sheetView>
  </sheetViews>
  <sheetFormatPr defaultRowHeight="14.5" x14ac:dyDescent="0.35"/>
  <sheetData>
    <row r="1" spans="2:9" x14ac:dyDescent="0.35">
      <c r="B1" t="s">
        <v>6</v>
      </c>
      <c r="C1" t="s">
        <v>11</v>
      </c>
    </row>
    <row r="2" spans="2:9" x14ac:dyDescent="0.35">
      <c r="B2" t="s">
        <v>7</v>
      </c>
      <c r="C2">
        <v>2</v>
      </c>
      <c r="D2" t="s">
        <v>9</v>
      </c>
      <c r="G2" t="s">
        <v>10</v>
      </c>
    </row>
    <row r="3" spans="2:9" x14ac:dyDescent="0.35">
      <c r="C3" t="str">
        <f>CONCATENATE(C4,"+",$C$1)</f>
        <v>Day_cab+Vehicle price ($)</v>
      </c>
      <c r="D3" t="s">
        <v>4</v>
      </c>
      <c r="E3" t="s">
        <v>5</v>
      </c>
      <c r="F3" t="s">
        <v>8</v>
      </c>
      <c r="G3" t="s">
        <v>4</v>
      </c>
      <c r="H3" t="s">
        <v>5</v>
      </c>
      <c r="I3" t="s">
        <v>8</v>
      </c>
    </row>
    <row r="4" spans="2:9" x14ac:dyDescent="0.35">
      <c r="C4" t="s">
        <v>1</v>
      </c>
      <c r="D4" t="str">
        <f>CONCATENATE($D$2,"+",D3)</f>
        <v>BEV+Base</v>
      </c>
      <c r="E4" t="str">
        <f t="shared" ref="E4:I4" si="0">CONCATENATE($D$2,"+",E3)</f>
        <v>BEV+High_tech</v>
      </c>
      <c r="F4" t="str">
        <f t="shared" si="0"/>
        <v>BEV+high_tech_hybrid_sleeper</v>
      </c>
      <c r="G4" t="str">
        <f>CONCATENATE($G$2,"+",G3)</f>
        <v>DV+Base</v>
      </c>
      <c r="H4" t="str">
        <f t="shared" ref="H4:I4" si="1">CONCATENATE($G$2,"+",H3)</f>
        <v>DV+High_tech</v>
      </c>
      <c r="I4" t="str">
        <f t="shared" si="1"/>
        <v>DV+high_tech_hybrid_sleeper</v>
      </c>
    </row>
    <row r="5" spans="2:9" x14ac:dyDescent="0.35">
      <c r="C5">
        <v>2020</v>
      </c>
      <c r="D5">
        <f>VLOOKUP($C5,Base!$A$2:$I$32,$C$2,FALSE)</f>
        <v>536184.89060419903</v>
      </c>
      <c r="E5">
        <f>VLOOKUP($C5,high_tech!$A$2:$I$32,$C$2,FALSE)</f>
        <v>536184.89060419903</v>
      </c>
      <c r="F5">
        <f>VLOOKUP($C5,high_tech_hybrid_sleeper!$A$2:$I$32,$C$2,FALSE)</f>
        <v>536184.89060419903</v>
      </c>
      <c r="G5">
        <f>VLOOKUP($C5,Base!$A$2:$I$32,$C$2+5,FALSE)</f>
        <v>122338.015920683</v>
      </c>
      <c r="H5">
        <f>VLOOKUP($C5,high_tech!$A$2:$I$32,$C$2+5,FALSE)</f>
        <v>122338.015920683</v>
      </c>
      <c r="I5">
        <f>VLOOKUP($C5,high_tech_hybrid_sleeper!$A$2:$I$32,$C$2+5,FALSE)</f>
        <v>122338.015920683</v>
      </c>
    </row>
    <row r="6" spans="2:9" x14ac:dyDescent="0.35">
      <c r="C6">
        <v>2021</v>
      </c>
      <c r="D6">
        <f>VLOOKUP($C6,Base!$A$2:$I$32,$C$2,FALSE)</f>
        <v>513588.59959643002</v>
      </c>
      <c r="E6">
        <f>VLOOKUP($C6,high_tech!$A$2:$I$32,$C$2,FALSE)</f>
        <v>500966.54975981102</v>
      </c>
      <c r="F6">
        <f>VLOOKUP($C6,high_tech_hybrid_sleeper!$A$2:$I$32,$C$2,FALSE)</f>
        <v>500966.54975981102</v>
      </c>
      <c r="G6">
        <f>VLOOKUP($C6,Base!$A$2:$I$32,$C$2+5,FALSE)</f>
        <v>122769.26654299301</v>
      </c>
      <c r="H6">
        <f>VLOOKUP($C6,high_tech!$A$2:$I$32,$C$2+5,FALSE)</f>
        <v>123442.844101011</v>
      </c>
      <c r="I6">
        <f>VLOOKUP($C6,high_tech_hybrid_sleeper!$A$2:$I$32,$C$2+5,FALSE)</f>
        <v>123442.844101011</v>
      </c>
    </row>
    <row r="7" spans="2:9" x14ac:dyDescent="0.35">
      <c r="C7">
        <v>2022</v>
      </c>
      <c r="D7">
        <f>VLOOKUP($C7,Base!$A$2:$I$32,$C$2,FALSE)</f>
        <v>490992.30858865997</v>
      </c>
      <c r="E7">
        <f>VLOOKUP($C7,high_tech!$A$2:$I$32,$C$2,FALSE)</f>
        <v>465748.20891542302</v>
      </c>
      <c r="F7">
        <f>VLOOKUP($C7,high_tech_hybrid_sleeper!$A$2:$I$32,$C$2,FALSE)</f>
        <v>465748.20891542302</v>
      </c>
      <c r="G7">
        <f>VLOOKUP($C7,Base!$A$2:$I$32,$C$2+5,FALSE)</f>
        <v>123200.51716530199</v>
      </c>
      <c r="H7">
        <f>VLOOKUP($C7,high_tech!$A$2:$I$32,$C$2+5,FALSE)</f>
        <v>124547.67228133899</v>
      </c>
      <c r="I7">
        <f>VLOOKUP($C7,high_tech_hybrid_sleeper!$A$2:$I$32,$C$2+5,FALSE)</f>
        <v>124547.67228133899</v>
      </c>
    </row>
    <row r="8" spans="2:9" x14ac:dyDescent="0.35">
      <c r="C8">
        <v>2023</v>
      </c>
      <c r="D8">
        <f>VLOOKUP($C8,Base!$A$2:$I$32,$C$2,FALSE)</f>
        <v>468396.01758089103</v>
      </c>
      <c r="E8">
        <f>VLOOKUP($C8,high_tech!$A$2:$I$32,$C$2,FALSE)</f>
        <v>430529.86807103502</v>
      </c>
      <c r="F8">
        <f>VLOOKUP($C8,high_tech_hybrid_sleeper!$A$2:$I$32,$C$2,FALSE)</f>
        <v>430529.86807103502</v>
      </c>
      <c r="G8">
        <f>VLOOKUP($C8,Base!$A$2:$I$32,$C$2+5,FALSE)</f>
        <v>123631.767787612</v>
      </c>
      <c r="H8">
        <f>VLOOKUP($C8,high_tech!$A$2:$I$32,$C$2+5,FALSE)</f>
        <v>125652.500461667</v>
      </c>
      <c r="I8">
        <f>VLOOKUP($C8,high_tech_hybrid_sleeper!$A$2:$I$32,$C$2+5,FALSE)</f>
        <v>125652.500461667</v>
      </c>
    </row>
    <row r="9" spans="2:9" x14ac:dyDescent="0.35">
      <c r="C9">
        <v>2024</v>
      </c>
      <c r="D9">
        <f>VLOOKUP($C9,Base!$A$2:$I$32,$C$2,FALSE)</f>
        <v>445799.72657312098</v>
      </c>
      <c r="E9">
        <f>VLOOKUP($C9,high_tech!$A$2:$I$32,$C$2,FALSE)</f>
        <v>395311.52722664701</v>
      </c>
      <c r="F9">
        <f>VLOOKUP($C9,high_tech_hybrid_sleeper!$A$2:$I$32,$C$2,FALSE)</f>
        <v>395311.52722664701</v>
      </c>
      <c r="G9">
        <f>VLOOKUP($C9,Base!$A$2:$I$32,$C$2+5,FALSE)</f>
        <v>124063.018409921</v>
      </c>
      <c r="H9">
        <f>VLOOKUP($C9,high_tech!$A$2:$I$32,$C$2+5,FALSE)</f>
        <v>126757.328641995</v>
      </c>
      <c r="I9">
        <f>VLOOKUP($C9,high_tech_hybrid_sleeper!$A$2:$I$32,$C$2+5,FALSE)</f>
        <v>126757.328641995</v>
      </c>
    </row>
    <row r="10" spans="2:9" x14ac:dyDescent="0.35">
      <c r="C10">
        <v>2025</v>
      </c>
      <c r="D10">
        <f>VLOOKUP($C10,Base!$A$2:$I$32,$C$2,FALSE)</f>
        <v>423203.43556535197</v>
      </c>
      <c r="E10">
        <f>VLOOKUP($C10,high_tech!$A$2:$I$32,$C$2,FALSE)</f>
        <v>360093.18638225901</v>
      </c>
      <c r="F10">
        <f>VLOOKUP($C10,high_tech_hybrid_sleeper!$A$2:$I$32,$C$2,FALSE)</f>
        <v>360093.18638225901</v>
      </c>
      <c r="G10">
        <f>VLOOKUP($C10,Base!$A$2:$I$32,$C$2+5,FALSE)</f>
        <v>124494.26903223099</v>
      </c>
      <c r="H10">
        <f>VLOOKUP($C10,high_tech!$A$2:$I$32,$C$2+5,FALSE)</f>
        <v>127862.15682232199</v>
      </c>
      <c r="I10">
        <f>VLOOKUP($C10,high_tech_hybrid_sleeper!$A$2:$I$32,$C$2+5,FALSE)</f>
        <v>127862.15682232199</v>
      </c>
    </row>
    <row r="11" spans="2:9" x14ac:dyDescent="0.35">
      <c r="C11">
        <v>2026</v>
      </c>
      <c r="D11">
        <f>VLOOKUP($C11,Base!$A$2:$I$32,$C$2,FALSE)</f>
        <v>400607.14455758297</v>
      </c>
      <c r="E11">
        <f>VLOOKUP($C11,high_tech!$A$2:$I$32,$C$2,FALSE)</f>
        <v>324874.84553787002</v>
      </c>
      <c r="F11">
        <f>VLOOKUP($C11,high_tech_hybrid_sleeper!$A$2:$I$32,$C$2,FALSE)</f>
        <v>324874.84553787002</v>
      </c>
      <c r="G11">
        <f>VLOOKUP($C11,Base!$A$2:$I$32,$C$2+5,FALSE)</f>
        <v>124925.51965454</v>
      </c>
      <c r="H11">
        <f>VLOOKUP($C11,high_tech!$A$2:$I$32,$C$2+5,FALSE)</f>
        <v>128966.98500265001</v>
      </c>
      <c r="I11">
        <f>VLOOKUP($C11,high_tech_hybrid_sleeper!$A$2:$I$32,$C$2+5,FALSE)</f>
        <v>128966.98500265001</v>
      </c>
    </row>
    <row r="12" spans="2:9" x14ac:dyDescent="0.35">
      <c r="C12">
        <v>2027</v>
      </c>
      <c r="D12">
        <f>VLOOKUP($C12,Base!$A$2:$I$32,$C$2,FALSE)</f>
        <v>378010.85354981298</v>
      </c>
      <c r="E12">
        <f>VLOOKUP($C12,high_tech!$A$2:$I$32,$C$2,FALSE)</f>
        <v>289656.50469348201</v>
      </c>
      <c r="F12">
        <f>VLOOKUP($C12,high_tech_hybrid_sleeper!$A$2:$I$32,$C$2,FALSE)</f>
        <v>289656.50469348201</v>
      </c>
      <c r="G12">
        <f>VLOOKUP($C12,Base!$A$2:$I$32,$C$2+5,FALSE)</f>
        <v>125356.77027685</v>
      </c>
      <c r="H12">
        <f>VLOOKUP($C12,high_tech!$A$2:$I$32,$C$2+5,FALSE)</f>
        <v>130071.813182978</v>
      </c>
      <c r="I12">
        <f>VLOOKUP($C12,high_tech_hybrid_sleeper!$A$2:$I$32,$C$2+5,FALSE)</f>
        <v>130071.813182978</v>
      </c>
    </row>
    <row r="13" spans="2:9" x14ac:dyDescent="0.35">
      <c r="C13">
        <v>2028</v>
      </c>
      <c r="D13">
        <f>VLOOKUP($C13,Base!$A$2:$I$32,$C$2,FALSE)</f>
        <v>355414.56254204398</v>
      </c>
      <c r="E13">
        <f>VLOOKUP($C13,high_tech!$A$2:$I$32,$C$2,FALSE)</f>
        <v>254438.16384909401</v>
      </c>
      <c r="F13">
        <f>VLOOKUP($C13,high_tech_hybrid_sleeper!$A$2:$I$32,$C$2,FALSE)</f>
        <v>254438.16384909401</v>
      </c>
      <c r="G13">
        <f>VLOOKUP($C13,Base!$A$2:$I$32,$C$2+5,FALSE)</f>
        <v>125788.020899159</v>
      </c>
      <c r="H13">
        <f>VLOOKUP($C13,high_tech!$A$2:$I$32,$C$2+5,FALSE)</f>
        <v>131176.641363306</v>
      </c>
      <c r="I13">
        <f>VLOOKUP($C13,high_tech_hybrid_sleeper!$A$2:$I$32,$C$2+5,FALSE)</f>
        <v>131176.641363306</v>
      </c>
    </row>
    <row r="14" spans="2:9" x14ac:dyDescent="0.35">
      <c r="C14">
        <v>2029</v>
      </c>
      <c r="D14">
        <f>VLOOKUP($C14,Base!$A$2:$I$32,$C$2,FALSE)</f>
        <v>332818.27153427398</v>
      </c>
      <c r="E14">
        <f>VLOOKUP($C14,high_tech!$A$2:$I$32,$C$2,FALSE)</f>
        <v>219219.82300470601</v>
      </c>
      <c r="F14">
        <f>VLOOKUP($C14,high_tech_hybrid_sleeper!$A$2:$I$32,$C$2,FALSE)</f>
        <v>219219.82300470601</v>
      </c>
      <c r="G14">
        <f>VLOOKUP($C14,Base!$A$2:$I$32,$C$2+5,FALSE)</f>
        <v>126219.27152146801</v>
      </c>
      <c r="H14">
        <f>VLOOKUP($C14,high_tech!$A$2:$I$32,$C$2+5,FALSE)</f>
        <v>132281.46954363299</v>
      </c>
      <c r="I14">
        <f>VLOOKUP($C14,high_tech_hybrid_sleeper!$A$2:$I$32,$C$2+5,FALSE)</f>
        <v>132281.46954363299</v>
      </c>
    </row>
    <row r="15" spans="2:9" x14ac:dyDescent="0.35">
      <c r="C15">
        <v>2030</v>
      </c>
      <c r="D15">
        <f>VLOOKUP($C15,Base!$A$2:$I$32,$C$2,FALSE)</f>
        <v>310221.98052650498</v>
      </c>
      <c r="E15">
        <f>VLOOKUP($C15,high_tech!$A$2:$I$32,$C$2,FALSE)</f>
        <v>184001.482160318</v>
      </c>
      <c r="F15">
        <f>VLOOKUP($C15,high_tech_hybrid_sleeper!$A$2:$I$32,$C$2,FALSE)</f>
        <v>184001.482160318</v>
      </c>
      <c r="G15">
        <f>VLOOKUP($C15,Base!$A$2:$I$32,$C$2+5,FALSE)</f>
        <v>126650.522143778</v>
      </c>
      <c r="H15">
        <f>VLOOKUP($C15,high_tech!$A$2:$I$32,$C$2+5,FALSE)</f>
        <v>133386.297723961</v>
      </c>
      <c r="I15">
        <f>VLOOKUP($C15,high_tech_hybrid_sleeper!$A$2:$I$32,$C$2+5,FALSE)</f>
        <v>133386.297723961</v>
      </c>
    </row>
    <row r="16" spans="2:9" x14ac:dyDescent="0.35">
      <c r="C16">
        <v>2031</v>
      </c>
      <c r="D16">
        <f>VLOOKUP($C16,Base!$A$2:$I$32,$C$2,FALSE)</f>
        <v>291864.83468823199</v>
      </c>
      <c r="E16">
        <f>VLOOKUP($C16,high_tech!$A$2:$I$32,$C$2,FALSE)</f>
        <v>178939.96371668199</v>
      </c>
      <c r="F16">
        <f>VLOOKUP($C16,high_tech_hybrid_sleeper!$A$2:$I$32,$C$2,FALSE)</f>
        <v>178939.96371668199</v>
      </c>
      <c r="G16">
        <f>VLOOKUP($C16,Base!$A$2:$I$32,$C$2+5,FALSE)</f>
        <v>127081.772766087</v>
      </c>
      <c r="H16">
        <f>VLOOKUP($C16,high_tech!$A$2:$I$32,$C$2+5,FALSE)</f>
        <v>134491.12590428899</v>
      </c>
      <c r="I16">
        <f>VLOOKUP($C16,high_tech_hybrid_sleeper!$A$2:$I$32,$C$2+5,FALSE)</f>
        <v>134491.12590428899</v>
      </c>
    </row>
    <row r="17" spans="2:9" x14ac:dyDescent="0.35">
      <c r="C17">
        <v>2032</v>
      </c>
      <c r="D17">
        <f>VLOOKUP($C17,Base!$A$2:$I$32,$C$2,FALSE)</f>
        <v>273507.68884995999</v>
      </c>
      <c r="E17">
        <f>VLOOKUP($C17,high_tech!$A$2:$I$32,$C$2,FALSE)</f>
        <v>173878.44527304699</v>
      </c>
      <c r="F17">
        <f>VLOOKUP($C17,high_tech_hybrid_sleeper!$A$2:$I$32,$C$2,FALSE)</f>
        <v>173878.44527304699</v>
      </c>
      <c r="G17">
        <f>VLOOKUP($C17,Base!$A$2:$I$32,$C$2+5,FALSE)</f>
        <v>127513.02338839701</v>
      </c>
      <c r="H17">
        <f>VLOOKUP($C17,high_tech!$A$2:$I$32,$C$2+5,FALSE)</f>
        <v>135595.954084617</v>
      </c>
      <c r="I17">
        <f>VLOOKUP($C17,high_tech_hybrid_sleeper!$A$2:$I$32,$C$2+5,FALSE)</f>
        <v>135595.954084617</v>
      </c>
    </row>
    <row r="18" spans="2:9" x14ac:dyDescent="0.35">
      <c r="C18">
        <v>2033</v>
      </c>
      <c r="D18">
        <f>VLOOKUP($C18,Base!$A$2:$I$32,$C$2,FALSE)</f>
        <v>255150.543011687</v>
      </c>
      <c r="E18">
        <f>VLOOKUP($C18,high_tech!$A$2:$I$32,$C$2,FALSE)</f>
        <v>168816.92682941101</v>
      </c>
      <c r="F18">
        <f>VLOOKUP($C18,high_tech_hybrid_sleeper!$A$2:$I$32,$C$2,FALSE)</f>
        <v>168816.92682941101</v>
      </c>
      <c r="G18">
        <f>VLOOKUP($C18,Base!$A$2:$I$32,$C$2+5,FALSE)</f>
        <v>127944.27401070599</v>
      </c>
      <c r="H18">
        <f>VLOOKUP($C18,high_tech!$A$2:$I$32,$C$2+5,FALSE)</f>
        <v>136700.78226494399</v>
      </c>
      <c r="I18">
        <f>VLOOKUP($C18,high_tech_hybrid_sleeper!$A$2:$I$32,$C$2+5,FALSE)</f>
        <v>136700.78226494399</v>
      </c>
    </row>
    <row r="19" spans="2:9" x14ac:dyDescent="0.35">
      <c r="C19">
        <v>2034</v>
      </c>
      <c r="D19">
        <f>VLOOKUP($C19,Base!$A$2:$I$32,$C$2,FALSE)</f>
        <v>236793.39717341401</v>
      </c>
      <c r="E19">
        <f>VLOOKUP($C19,high_tech!$A$2:$I$32,$C$2,FALSE)</f>
        <v>163755.40838577499</v>
      </c>
      <c r="F19">
        <f>VLOOKUP($C19,high_tech_hybrid_sleeper!$A$2:$I$32,$C$2,FALSE)</f>
        <v>163755.40838577499</v>
      </c>
      <c r="G19">
        <f>VLOOKUP($C19,Base!$A$2:$I$32,$C$2+5,FALSE)</f>
        <v>128375.524633016</v>
      </c>
      <c r="H19">
        <f>VLOOKUP($C19,high_tech!$A$2:$I$32,$C$2+5,FALSE)</f>
        <v>137805.610445272</v>
      </c>
      <c r="I19">
        <f>VLOOKUP($C19,high_tech_hybrid_sleeper!$A$2:$I$32,$C$2+5,FALSE)</f>
        <v>137805.610445272</v>
      </c>
    </row>
    <row r="20" spans="2:9" x14ac:dyDescent="0.35">
      <c r="C20">
        <v>2035</v>
      </c>
      <c r="D20">
        <f>VLOOKUP($C20,Base!$A$2:$I$32,$C$2,FALSE)</f>
        <v>218436.25133514201</v>
      </c>
      <c r="E20">
        <f>VLOOKUP($C20,high_tech!$A$2:$I$32,$C$2,FALSE)</f>
        <v>158693.88994214</v>
      </c>
      <c r="F20">
        <f>VLOOKUP($C20,high_tech_hybrid_sleeper!$A$2:$I$32,$C$2,FALSE)</f>
        <v>158693.88994214</v>
      </c>
      <c r="G20">
        <f>VLOOKUP($C20,Base!$A$2:$I$32,$C$2+5,FALSE)</f>
        <v>128806.775255325</v>
      </c>
      <c r="H20">
        <f>VLOOKUP($C20,high_tech!$A$2:$I$32,$C$2+5,FALSE)</f>
        <v>138910.43862560001</v>
      </c>
      <c r="I20">
        <f>VLOOKUP($C20,high_tech_hybrid_sleeper!$A$2:$I$32,$C$2+5,FALSE)</f>
        <v>138910.43862560001</v>
      </c>
    </row>
    <row r="23" spans="2:9" x14ac:dyDescent="0.35">
      <c r="B23" t="s">
        <v>7</v>
      </c>
      <c r="C23">
        <v>3</v>
      </c>
      <c r="D23" t="s">
        <v>9</v>
      </c>
      <c r="G23" t="s">
        <v>10</v>
      </c>
    </row>
    <row r="24" spans="2:9" x14ac:dyDescent="0.35">
      <c r="C24" t="str">
        <f>CONCATENATE(C25,"+",$C$1)</f>
        <v>Sleeper+Vehicle price ($)</v>
      </c>
      <c r="D24" t="s">
        <v>4</v>
      </c>
      <c r="E24" t="s">
        <v>5</v>
      </c>
      <c r="F24" t="s">
        <v>8</v>
      </c>
      <c r="G24" t="s">
        <v>4</v>
      </c>
      <c r="H24" t="s">
        <v>5</v>
      </c>
      <c r="I24" t="s">
        <v>8</v>
      </c>
    </row>
    <row r="25" spans="2:9" x14ac:dyDescent="0.35">
      <c r="C25" t="s">
        <v>2</v>
      </c>
      <c r="D25" t="str">
        <f>CONCATENATE($D$2,"+",D24)</f>
        <v>BEV+Base</v>
      </c>
      <c r="E25" t="str">
        <f t="shared" ref="E25" si="2">CONCATENATE($D$2,"+",E24)</f>
        <v>BEV+High_tech</v>
      </c>
      <c r="F25" t="str">
        <f t="shared" ref="F25" si="3">CONCATENATE($D$2,"+",F24)</f>
        <v>BEV+high_tech_hybrid_sleeper</v>
      </c>
      <c r="G25" t="str">
        <f>CONCATENATE($G$2,"+",G24)</f>
        <v>DV+Base</v>
      </c>
      <c r="H25" t="str">
        <f t="shared" ref="H25" si="4">CONCATENATE($G$2,"+",H24)</f>
        <v>DV+High_tech</v>
      </c>
      <c r="I25" t="str">
        <f t="shared" ref="I25" si="5">CONCATENATE($G$2,"+",I24)</f>
        <v>DV+high_tech_hybrid_sleeper</v>
      </c>
    </row>
    <row r="26" spans="2:9" x14ac:dyDescent="0.35">
      <c r="C26">
        <v>2020</v>
      </c>
      <c r="D26">
        <f>VLOOKUP($C26,Base!$A$2:$I$32,$C$23,FALSE)</f>
        <v>949388.79764263798</v>
      </c>
      <c r="E26">
        <f>VLOOKUP($C26,high_tech!$A$2:$I$32,$C$23,FALSE)</f>
        <v>949388.79764263798</v>
      </c>
      <c r="F26">
        <f>VLOOKUP($C26,high_tech_hybrid_sleeper!$A$2:$I$32,$C$23,FALSE)</f>
        <v>949388.79764263798</v>
      </c>
      <c r="G26">
        <f>VLOOKUP($C26,Base!$A$2:$I$32,$C$23+5,FALSE)</f>
        <v>143547.94883626001</v>
      </c>
      <c r="H26">
        <f>VLOOKUP($C26,high_tech!$A$2:$I$32,$C$23+5,FALSE)</f>
        <v>143547.94883626001</v>
      </c>
      <c r="I26">
        <f>VLOOKUP($C26,high_tech_hybrid_sleeper!$A$2:$I$32,$C$23+5,FALSE)</f>
        <v>143547.94883626001</v>
      </c>
    </row>
    <row r="27" spans="2:9" x14ac:dyDescent="0.35">
      <c r="C27">
        <v>2021</v>
      </c>
      <c r="D27">
        <f>VLOOKUP($C27,Base!$A$2:$I$32,$C$23,FALSE)</f>
        <v>907922.33284326503</v>
      </c>
      <c r="E27">
        <f>VLOOKUP($C27,high_tech!$A$2:$I$32,$C$23,FALSE)</f>
        <v>883272.45367469697</v>
      </c>
      <c r="F27">
        <f>VLOOKUP($C27,high_tech_hybrid_sleeper!$A$2:$I$32,$C$23,FALSE)</f>
        <v>878061.25988455105</v>
      </c>
      <c r="G27">
        <f>VLOOKUP($C27,Base!$A$2:$I$32,$C$23+5,FALSE)</f>
        <v>144137.891552969</v>
      </c>
      <c r="H27">
        <f>VLOOKUP($C27,high_tech!$A$2:$I$32,$C$23+5,FALSE)</f>
        <v>144551.74297827901</v>
      </c>
      <c r="I27">
        <f>VLOOKUP($C27,high_tech_hybrid_sleeper!$A$2:$I$32,$C$23+5,FALSE)</f>
        <v>144551.74297827901</v>
      </c>
    </row>
    <row r="28" spans="2:9" x14ac:dyDescent="0.35">
      <c r="C28">
        <v>2022</v>
      </c>
      <c r="D28">
        <f>VLOOKUP($C28,Base!$A$2:$I$32,$C$23,FALSE)</f>
        <v>866455.86804389197</v>
      </c>
      <c r="E28">
        <f>VLOOKUP($C28,high_tech!$A$2:$I$32,$C$23,FALSE)</f>
        <v>817156.10970675503</v>
      </c>
      <c r="F28">
        <f>VLOOKUP($C28,high_tech_hybrid_sleeper!$A$2:$I$32,$C$23,FALSE)</f>
        <v>806733.72212646401</v>
      </c>
      <c r="G28">
        <f>VLOOKUP($C28,Base!$A$2:$I$32,$C$23+5,FALSE)</f>
        <v>144727.83426967799</v>
      </c>
      <c r="H28">
        <f>VLOOKUP($C28,high_tech!$A$2:$I$32,$C$23+5,FALSE)</f>
        <v>145555.537120297</v>
      </c>
      <c r="I28">
        <f>VLOOKUP($C28,high_tech_hybrid_sleeper!$A$2:$I$32,$C$23+5,FALSE)</f>
        <v>145555.537120297</v>
      </c>
    </row>
    <row r="29" spans="2:9" x14ac:dyDescent="0.35">
      <c r="C29">
        <v>2023</v>
      </c>
      <c r="D29">
        <f>VLOOKUP($C29,Base!$A$2:$I$32,$C$23,FALSE)</f>
        <v>824989.40324451902</v>
      </c>
      <c r="E29">
        <f>VLOOKUP($C29,high_tech!$A$2:$I$32,$C$23,FALSE)</f>
        <v>751039.76573881402</v>
      </c>
      <c r="F29">
        <f>VLOOKUP($C29,high_tech_hybrid_sleeper!$A$2:$I$32,$C$23,FALSE)</f>
        <v>735406.18436837802</v>
      </c>
      <c r="G29">
        <f>VLOOKUP($C29,Base!$A$2:$I$32,$C$23+5,FALSE)</f>
        <v>145317.77698638799</v>
      </c>
      <c r="H29">
        <f>VLOOKUP($C29,high_tech!$A$2:$I$32,$C$23+5,FALSE)</f>
        <v>146559.331262316</v>
      </c>
      <c r="I29">
        <f>VLOOKUP($C29,high_tech_hybrid_sleeper!$A$2:$I$32,$C$23+5,FALSE)</f>
        <v>146559.331262316</v>
      </c>
    </row>
    <row r="30" spans="2:9" x14ac:dyDescent="0.35">
      <c r="C30">
        <v>2024</v>
      </c>
      <c r="D30">
        <f>VLOOKUP($C30,Base!$A$2:$I$32,$C$23,FALSE)</f>
        <v>783522.93844514596</v>
      </c>
      <c r="E30">
        <f>VLOOKUP($C30,high_tech!$A$2:$I$32,$C$23,FALSE)</f>
        <v>684923.42177087301</v>
      </c>
      <c r="F30">
        <f>VLOOKUP($C30,high_tech_hybrid_sleeper!$A$2:$I$32,$C$23,FALSE)</f>
        <v>664078.64661029098</v>
      </c>
      <c r="G30">
        <f>VLOOKUP($C30,Base!$A$2:$I$32,$C$23+5,FALSE)</f>
        <v>145907.71970309701</v>
      </c>
      <c r="H30">
        <f>VLOOKUP($C30,high_tech!$A$2:$I$32,$C$23+5,FALSE)</f>
        <v>147563.12540433399</v>
      </c>
      <c r="I30">
        <f>VLOOKUP($C30,high_tech_hybrid_sleeper!$A$2:$I$32,$C$23+5,FALSE)</f>
        <v>147563.12540433399</v>
      </c>
    </row>
    <row r="31" spans="2:9" x14ac:dyDescent="0.35">
      <c r="C31">
        <v>2025</v>
      </c>
      <c r="D31">
        <f>VLOOKUP($C31,Base!$A$2:$I$32,$C$23,FALSE)</f>
        <v>742056.47364577302</v>
      </c>
      <c r="E31">
        <f>VLOOKUP($C31,high_tech!$A$2:$I$32,$C$23,FALSE)</f>
        <v>618807.07780293201</v>
      </c>
      <c r="F31">
        <f>VLOOKUP($C31,high_tech_hybrid_sleeper!$A$2:$I$32,$C$23,FALSE)</f>
        <v>592751.10885220405</v>
      </c>
      <c r="G31">
        <f>VLOOKUP($C31,Base!$A$2:$I$32,$C$23+5,FALSE)</f>
        <v>146497.662419806</v>
      </c>
      <c r="H31">
        <f>VLOOKUP($C31,high_tech!$A$2:$I$32,$C$23+5,FALSE)</f>
        <v>148566.91954635299</v>
      </c>
      <c r="I31">
        <f>VLOOKUP($C31,high_tech_hybrid_sleeper!$A$2:$I$32,$C$23+5,FALSE)</f>
        <v>148566.91954635299</v>
      </c>
    </row>
    <row r="32" spans="2:9" x14ac:dyDescent="0.35">
      <c r="C32">
        <v>2026</v>
      </c>
      <c r="D32">
        <f>VLOOKUP($C32,Base!$A$2:$I$32,$C$23,FALSE)</f>
        <v>700590.00884639996</v>
      </c>
      <c r="E32">
        <f>VLOOKUP($C32,high_tech!$A$2:$I$32,$C$23,FALSE)</f>
        <v>552690.73383498995</v>
      </c>
      <c r="F32">
        <f>VLOOKUP($C32,high_tech_hybrid_sleeper!$A$2:$I$32,$C$23,FALSE)</f>
        <v>521423.571094118</v>
      </c>
      <c r="G32">
        <f>VLOOKUP($C32,Base!$A$2:$I$32,$C$23+5,FALSE)</f>
        <v>147087.60513651499</v>
      </c>
      <c r="H32">
        <f>VLOOKUP($C32,high_tech!$A$2:$I$32,$C$23+5,FALSE)</f>
        <v>149570.713688371</v>
      </c>
      <c r="I32">
        <f>VLOOKUP($C32,high_tech_hybrid_sleeper!$A$2:$I$32,$C$23+5,FALSE)</f>
        <v>149570.713688371</v>
      </c>
    </row>
    <row r="33" spans="2:9" x14ac:dyDescent="0.35">
      <c r="C33">
        <v>2027</v>
      </c>
      <c r="D33">
        <f>VLOOKUP($C33,Base!$A$2:$I$32,$C$23,FALSE)</f>
        <v>659123.54404702596</v>
      </c>
      <c r="E33">
        <f>VLOOKUP($C33,high_tech!$A$2:$I$32,$C$23,FALSE)</f>
        <v>486574.389867049</v>
      </c>
      <c r="F33">
        <f>VLOOKUP($C33,high_tech_hybrid_sleeper!$A$2:$I$32,$C$23,FALSE)</f>
        <v>450096.03333603102</v>
      </c>
      <c r="G33">
        <f>VLOOKUP($C33,Base!$A$2:$I$32,$C$23+5,FALSE)</f>
        <v>147677.54785322401</v>
      </c>
      <c r="H33">
        <f>VLOOKUP($C33,high_tech!$A$2:$I$32,$C$23+5,FALSE)</f>
        <v>150574.50783038899</v>
      </c>
      <c r="I33">
        <f>VLOOKUP($C33,high_tech_hybrid_sleeper!$A$2:$I$32,$C$23+5,FALSE)</f>
        <v>150574.50783038899</v>
      </c>
    </row>
    <row r="34" spans="2:9" x14ac:dyDescent="0.35">
      <c r="C34">
        <v>2028</v>
      </c>
      <c r="D34">
        <f>VLOOKUP($C34,Base!$A$2:$I$32,$C$23,FALSE)</f>
        <v>617657.07924765302</v>
      </c>
      <c r="E34">
        <f>VLOOKUP($C34,high_tech!$A$2:$I$32,$C$23,FALSE)</f>
        <v>420458.04589910799</v>
      </c>
      <c r="F34">
        <f>VLOOKUP($C34,high_tech_hybrid_sleeper!$A$2:$I$32,$C$23,FALSE)</f>
        <v>378768.49557794398</v>
      </c>
      <c r="G34">
        <f>VLOOKUP($C34,Base!$A$2:$I$32,$C$23+5,FALSE)</f>
        <v>148267.490569933</v>
      </c>
      <c r="H34">
        <f>VLOOKUP($C34,high_tech!$A$2:$I$32,$C$23+5,FALSE)</f>
        <v>151578.30197240799</v>
      </c>
      <c r="I34">
        <f>VLOOKUP($C34,high_tech_hybrid_sleeper!$A$2:$I$32,$C$23+5,FALSE)</f>
        <v>151578.30197240799</v>
      </c>
    </row>
    <row r="35" spans="2:9" x14ac:dyDescent="0.35">
      <c r="C35">
        <v>2029</v>
      </c>
      <c r="D35">
        <f>VLOOKUP($C35,Base!$A$2:$I$32,$C$23,FALSE)</f>
        <v>576190.61444827996</v>
      </c>
      <c r="E35">
        <f>VLOOKUP($C35,high_tech!$A$2:$I$32,$C$23,FALSE)</f>
        <v>354341.70193116699</v>
      </c>
      <c r="F35">
        <f>VLOOKUP($C35,high_tech_hybrid_sleeper!$A$2:$I$32,$C$23,FALSE)</f>
        <v>307440.95781985798</v>
      </c>
      <c r="G35">
        <f>VLOOKUP($C35,Base!$A$2:$I$32,$C$23+5,FALSE)</f>
        <v>148857.43328664199</v>
      </c>
      <c r="H35">
        <f>VLOOKUP($C35,high_tech!$A$2:$I$32,$C$23+5,FALSE)</f>
        <v>152582.09611442601</v>
      </c>
      <c r="I35">
        <f>VLOOKUP($C35,high_tech_hybrid_sleeper!$A$2:$I$32,$C$23+5,FALSE)</f>
        <v>152582.09611442601</v>
      </c>
    </row>
    <row r="36" spans="2:9" x14ac:dyDescent="0.35">
      <c r="C36">
        <v>2030</v>
      </c>
      <c r="D36">
        <f>VLOOKUP($C36,Base!$A$2:$I$32,$C$23,FALSE)</f>
        <v>534724.14964890701</v>
      </c>
      <c r="E36">
        <f>VLOOKUP($C36,high_tech!$A$2:$I$32,$C$23,FALSE)</f>
        <v>288225.35796322499</v>
      </c>
      <c r="F36">
        <f>VLOOKUP($C36,high_tech_hybrid_sleeper!$A$2:$I$32,$C$23,FALSE)</f>
        <v>236113.420061771</v>
      </c>
      <c r="G36">
        <f>VLOOKUP($C36,Base!$A$2:$I$32,$C$23+5,FALSE)</f>
        <v>149447.376003351</v>
      </c>
      <c r="H36">
        <f>VLOOKUP($C36,high_tech!$A$2:$I$32,$C$23+5,FALSE)</f>
        <v>153585.89025644501</v>
      </c>
      <c r="I36">
        <f>VLOOKUP($C36,high_tech_hybrid_sleeper!$A$2:$I$32,$C$23+5,FALSE)</f>
        <v>153585.89025644501</v>
      </c>
    </row>
    <row r="37" spans="2:9" x14ac:dyDescent="0.35">
      <c r="C37">
        <v>2031</v>
      </c>
      <c r="D37">
        <f>VLOOKUP($C37,Base!$A$2:$I$32,$C$23,FALSE)</f>
        <v>496196.472284352</v>
      </c>
      <c r="E37">
        <f>VLOOKUP($C37,high_tech!$A$2:$I$32,$C$23,FALSE)</f>
        <v>274761.41119254701</v>
      </c>
      <c r="F37">
        <f>VLOOKUP($C37,high_tech_hybrid_sleeper!$A$2:$I$32,$C$23,FALSE)</f>
        <v>227860.667081238</v>
      </c>
      <c r="G37">
        <f>VLOOKUP($C37,Base!$A$2:$I$32,$C$23+5,FALSE)</f>
        <v>150037.31872005999</v>
      </c>
      <c r="H37">
        <f>VLOOKUP($C37,high_tech!$A$2:$I$32,$C$23+5,FALSE)</f>
        <v>154589.684398463</v>
      </c>
      <c r="I37">
        <f>VLOOKUP($C37,high_tech_hybrid_sleeper!$A$2:$I$32,$C$23+5,FALSE)</f>
        <v>154589.684398463</v>
      </c>
    </row>
    <row r="38" spans="2:9" x14ac:dyDescent="0.35">
      <c r="C38">
        <v>2032</v>
      </c>
      <c r="D38">
        <f>VLOOKUP($C38,Base!$A$2:$I$32,$C$23,FALSE)</f>
        <v>457668.794919796</v>
      </c>
      <c r="E38">
        <f>VLOOKUP($C38,high_tech!$A$2:$I$32,$C$23,FALSE)</f>
        <v>261297.46442186899</v>
      </c>
      <c r="F38">
        <f>VLOOKUP($C38,high_tech_hybrid_sleeper!$A$2:$I$32,$C$23,FALSE)</f>
        <v>219607.914100706</v>
      </c>
      <c r="G38">
        <f>VLOOKUP($C38,Base!$A$2:$I$32,$C$23+5,FALSE)</f>
        <v>150627.26143676901</v>
      </c>
      <c r="H38">
        <f>VLOOKUP($C38,high_tech!$A$2:$I$32,$C$23+5,FALSE)</f>
        <v>155593.478540482</v>
      </c>
      <c r="I38">
        <f>VLOOKUP($C38,high_tech_hybrid_sleeper!$A$2:$I$32,$C$23+5,FALSE)</f>
        <v>155593.478540482</v>
      </c>
    </row>
    <row r="39" spans="2:9" x14ac:dyDescent="0.35">
      <c r="C39">
        <v>2033</v>
      </c>
      <c r="D39">
        <f>VLOOKUP($C39,Base!$A$2:$I$32,$C$23,FALSE)</f>
        <v>419141.11755523999</v>
      </c>
      <c r="E39">
        <f>VLOOKUP($C39,high_tech!$A$2:$I$32,$C$23,FALSE)</f>
        <v>247833.51765119101</v>
      </c>
      <c r="F39">
        <f>VLOOKUP($C39,high_tech_hybrid_sleeper!$A$2:$I$32,$C$23,FALSE)</f>
        <v>211355.161120173</v>
      </c>
      <c r="G39">
        <f>VLOOKUP($C39,Base!$A$2:$I$32,$C$23+5,FALSE)</f>
        <v>151217.204153478</v>
      </c>
      <c r="H39">
        <f>VLOOKUP($C39,high_tech!$A$2:$I$32,$C$23+5,FALSE)</f>
        <v>156597.27268250001</v>
      </c>
      <c r="I39">
        <f>VLOOKUP($C39,high_tech_hybrid_sleeper!$A$2:$I$32,$C$23+5,FALSE)</f>
        <v>156597.27268250001</v>
      </c>
    </row>
    <row r="40" spans="2:9" x14ac:dyDescent="0.35">
      <c r="C40">
        <v>2034</v>
      </c>
      <c r="D40">
        <f>VLOOKUP($C40,Base!$A$2:$I$32,$C$23,FALSE)</f>
        <v>380613.44019068498</v>
      </c>
      <c r="E40">
        <f>VLOOKUP($C40,high_tech!$A$2:$I$32,$C$23,FALSE)</f>
        <v>234369.570880513</v>
      </c>
      <c r="F40">
        <f>VLOOKUP($C40,high_tech_hybrid_sleeper!$A$2:$I$32,$C$23,FALSE)</f>
        <v>203102.40813964</v>
      </c>
      <c r="G40">
        <f>VLOOKUP($C40,Base!$A$2:$I$32,$C$23+5,FALSE)</f>
        <v>151807.14687018699</v>
      </c>
      <c r="H40">
        <f>VLOOKUP($C40,high_tech!$A$2:$I$32,$C$23+5,FALSE)</f>
        <v>157601.066824518</v>
      </c>
      <c r="I40">
        <f>VLOOKUP($C40,high_tech_hybrid_sleeper!$A$2:$I$32,$C$23+5,FALSE)</f>
        <v>157601.066824518</v>
      </c>
    </row>
    <row r="41" spans="2:9" x14ac:dyDescent="0.35">
      <c r="C41">
        <v>2035</v>
      </c>
      <c r="D41">
        <f>VLOOKUP($C41,Base!$A$2:$I$32,$C$23,FALSE)</f>
        <v>342085.76282612898</v>
      </c>
      <c r="E41">
        <f>VLOOKUP($C41,high_tech!$A$2:$I$32,$C$23,FALSE)</f>
        <v>220905.62410983499</v>
      </c>
      <c r="F41">
        <f>VLOOKUP($C41,high_tech_hybrid_sleeper!$A$2:$I$32,$C$23,FALSE)</f>
        <v>194849.65515910799</v>
      </c>
      <c r="G41">
        <f>VLOOKUP($C41,Base!$A$2:$I$32,$C$23+5,FALSE)</f>
        <v>152397.08958689601</v>
      </c>
      <c r="H41">
        <f>VLOOKUP($C41,high_tech!$A$2:$I$32,$C$23+5,FALSE)</f>
        <v>158604.860966537</v>
      </c>
      <c r="I41">
        <f>VLOOKUP($C41,high_tech_hybrid_sleeper!$A$2:$I$32,$C$23+5,FALSE)</f>
        <v>158604.860966537</v>
      </c>
    </row>
    <row r="43" spans="2:9" x14ac:dyDescent="0.35">
      <c r="B43" t="s">
        <v>7</v>
      </c>
      <c r="C43">
        <v>4</v>
      </c>
      <c r="D43" t="s">
        <v>9</v>
      </c>
      <c r="G43" t="s">
        <v>10</v>
      </c>
    </row>
    <row r="44" spans="2:9" x14ac:dyDescent="0.35">
      <c r="C44" t="str">
        <f>CONCATENATE(C45,"+",$C$1)</f>
        <v>Bus+Vehicle price ($)</v>
      </c>
      <c r="D44" t="s">
        <v>4</v>
      </c>
      <c r="E44" t="s">
        <v>5</v>
      </c>
      <c r="F44" t="s">
        <v>8</v>
      </c>
      <c r="G44" t="s">
        <v>4</v>
      </c>
      <c r="H44" t="s">
        <v>5</v>
      </c>
      <c r="I44" t="s">
        <v>8</v>
      </c>
    </row>
    <row r="45" spans="2:9" x14ac:dyDescent="0.35">
      <c r="C45" t="s">
        <v>3</v>
      </c>
      <c r="D45" t="str">
        <f>CONCATENATE($D$2,"+",D44)</f>
        <v>BEV+Base</v>
      </c>
      <c r="E45" t="str">
        <f t="shared" ref="E45" si="6">CONCATENATE($D$2,"+",E44)</f>
        <v>BEV+High_tech</v>
      </c>
      <c r="F45" t="str">
        <f t="shared" ref="F45" si="7">CONCATENATE($D$2,"+",F44)</f>
        <v>BEV+high_tech_hybrid_sleeper</v>
      </c>
      <c r="G45" t="str">
        <f>CONCATENATE($G$2,"+",G44)</f>
        <v>DV+Base</v>
      </c>
      <c r="H45" t="str">
        <f t="shared" ref="H45" si="8">CONCATENATE($G$2,"+",H44)</f>
        <v>DV+High_tech</v>
      </c>
      <c r="I45" t="str">
        <f t="shared" ref="I45" si="9">CONCATENATE($G$2,"+",I44)</f>
        <v>DV+high_tech_hybrid_sleeper</v>
      </c>
    </row>
    <row r="46" spans="2:9" x14ac:dyDescent="0.35">
      <c r="C46">
        <v>2020</v>
      </c>
      <c r="D46">
        <f>VLOOKUP($C46,Base!$A$2:$I$32,$C$43,FALSE)</f>
        <v>324793.70622225001</v>
      </c>
      <c r="E46">
        <f>VLOOKUP($C46,high_tech!$A$2:$I$32,$C$43,FALSE)</f>
        <v>324793.70622225001</v>
      </c>
      <c r="F46">
        <f>VLOOKUP($C46,high_tech_hybrid_sleeper!$A$2:$I$32,$C$43,FALSE)</f>
        <v>324793.70622225001</v>
      </c>
      <c r="G46">
        <f>VLOOKUP($C46,Base!$A$2:$I$32,$C$43+5,FALSE)</f>
        <v>120303.42625468101</v>
      </c>
      <c r="H46">
        <f>VLOOKUP($C46,high_tech!$A$2:$I$32,$C$43+5,FALSE)</f>
        <v>120303.42625468101</v>
      </c>
      <c r="I46">
        <f>VLOOKUP($C46,high_tech_hybrid_sleeper!$A$2:$I$32,$C$43+5,FALSE)</f>
        <v>120303.42625468101</v>
      </c>
    </row>
    <row r="47" spans="2:9" x14ac:dyDescent="0.35">
      <c r="C47">
        <v>2021</v>
      </c>
      <c r="D47">
        <f>VLOOKUP($C47,Base!$A$2:$I$32,$C$43,FALSE)</f>
        <v>310787.54816086899</v>
      </c>
      <c r="E47">
        <f>VLOOKUP($C47,high_tech!$A$2:$I$32,$C$43,FALSE)</f>
        <v>302638.71780972503</v>
      </c>
      <c r="F47">
        <f>VLOOKUP($C47,high_tech_hybrid_sleeper!$A$2:$I$32,$C$43,FALSE)</f>
        <v>302638.71780972503</v>
      </c>
      <c r="G47">
        <f>VLOOKUP($C47,Base!$A$2:$I$32,$C$43+5,FALSE)</f>
        <v>120765.47793787</v>
      </c>
      <c r="H47">
        <f>VLOOKUP($C47,high_tech!$A$2:$I$32,$C$43+5,FALSE)</f>
        <v>121257.498765756</v>
      </c>
      <c r="I47">
        <f>VLOOKUP($C47,high_tech_hybrid_sleeper!$A$2:$I$32,$C$43+5,FALSE)</f>
        <v>121257.498765756</v>
      </c>
    </row>
    <row r="48" spans="2:9" x14ac:dyDescent="0.35">
      <c r="C48">
        <v>2022</v>
      </c>
      <c r="D48">
        <f>VLOOKUP($C48,Base!$A$2:$I$32,$C$43,FALSE)</f>
        <v>296781.39009948901</v>
      </c>
      <c r="E48">
        <f>VLOOKUP($C48,high_tech!$A$2:$I$32,$C$43,FALSE)</f>
        <v>280483.72939720098</v>
      </c>
      <c r="F48">
        <f>VLOOKUP($C48,high_tech_hybrid_sleeper!$A$2:$I$32,$C$43,FALSE)</f>
        <v>280483.72939720098</v>
      </c>
      <c r="G48">
        <f>VLOOKUP($C48,Base!$A$2:$I$32,$C$43+5,FALSE)</f>
        <v>121227.529621059</v>
      </c>
      <c r="H48">
        <f>VLOOKUP($C48,high_tech!$A$2:$I$32,$C$43+5,FALSE)</f>
        <v>122211.571276831</v>
      </c>
      <c r="I48">
        <f>VLOOKUP($C48,high_tech_hybrid_sleeper!$A$2:$I$32,$C$43+5,FALSE)</f>
        <v>122211.571276831</v>
      </c>
    </row>
    <row r="49" spans="3:9" x14ac:dyDescent="0.35">
      <c r="C49">
        <v>2023</v>
      </c>
      <c r="D49">
        <f>VLOOKUP($C49,Base!$A$2:$I$32,$C$43,FALSE)</f>
        <v>282775.23203810898</v>
      </c>
      <c r="E49">
        <f>VLOOKUP($C49,high_tech!$A$2:$I$32,$C$43,FALSE)</f>
        <v>258328.740984676</v>
      </c>
      <c r="F49">
        <f>VLOOKUP($C49,high_tech_hybrid_sleeper!$A$2:$I$32,$C$43,FALSE)</f>
        <v>258328.740984676</v>
      </c>
      <c r="G49">
        <f>VLOOKUP($C49,Base!$A$2:$I$32,$C$43+5,FALSE)</f>
        <v>121689.581304249</v>
      </c>
      <c r="H49">
        <f>VLOOKUP($C49,high_tech!$A$2:$I$32,$C$43+5,FALSE)</f>
        <v>123165.643787907</v>
      </c>
      <c r="I49">
        <f>VLOOKUP($C49,high_tech_hybrid_sleeper!$A$2:$I$32,$C$43+5,FALSE)</f>
        <v>123165.643787907</v>
      </c>
    </row>
    <row r="50" spans="3:9" x14ac:dyDescent="0.35">
      <c r="C50">
        <v>2024</v>
      </c>
      <c r="D50">
        <f>VLOOKUP($C50,Base!$A$2:$I$32,$C$43,FALSE)</f>
        <v>268769.07397672901</v>
      </c>
      <c r="E50">
        <f>VLOOKUP($C50,high_tech!$A$2:$I$32,$C$43,FALSE)</f>
        <v>236173.75257215099</v>
      </c>
      <c r="F50">
        <f>VLOOKUP($C50,high_tech_hybrid_sleeper!$A$2:$I$32,$C$43,FALSE)</f>
        <v>236173.75257215099</v>
      </c>
      <c r="G50">
        <f>VLOOKUP($C50,Base!$A$2:$I$32,$C$43+5,FALSE)</f>
        <v>122151.632987438</v>
      </c>
      <c r="H50">
        <f>VLOOKUP($C50,high_tech!$A$2:$I$32,$C$43+5,FALSE)</f>
        <v>124119.71629898201</v>
      </c>
      <c r="I50">
        <f>VLOOKUP($C50,high_tech_hybrid_sleeper!$A$2:$I$32,$C$43+5,FALSE)</f>
        <v>124119.71629898201</v>
      </c>
    </row>
    <row r="51" spans="3:9" x14ac:dyDescent="0.35">
      <c r="C51">
        <v>2025</v>
      </c>
      <c r="D51">
        <f>VLOOKUP($C51,Base!$A$2:$I$32,$C$43,FALSE)</f>
        <v>254762.91591534801</v>
      </c>
      <c r="E51">
        <f>VLOOKUP($C51,high_tech!$A$2:$I$32,$C$43,FALSE)</f>
        <v>214018.764159627</v>
      </c>
      <c r="F51">
        <f>VLOOKUP($C51,high_tech_hybrid_sleeper!$A$2:$I$32,$C$43,FALSE)</f>
        <v>214018.764159627</v>
      </c>
      <c r="G51">
        <f>VLOOKUP($C51,Base!$A$2:$I$32,$C$43+5,FALSE)</f>
        <v>122613.684670628</v>
      </c>
      <c r="H51">
        <f>VLOOKUP($C51,high_tech!$A$2:$I$32,$C$43+5,FALSE)</f>
        <v>125073.788810057</v>
      </c>
      <c r="I51">
        <f>VLOOKUP($C51,high_tech_hybrid_sleeper!$A$2:$I$32,$C$43+5,FALSE)</f>
        <v>125073.788810057</v>
      </c>
    </row>
    <row r="52" spans="3:9" x14ac:dyDescent="0.35">
      <c r="C52">
        <v>2026</v>
      </c>
      <c r="D52">
        <f>VLOOKUP($C52,Base!$A$2:$I$32,$C$43,FALSE)</f>
        <v>240756.75785396801</v>
      </c>
      <c r="E52">
        <f>VLOOKUP($C52,high_tech!$A$2:$I$32,$C$43,FALSE)</f>
        <v>191863.77574710199</v>
      </c>
      <c r="F52">
        <f>VLOOKUP($C52,high_tech_hybrid_sleeper!$A$2:$I$32,$C$43,FALSE)</f>
        <v>191863.77574710199</v>
      </c>
      <c r="G52">
        <f>VLOOKUP($C52,Base!$A$2:$I$32,$C$43+5,FALSE)</f>
        <v>123075.736353817</v>
      </c>
      <c r="H52">
        <f>VLOOKUP($C52,high_tech!$A$2:$I$32,$C$43+5,FALSE)</f>
        <v>126027.86132113299</v>
      </c>
      <c r="I52">
        <f>VLOOKUP($C52,high_tech_hybrid_sleeper!$A$2:$I$32,$C$43+5,FALSE)</f>
        <v>126027.86132113299</v>
      </c>
    </row>
    <row r="53" spans="3:9" x14ac:dyDescent="0.35">
      <c r="C53">
        <v>2027</v>
      </c>
      <c r="D53">
        <f>VLOOKUP($C53,Base!$A$2:$I$32,$C$43,FALSE)</f>
        <v>226750.59979258801</v>
      </c>
      <c r="E53">
        <f>VLOOKUP($C53,high_tech!$A$2:$I$32,$C$43,FALSE)</f>
        <v>169708.787334578</v>
      </c>
      <c r="F53">
        <f>VLOOKUP($C53,high_tech_hybrid_sleeper!$A$2:$I$32,$C$43,FALSE)</f>
        <v>169708.787334578</v>
      </c>
      <c r="G53">
        <f>VLOOKUP($C53,Base!$A$2:$I$32,$C$43+5,FALSE)</f>
        <v>123537.788037006</v>
      </c>
      <c r="H53">
        <f>VLOOKUP($C53,high_tech!$A$2:$I$32,$C$43+5,FALSE)</f>
        <v>126981.933832208</v>
      </c>
      <c r="I53">
        <f>VLOOKUP($C53,high_tech_hybrid_sleeper!$A$2:$I$32,$C$43+5,FALSE)</f>
        <v>126981.933832208</v>
      </c>
    </row>
    <row r="54" spans="3:9" x14ac:dyDescent="0.35">
      <c r="C54">
        <v>2028</v>
      </c>
      <c r="D54">
        <f>VLOOKUP($C54,Base!$A$2:$I$32,$C$43,FALSE)</f>
        <v>212744.441731208</v>
      </c>
      <c r="E54">
        <f>VLOOKUP($C54,high_tech!$A$2:$I$32,$C$43,FALSE)</f>
        <v>147553.79892205301</v>
      </c>
      <c r="F54">
        <f>VLOOKUP($C54,high_tech_hybrid_sleeper!$A$2:$I$32,$C$43,FALSE)</f>
        <v>147553.79892205301</v>
      </c>
      <c r="G54">
        <f>VLOOKUP($C54,Base!$A$2:$I$32,$C$43+5,FALSE)</f>
        <v>123999.839720196</v>
      </c>
      <c r="H54">
        <f>VLOOKUP($C54,high_tech!$A$2:$I$32,$C$43+5,FALSE)</f>
        <v>127936.00634328301</v>
      </c>
      <c r="I54">
        <f>VLOOKUP($C54,high_tech_hybrid_sleeper!$A$2:$I$32,$C$43+5,FALSE)</f>
        <v>127936.00634328301</v>
      </c>
    </row>
    <row r="55" spans="3:9" x14ac:dyDescent="0.35">
      <c r="C55">
        <v>2029</v>
      </c>
      <c r="D55">
        <f>VLOOKUP($C55,Base!$A$2:$I$32,$C$43,FALSE)</f>
        <v>198738.283669828</v>
      </c>
      <c r="E55">
        <f>VLOOKUP($C55,high_tech!$A$2:$I$32,$C$43,FALSE)</f>
        <v>125398.81050952899</v>
      </c>
      <c r="F55">
        <f>VLOOKUP($C55,high_tech_hybrid_sleeper!$A$2:$I$32,$C$43,FALSE)</f>
        <v>125398.81050952899</v>
      </c>
      <c r="G55">
        <f>VLOOKUP($C55,Base!$A$2:$I$32,$C$43+5,FALSE)</f>
        <v>124461.891403385</v>
      </c>
      <c r="H55">
        <f>VLOOKUP($C55,high_tech!$A$2:$I$32,$C$43+5,FALSE)</f>
        <v>128890.078854359</v>
      </c>
      <c r="I55">
        <f>VLOOKUP($C55,high_tech_hybrid_sleeper!$A$2:$I$32,$C$43+5,FALSE)</f>
        <v>128890.078854359</v>
      </c>
    </row>
    <row r="56" spans="3:9" x14ac:dyDescent="0.35">
      <c r="C56">
        <v>2030</v>
      </c>
      <c r="D56">
        <f>VLOOKUP($C56,Base!$A$2:$I$32,$C$43,FALSE)</f>
        <v>184732.12560844701</v>
      </c>
      <c r="E56">
        <f>VLOOKUP($C56,high_tech!$A$2:$I$32,$C$43,FALSE)</f>
        <v>103243.822097004</v>
      </c>
      <c r="F56">
        <f>VLOOKUP($C56,high_tech_hybrid_sleeper!$A$2:$I$32,$C$43,FALSE)</f>
        <v>103243.822097004</v>
      </c>
      <c r="G56">
        <f>VLOOKUP($C56,Base!$A$2:$I$32,$C$43+5,FALSE)</f>
        <v>124923.943086575</v>
      </c>
      <c r="H56">
        <f>VLOOKUP($C56,high_tech!$A$2:$I$32,$C$43+5,FALSE)</f>
        <v>129844.15136543399</v>
      </c>
      <c r="I56">
        <f>VLOOKUP($C56,high_tech_hybrid_sleeper!$A$2:$I$32,$C$43+5,FALSE)</f>
        <v>129844.15136543399</v>
      </c>
    </row>
    <row r="57" spans="3:9" x14ac:dyDescent="0.35">
      <c r="C57">
        <v>2031</v>
      </c>
      <c r="D57">
        <f>VLOOKUP($C57,Base!$A$2:$I$32,$C$43,FALSE)</f>
        <v>178751.30735625999</v>
      </c>
      <c r="E57">
        <f>VLOOKUP($C57,high_tech!$A$2:$I$32,$C$43,FALSE)</f>
        <v>100583.78917016101</v>
      </c>
      <c r="F57">
        <f>VLOOKUP($C57,high_tech_hybrid_sleeper!$A$2:$I$32,$C$43,FALSE)</f>
        <v>100583.78917016101</v>
      </c>
      <c r="G57">
        <f>VLOOKUP($C57,Base!$A$2:$I$32,$C$43+5,FALSE)</f>
        <v>125385.994769764</v>
      </c>
      <c r="H57">
        <f>VLOOKUP($C57,high_tech!$A$2:$I$32,$C$43+5,FALSE)</f>
        <v>130798.223876509</v>
      </c>
      <c r="I57">
        <f>VLOOKUP($C57,high_tech_hybrid_sleeper!$A$2:$I$32,$C$43+5,FALSE)</f>
        <v>130798.223876509</v>
      </c>
    </row>
    <row r="58" spans="3:9" x14ac:dyDescent="0.35">
      <c r="C58">
        <v>2032</v>
      </c>
      <c r="D58">
        <f>VLOOKUP($C58,Base!$A$2:$I$32,$C$43,FALSE)</f>
        <v>172770.489104073</v>
      </c>
      <c r="E58">
        <f>VLOOKUP($C58,high_tech!$A$2:$I$32,$C$43,FALSE)</f>
        <v>97923.756243318596</v>
      </c>
      <c r="F58">
        <f>VLOOKUP($C58,high_tech_hybrid_sleeper!$A$2:$I$32,$C$43,FALSE)</f>
        <v>97923.756243318596</v>
      </c>
      <c r="G58">
        <f>VLOOKUP($C58,Base!$A$2:$I$32,$C$43+5,FALSE)</f>
        <v>125848.046452953</v>
      </c>
      <c r="H58">
        <f>VLOOKUP($C58,high_tech!$A$2:$I$32,$C$43+5,FALSE)</f>
        <v>131752.296387585</v>
      </c>
      <c r="I58">
        <f>VLOOKUP($C58,high_tech_hybrid_sleeper!$A$2:$I$32,$C$43+5,FALSE)</f>
        <v>131752.296387585</v>
      </c>
    </row>
    <row r="59" spans="3:9" x14ac:dyDescent="0.35">
      <c r="C59">
        <v>2033</v>
      </c>
      <c r="D59">
        <f>VLOOKUP($C59,Base!$A$2:$I$32,$C$43,FALSE)</f>
        <v>166789.67085188601</v>
      </c>
      <c r="E59">
        <f>VLOOKUP($C59,high_tech!$A$2:$I$32,$C$43,FALSE)</f>
        <v>95263.723316475603</v>
      </c>
      <c r="F59">
        <f>VLOOKUP($C59,high_tech_hybrid_sleeper!$A$2:$I$32,$C$43,FALSE)</f>
        <v>95263.723316475603</v>
      </c>
      <c r="G59">
        <f>VLOOKUP($C59,Base!$A$2:$I$32,$C$43+5,FALSE)</f>
        <v>126310.098136143</v>
      </c>
      <c r="H59">
        <f>VLOOKUP($C59,high_tech!$A$2:$I$32,$C$43+5,FALSE)</f>
        <v>132706.36889866</v>
      </c>
      <c r="I59">
        <f>VLOOKUP($C59,high_tech_hybrid_sleeper!$A$2:$I$32,$C$43+5,FALSE)</f>
        <v>132706.36889866</v>
      </c>
    </row>
    <row r="60" spans="3:9" x14ac:dyDescent="0.35">
      <c r="C60">
        <v>2034</v>
      </c>
      <c r="D60">
        <f>VLOOKUP($C60,Base!$A$2:$I$32,$C$43,FALSE)</f>
        <v>160808.852599698</v>
      </c>
      <c r="E60">
        <f>VLOOKUP($C60,high_tech!$A$2:$I$32,$C$43,FALSE)</f>
        <v>92603.690389632597</v>
      </c>
      <c r="F60">
        <f>VLOOKUP($C60,high_tech_hybrid_sleeper!$A$2:$I$32,$C$43,FALSE)</f>
        <v>92603.690389632597</v>
      </c>
      <c r="G60">
        <f>VLOOKUP($C60,Base!$A$2:$I$32,$C$43+5,FALSE)</f>
        <v>126772.149819332</v>
      </c>
      <c r="H60">
        <f>VLOOKUP($C60,high_tech!$A$2:$I$32,$C$43+5,FALSE)</f>
        <v>133660.44140973501</v>
      </c>
      <c r="I60">
        <f>VLOOKUP($C60,high_tech_hybrid_sleeper!$A$2:$I$32,$C$43+5,FALSE)</f>
        <v>133660.44140973501</v>
      </c>
    </row>
    <row r="61" spans="3:9" x14ac:dyDescent="0.35">
      <c r="C61">
        <v>2035</v>
      </c>
      <c r="D61">
        <f>VLOOKUP($C61,Base!$A$2:$I$32,$C$43,FALSE)</f>
        <v>154828.03434751101</v>
      </c>
      <c r="E61">
        <f>VLOOKUP($C61,high_tech!$A$2:$I$32,$C$43,FALSE)</f>
        <v>89943.657462789604</v>
      </c>
      <c r="F61">
        <f>VLOOKUP($C61,high_tech_hybrid_sleeper!$A$2:$I$32,$C$43,FALSE)</f>
        <v>89943.657462789604</v>
      </c>
      <c r="G61">
        <f>VLOOKUP($C61,Base!$A$2:$I$32,$C$43+5,FALSE)</f>
        <v>127234.201502522</v>
      </c>
      <c r="H61">
        <f>VLOOKUP($C61,high_tech!$A$2:$I$32,$C$43+5,FALSE)</f>
        <v>134614.513920811</v>
      </c>
      <c r="I61">
        <f>VLOOKUP($C61,high_tech_hybrid_sleeper!$A$2:$I$32,$C$43+5,FALSE)</f>
        <v>134614.513920811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high_tech</vt:lpstr>
      <vt:lpstr>high_tech_hybrid_sleeper</vt:lpstr>
      <vt:lpstr>vehicle_price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2021-04-22T23:53:18Z</dcterms:modified>
</cp:coreProperties>
</file>