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7" i="1"/>
  <c r="I8" i="1"/>
  <c r="I9" i="1"/>
  <c r="I10" i="1"/>
  <c r="I11" i="1"/>
  <c r="I12" i="1"/>
  <c r="I13" i="1"/>
  <c r="I14" i="1"/>
  <c r="I15" i="1"/>
  <c r="I6" i="1"/>
  <c r="H16" i="1"/>
  <c r="H15" i="1"/>
  <c r="H14" i="1"/>
  <c r="H13" i="1"/>
  <c r="H12" i="1"/>
  <c r="H11" i="1"/>
  <c r="H10" i="1"/>
  <c r="H9" i="1"/>
  <c r="H8" i="1"/>
  <c r="H7" i="1"/>
  <c r="H6" i="1"/>
  <c r="G16" i="1"/>
  <c r="G15" i="1"/>
  <c r="G14" i="1"/>
  <c r="G13" i="1"/>
  <c r="G12" i="1"/>
  <c r="G11" i="1"/>
  <c r="G10" i="1"/>
  <c r="G9" i="1"/>
  <c r="G8" i="1"/>
  <c r="G7" i="1"/>
  <c r="G6" i="1"/>
  <c r="F16" i="1"/>
  <c r="F7" i="1"/>
  <c r="F8" i="1"/>
  <c r="F9" i="1"/>
  <c r="F10" i="1"/>
  <c r="F11" i="1"/>
  <c r="F12" i="1"/>
  <c r="F13" i="1"/>
  <c r="F14" i="1"/>
  <c r="F15" i="1"/>
  <c r="F6" i="1"/>
  <c r="E16" i="1"/>
  <c r="E15" i="1"/>
  <c r="E14" i="1"/>
  <c r="E13" i="1"/>
  <c r="E12" i="1"/>
  <c r="E11" i="1"/>
  <c r="E10" i="1"/>
  <c r="E9" i="1"/>
  <c r="E8" i="1"/>
  <c r="E7" i="1"/>
  <c r="E6" i="1"/>
  <c r="D16" i="1"/>
  <c r="C16" i="1"/>
</calcChain>
</file>

<file path=xl/sharedStrings.xml><?xml version="1.0" encoding="utf-8"?>
<sst xmlns="http://schemas.openxmlformats.org/spreadsheetml/2006/main" count="44" uniqueCount="44">
  <si>
    <t>บริษทั BIT2018 จำกัด</t>
  </si>
  <si>
    <t>123/4 หมู่ ถ.ศรีจนัทร์ ต.ในเมือง อ.เมือง จ.ขอนแก่น 40000</t>
  </si>
  <si>
    <t>รายงานสรุป ผลการปฏิบัติการขายสินค้า ประจำเดือน มิถนายน 2561</t>
  </si>
  <si>
    <t>รหัสพนักงาน</t>
  </si>
  <si>
    <t>เงินเดือน</t>
  </si>
  <si>
    <t>ชื่อ - สกุล</t>
  </si>
  <si>
    <t>ยอดขายประจำเดือน</t>
  </si>
  <si>
    <t>ค่าคอมมิชชัน</t>
  </si>
  <si>
    <t>รวมรายได้</t>
  </si>
  <si>
    <t>หักภาษี ณ ที่จ่าย</t>
  </si>
  <si>
    <t>หักค่าประกันสังคม</t>
  </si>
  <si>
    <t>รายได้ประจำเดือน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</si>
  <si>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</si>
  <si>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</si>
  <si>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</si>
  <si>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</si>
  <si>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</si>
  <si>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</si>
  <si>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</si>
  <si>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</si>
  <si>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</si>
  <si>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</si>
  <si>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นายพงษ์พัฒน์  ใจประเสริฐ</t>
  </si>
  <si>
    <t>นางสาวสุปรีญา  รักนวล</t>
  </si>
  <si>
    <t>นายวีรชาติ  ดีสะอาด</t>
  </si>
  <si>
    <t>นายรัตนพงษ์  ประสงค์ภักดิ์</t>
  </si>
  <si>
    <t>นางอารียา  เทิดมั่น</t>
  </si>
  <si>
    <t>นางสาวนวลนภัช  ประสบโชค</t>
  </si>
  <si>
    <t>นายสาธิต  รู้งาน</t>
  </si>
  <si>
    <t>นางสมจิต  กิตก้อง</t>
  </si>
  <si>
    <t>นางสาวรัชฎาภรณ์  ออดอ้อน</t>
  </si>
  <si>
    <t>นายอาทิตย์  ปฏิบัติชอบ</t>
  </si>
  <si>
    <t>รวม</t>
  </si>
  <si>
    <t>อัตราค่าคอมมิชชัน</t>
  </si>
  <si>
    <t>อัตราหักภาษี ณ ที่จ่าย ร้อยละ</t>
  </si>
  <si>
    <t>อัตาหักประกันสังคม ร้อยละ</t>
  </si>
  <si>
    <t>1.ยอดขายสูงสุด :</t>
  </si>
  <si>
    <t>2.ยอดขายต่ำสุด :</t>
  </si>
  <si>
    <t>3.ยอดขายเฉลี่ย :</t>
  </si>
  <si>
    <t>สรุปเงินเดือน</t>
  </si>
  <si>
    <t>สรุปยอดเงิน</t>
  </si>
  <si>
    <t xml:space="preserve">1. รวมรายได้ทั้งสิ้น   </t>
  </si>
  <si>
    <t>2. รวมยอดเงินที่หัก</t>
  </si>
  <si>
    <t>3.รวมรายรับประจำเดือนทั้งสิ้น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</si>
</sst>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4" tint="-0.499984740745262"/>
      <name val="Calibri"/>
      <family val="2"/>
      <charset val="222"/>
      <scheme val="minor"/>
    </font>
    <font>
      <u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 vertical="center" wrapText="1"/>
    </xf>
    <xf numFmtId="43" fontId="2" fillId="0" borderId="0" xfId="0" applyNumberFormat="1" applyFont="1"/>
    <xf numFmtId="43" fontId="0" fillId="0" borderId="0" xfId="1" applyFont="1" applyFill="1" applyBorder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vertical="center"/>
    </xf>
    <xf numFmtId="43" fontId="2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21" sqref="D21"/>
    </sheetView>
  </sheetViews>
  <sheetFormatPr defaultRowHeight="15"/>
  <cols>
    <col min="1" max="1" width="12.28515625" customWidth="1"/>
    <col min="2" max="2" width="25.140625" customWidth="1"/>
    <col min="3" max="3" width="11.5703125" bestFit="1" customWidth="1"/>
    <col min="4" max="4" width="14.85546875" customWidth="1"/>
    <col min="5" max="5" width="12.42578125" customWidth="1"/>
    <col min="6" max="6" width="13.28515625" customWidth="1"/>
    <col min="7" max="7" width="15.140625" customWidth="1"/>
    <col min="8" max="8" width="11.7109375" customWidth="1"/>
    <col min="9" max="9" width="14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</row>
    <row r="4" spans="1:14">
      <c r="A4" s="3" t="s">
        <v>3</v>
      </c>
      <c r="B4" s="3" t="s">
        <v>5</v>
      </c>
      <c r="C4" s="3" t="s">
        <v>4</v>
      </c>
      <c r="D4" s="5" t="s">
        <v>6</v>
      </c>
      <c r="E4" s="3" t="s">
        <v>7</v>
      </c>
      <c r="F4" s="3" t="s">
        <v>8</v>
      </c>
      <c r="G4" s="5" t="s">
        <v>9</v>
      </c>
      <c r="H4" s="5" t="s">
        <v>10</v>
      </c>
      <c r="I4" s="5" t="s">
        <v>11</v>
      </c>
    </row>
    <row r="5" spans="1:14">
      <c r="A5" s="3"/>
      <c r="B5" s="3"/>
      <c r="C5" s="3"/>
      <c r="D5" s="5"/>
      <c r="E5" s="3"/>
      <c r="F5" s="3"/>
      <c r="G5" s="5"/>
      <c r="H5" s="5"/>
      <c r="I5" s="5"/>
    </row>
    <row r="6" spans="1:14">
      <c r="A6" t="s">
        <v>12</v>
      </c>
      <c r="B6" t="s">
        <v>22</v>
      </c>
      <c r="C6" s="4">
        <v>25000</v>
      </c>
      <c r="D6" s="4">
        <v>55000</v>
      </c>
      <c r="E6" s="10">
        <f>SUM(C6*C18)/100</f>
        <v>2500</v>
      </c>
      <c r="F6" s="6">
        <f>SUM(C6+E6)</f>
        <v>27500</v>
      </c>
      <c r="G6" s="10">
        <f>(F6*F18)/100</f>
        <v>825</v>
      </c>
      <c r="H6" s="10">
        <f>F6*I18/100</f>
        <v>1375</v>
      </c>
      <c r="I6" s="6">
        <f>F6-G6-H6</f>
        <v>25300</v>
      </c>
    </row>
    <row r="7" spans="1:14">
      <c r="A7" t="s">
        <v>13</v>
      </c>
      <c r="B7" t="s">
        <v>23</v>
      </c>
      <c r="C7" s="4">
        <v>18200</v>
      </c>
      <c r="D7" s="4">
        <v>45000</v>
      </c>
      <c r="E7" s="10">
        <f>SUM(C7*C18)/100</f>
        <v>1820</v>
      </c>
      <c r="F7" s="6">
        <f t="shared" ref="F7:F15" si="0">SUM(C7+E7)</f>
        <v>20020</v>
      </c>
      <c r="G7" s="10">
        <f>(F7*F18)/100</f>
        <v>600.6</v>
      </c>
      <c r="H7" s="10">
        <f>F7*I18/100</f>
        <v>1001</v>
      </c>
      <c r="I7" s="6">
        <f t="shared" ref="I7:I15" si="1">F7-G7-H7</f>
        <v>18418.400000000001</v>
      </c>
    </row>
    <row r="8" spans="1:14">
      <c r="A8" t="s">
        <v>14</v>
      </c>
      <c r="B8" t="s">
        <v>24</v>
      </c>
      <c r="C8" s="4">
        <v>35000</v>
      </c>
      <c r="D8" s="4">
        <v>120000</v>
      </c>
      <c r="E8" s="10">
        <f>SUM(C8*C18)/100</f>
        <v>3500</v>
      </c>
      <c r="F8" s="6">
        <f t="shared" si="0"/>
        <v>38500</v>
      </c>
      <c r="G8" s="10">
        <f>F8*F18/100</f>
        <v>1155</v>
      </c>
      <c r="H8" s="10">
        <f>F8*I18/100</f>
        <v>1925</v>
      </c>
      <c r="I8" s="6">
        <f t="shared" si="1"/>
        <v>35420</v>
      </c>
    </row>
    <row r="9" spans="1:14">
      <c r="A9" t="s">
        <v>15</v>
      </c>
      <c r="B9" t="s">
        <v>25</v>
      </c>
      <c r="C9" s="4">
        <v>18200</v>
      </c>
      <c r="D9" s="4">
        <v>145800</v>
      </c>
      <c r="E9" s="10">
        <f>SUM(C9*C18)/100</f>
        <v>1820</v>
      </c>
      <c r="F9" s="6">
        <f t="shared" si="0"/>
        <v>20020</v>
      </c>
      <c r="G9" s="10">
        <f>F9*F18/100</f>
        <v>600.6</v>
      </c>
      <c r="H9" s="10">
        <f>F9*I18/100</f>
        <v>1001</v>
      </c>
      <c r="I9" s="6">
        <f t="shared" si="1"/>
        <v>18418.400000000001</v>
      </c>
    </row>
    <row r="10" spans="1:14">
      <c r="A10" t="s">
        <v>16</v>
      </c>
      <c r="B10" t="s">
        <v>26</v>
      </c>
      <c r="C10" s="4">
        <v>14500</v>
      </c>
      <c r="D10" s="4">
        <v>158000</v>
      </c>
      <c r="E10" s="10">
        <f>SUM(C10*C18)/100</f>
        <v>1450</v>
      </c>
      <c r="F10" s="6">
        <f t="shared" si="0"/>
        <v>15950</v>
      </c>
      <c r="G10" s="10">
        <f>F10*F18/100</f>
        <v>478.5</v>
      </c>
      <c r="H10" s="10">
        <f>F10*I18/100</f>
        <v>797.5</v>
      </c>
      <c r="I10" s="6">
        <f t="shared" si="1"/>
        <v>14674</v>
      </c>
    </row>
    <row r="11" spans="1:14">
      <c r="A11" t="s">
        <v>17</v>
      </c>
      <c r="B11" t="s">
        <v>27</v>
      </c>
      <c r="C11" s="4">
        <v>17500</v>
      </c>
      <c r="D11" s="4">
        <v>151480</v>
      </c>
      <c r="E11" s="10">
        <f>SUM(C11*C18)/100</f>
        <v>1750</v>
      </c>
      <c r="F11" s="6">
        <f t="shared" si="0"/>
        <v>19250</v>
      </c>
      <c r="G11" s="10">
        <f>F11*F18/100</f>
        <v>577.5</v>
      </c>
      <c r="H11" s="10">
        <f>F11*I18/100</f>
        <v>962.5</v>
      </c>
      <c r="I11" s="6">
        <f t="shared" si="1"/>
        <v>17710</v>
      </c>
    </row>
    <row r="12" spans="1:14">
      <c r="A12" t="s">
        <v>18</v>
      </c>
      <c r="B12" t="s">
        <v>28</v>
      </c>
      <c r="C12" s="4">
        <v>15200</v>
      </c>
      <c r="D12" s="4">
        <v>65000</v>
      </c>
      <c r="E12" s="10">
        <f>SUM(C12*C18)/100</f>
        <v>1520</v>
      </c>
      <c r="F12" s="6">
        <f t="shared" si="0"/>
        <v>16720</v>
      </c>
      <c r="G12" s="10">
        <f>F12*F18/100</f>
        <v>501.6</v>
      </c>
      <c r="H12" s="10">
        <f>F12*I18/100</f>
        <v>836</v>
      </c>
      <c r="I12" s="6">
        <f t="shared" si="1"/>
        <v>15382.4</v>
      </c>
    </row>
    <row r="13" spans="1:14">
      <c r="A13" t="s">
        <v>19</v>
      </c>
      <c r="B13" t="s">
        <v>29</v>
      </c>
      <c r="C13" s="4">
        <v>50000</v>
      </c>
      <c r="D13" s="4">
        <v>25000</v>
      </c>
      <c r="E13" s="10">
        <f>SUM(C13*C18)/100</f>
        <v>5000</v>
      </c>
      <c r="F13" s="6">
        <f t="shared" si="0"/>
        <v>55000</v>
      </c>
      <c r="G13" s="10">
        <f>F13*F18/100</f>
        <v>1650</v>
      </c>
      <c r="H13" s="10">
        <f>F13*I18/100</f>
        <v>2750</v>
      </c>
      <c r="I13" s="6">
        <f t="shared" si="1"/>
        <v>50600</v>
      </c>
    </row>
    <row r="14" spans="1:14">
      <c r="A14" t="s">
        <v>20</v>
      </c>
      <c r="B14" t="s">
        <v>30</v>
      </c>
      <c r="C14" s="4">
        <v>12000</v>
      </c>
      <c r="D14" s="4">
        <v>34500</v>
      </c>
      <c r="E14" s="10">
        <f>SUM(C14*C18)/100</f>
        <v>1200</v>
      </c>
      <c r="F14" s="6">
        <f t="shared" si="0"/>
        <v>13200</v>
      </c>
      <c r="G14" s="10">
        <f>F14*F18/100</f>
        <v>396</v>
      </c>
      <c r="H14" s="10">
        <f>F14*I18/100</f>
        <v>660</v>
      </c>
      <c r="I14" s="6">
        <f t="shared" si="1"/>
        <v>12144</v>
      </c>
    </row>
    <row r="15" spans="1:14">
      <c r="A15" t="s">
        <v>21</v>
      </c>
      <c r="B15" t="s">
        <v>31</v>
      </c>
      <c r="C15" s="4">
        <v>45000</v>
      </c>
      <c r="D15" s="4">
        <v>45800</v>
      </c>
      <c r="E15" s="10">
        <f>SUM(C15*C18)/100</f>
        <v>4500</v>
      </c>
      <c r="F15" s="6">
        <f t="shared" si="0"/>
        <v>49500</v>
      </c>
      <c r="G15" s="10">
        <f>F15*F18/100</f>
        <v>1485</v>
      </c>
      <c r="H15" s="10">
        <f>F15*I18/100</f>
        <v>2475</v>
      </c>
      <c r="I15" s="6">
        <f t="shared" si="1"/>
        <v>45540</v>
      </c>
    </row>
    <row r="16" spans="1:14">
      <c r="A16" s="3" t="s">
        <v>32</v>
      </c>
      <c r="B16" s="3"/>
      <c r="C16" s="6">
        <f>SUM(C6:C15)</f>
        <v>250600</v>
      </c>
      <c r="D16" s="6">
        <f>SUM(D6:D15)</f>
        <v>845580</v>
      </c>
      <c r="E16" s="6">
        <f>SUM(E6:E15)</f>
        <v>25060</v>
      </c>
      <c r="F16" s="6">
        <f>SUM(F6:F15)</f>
        <v>275660</v>
      </c>
      <c r="G16" s="6">
        <f>SUM(G6:G15)</f>
        <v>8269.7999999999993</v>
      </c>
      <c r="H16" s="6">
        <f>SUM(H6:H15)</f>
        <v>13783</v>
      </c>
      <c r="I16" s="6">
        <f>SUM(I6:I15)</f>
        <v>253607.19999999998</v>
      </c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3" t="s">
        <v>33</v>
      </c>
      <c r="B18" s="3"/>
      <c r="C18" s="7">
        <v>10</v>
      </c>
      <c r="D18" s="3" t="s">
        <v>34</v>
      </c>
      <c r="E18" s="3"/>
      <c r="F18" s="8">
        <v>3</v>
      </c>
      <c r="G18" s="3" t="s">
        <v>35</v>
      </c>
      <c r="H18" s="3"/>
      <c r="I18" s="9">
        <v>5</v>
      </c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1" spans="1:9">
      <c r="A21" s="13" t="s">
        <v>39</v>
      </c>
      <c r="B21" s="13"/>
      <c r="D21" s="14" t="s">
        <v>40</v>
      </c>
    </row>
    <row r="22" spans="1:9">
      <c r="A22" s="12" t="s">
        <v>36</v>
      </c>
      <c r="B22" s="12"/>
      <c r="D22" s="11" t="s">
        <v>41</v>
      </c>
      <c r="E22" s="11"/>
      <c r="F22" s="11"/>
      <c r="G22" s="11"/>
      <c r="H22" s="11"/>
      <c r="I22" s="11"/>
    </row>
    <row r="23" spans="1:9">
      <c r="A23" s="11" t="s">
        <v>37</v>
      </c>
      <c r="B23" s="11"/>
      <c r="D23" s="11" t="s">
        <v>42</v>
      </c>
      <c r="E23" s="11"/>
      <c r="F23" s="11"/>
      <c r="G23" s="11"/>
      <c r="H23" s="11"/>
      <c r="I23" s="11"/>
    </row>
    <row r="24" spans="1:9">
      <c r="A24" s="11" t="s">
        <v>38</v>
      </c>
      <c r="B24" s="11"/>
      <c r="D24" s="11" t="s">
        <v>43</v>
      </c>
      <c r="E24" s="11"/>
      <c r="F24" s="11"/>
      <c r="G24" s="11"/>
      <c r="H24" s="11"/>
      <c r="I24" s="11"/>
    </row>
  </sheetData>
  <mergeCells count="25">
    <mergeCell ref="A23:B23"/>
    <mergeCell ref="A24:B24"/>
    <mergeCell ref="A19:I19"/>
    <mergeCell ref="D22:I22"/>
    <mergeCell ref="D23:I23"/>
    <mergeCell ref="D24:I24"/>
    <mergeCell ref="A17:I17"/>
    <mergeCell ref="A18:B18"/>
    <mergeCell ref="D18:E18"/>
    <mergeCell ref="G18:H18"/>
    <mergeCell ref="A21:B21"/>
    <mergeCell ref="A22:B22"/>
    <mergeCell ref="H4:H5"/>
    <mergeCell ref="I4:I5"/>
    <mergeCell ref="A2:I2"/>
    <mergeCell ref="A1:I1"/>
    <mergeCell ref="A3:I3"/>
    <mergeCell ref="A16:B16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2018-09-12T07:38:11Z</dcterms:created>
  <dcterms:modified xsi:type="dcterms:W3CDTF">2018-09-12T09:17:03Z</dcterms:modified>
</cp:coreProperties>
</file>