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smu-my.sharepoint.com/personal/wanning_lee_2018_scis_smu_edu_sg/Documents/Documents/AY2022-2023 T1/IS212-Software Project Management/for_resume/"/>
    </mc:Choice>
  </mc:AlternateContent>
  <xr:revisionPtr revIDLastSave="0" documentId="6_{71B82787-3488-490A-88C2-74D12D0B07AC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Burnup" sheetId="1" r:id="rId1"/>
    <sheet name="Burn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0" i="2" l="1"/>
  <c r="B81" i="2" s="1"/>
  <c r="B82" i="2" s="1"/>
  <c r="B83" i="2" s="1"/>
  <c r="B84" i="2" s="1"/>
  <c r="B85" i="2" s="1"/>
  <c r="B69" i="2"/>
  <c r="B70" i="2" s="1"/>
  <c r="B71" i="2" s="1"/>
  <c r="B72" i="2" s="1"/>
  <c r="B73" i="2" s="1"/>
  <c r="B74" i="2" s="1"/>
  <c r="B59" i="2"/>
  <c r="B60" i="2" s="1"/>
  <c r="B61" i="2" s="1"/>
  <c r="B62" i="2" s="1"/>
  <c r="B63" i="2" s="1"/>
  <c r="B58" i="2"/>
  <c r="B46" i="2"/>
  <c r="B47" i="2" s="1"/>
  <c r="B48" i="2" s="1"/>
  <c r="B49" i="2" s="1"/>
  <c r="B50" i="2" s="1"/>
  <c r="B51" i="2" s="1"/>
  <c r="B52" i="2" s="1"/>
  <c r="C40" i="2"/>
  <c r="C39" i="2"/>
  <c r="B37" i="2"/>
  <c r="B38" i="2" s="1"/>
  <c r="B39" i="2" s="1"/>
  <c r="B40" i="2" s="1"/>
  <c r="B41" i="2" s="1"/>
  <c r="B42" i="2" s="1"/>
  <c r="B36" i="2"/>
  <c r="B26" i="2"/>
  <c r="B27" i="2" s="1"/>
  <c r="B28" i="2" s="1"/>
  <c r="B29" i="2" s="1"/>
  <c r="B30" i="2" s="1"/>
  <c r="B31" i="2" s="1"/>
  <c r="B32" i="2" s="1"/>
  <c r="B16" i="2"/>
  <c r="B17" i="2" s="1"/>
  <c r="B18" i="2" s="1"/>
  <c r="B19" i="2" s="1"/>
  <c r="B20" i="2" s="1"/>
  <c r="B21" i="2" s="1"/>
  <c r="B22" i="2" s="1"/>
  <c r="C11" i="2"/>
  <c r="B11" i="2"/>
</calcChain>
</file>

<file path=xl/sharedStrings.xml><?xml version="1.0" encoding="utf-8"?>
<sst xmlns="http://schemas.openxmlformats.org/spreadsheetml/2006/main" count="44" uniqueCount="25">
  <si>
    <t xml:space="preserve">Burnup Chart </t>
  </si>
  <si>
    <t>Date</t>
  </si>
  <si>
    <t>Sprint 1 (19/09- 25/09)</t>
  </si>
  <si>
    <t>Sprint 2 (26/09 - 02/10)</t>
  </si>
  <si>
    <t>Sprint 3 (03/10 - 09/10)</t>
  </si>
  <si>
    <t>Sprint 4 (10/10 - 16/10)</t>
  </si>
  <si>
    <t>Sprint 5 (17/10 - 23/10)</t>
  </si>
  <si>
    <t>Sprint 6 (24/10 - 30/10)</t>
  </si>
  <si>
    <t>Sprint 7  (31/10 - 6/11)</t>
  </si>
  <si>
    <t>Total Points</t>
  </si>
  <si>
    <t>Completed Points</t>
  </si>
  <si>
    <t>Overall Burndown Charts (Sprints 1-7)</t>
  </si>
  <si>
    <t xml:space="preserve">Sprint </t>
  </si>
  <si>
    <t>Total Planned Story Points</t>
  </si>
  <si>
    <t>Actual Story Points Completed</t>
  </si>
  <si>
    <t>Sprint 1</t>
  </si>
  <si>
    <t>Sprint 2</t>
  </si>
  <si>
    <t>Sprint 3</t>
  </si>
  <si>
    <t>Sprint 4</t>
  </si>
  <si>
    <t>Sprint 5</t>
  </si>
  <si>
    <t>Sprint 6</t>
  </si>
  <si>
    <t>Sprint 7</t>
  </si>
  <si>
    <t>Average Velocity</t>
  </si>
  <si>
    <t>Planned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</si>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</sst>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0.0"/>
  </numFmts>
  <fonts count="8" x14ac:knownFonts="1">
    <font>
      <sz val="10"/>
      <color rgb="FF000000"/>
      <name val="Arial"/>
      <scheme val="minor"/>
    </font>
    <font>
      <b/>
      <sz val="36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980000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</fills>
  <borders count="5">
    <border>
      <left/>
      <right/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2" fillId="2" borderId="1" xfId="0" applyFont="1" applyFill="1" applyBorder="1" applyAlignment="1"/>
    <xf numFmtId="0" fontId="3" fillId="3" borderId="1" xfId="0" applyFont="1" applyFill="1" applyBorder="1" applyAlignment="1"/>
    <xf numFmtId="0" fontId="3" fillId="0" borderId="1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/>
    <xf numFmtId="0" fontId="3" fillId="0" borderId="2" xfId="0" applyFont="1" applyBorder="1" applyAlignment="1"/>
    <xf numFmtId="0" fontId="5" fillId="0" borderId="0" xfId="0" applyFont="1" applyAlignment="1"/>
    <xf numFmtId="2" fontId="5" fillId="0" borderId="0" xfId="0" applyNumberFormat="1" applyFont="1"/>
    <xf numFmtId="0" fontId="5" fillId="0" borderId="0" xfId="0" applyFont="1"/>
    <xf numFmtId="164" fontId="3" fillId="0" borderId="0" xfId="0" applyNumberFormat="1" applyFont="1" applyAlignment="1"/>
    <xf numFmtId="164" fontId="6" fillId="4" borderId="2" xfId="0" applyNumberFormat="1" applyFont="1" applyFill="1" applyBorder="1" applyAlignment="1"/>
    <xf numFmtId="165" fontId="4" fillId="4" borderId="2" xfId="0" applyNumberFormat="1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wrapText="1"/>
    </xf>
    <xf numFmtId="0" fontId="6" fillId="0" borderId="0" xfId="0" applyFont="1" applyAlignment="1"/>
    <xf numFmtId="164" fontId="3" fillId="0" borderId="2" xfId="0" applyNumberFormat="1" applyFont="1" applyBorder="1" applyAlignment="1"/>
    <xf numFmtId="1" fontId="3" fillId="0" borderId="2" xfId="0" applyNumberFormat="1" applyFont="1" applyBorder="1"/>
    <xf numFmtId="164" fontId="6" fillId="4" borderId="2" xfId="0" applyNumberFormat="1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5" fontId="3" fillId="0" borderId="0" xfId="0" applyNumberFormat="1" applyFont="1"/>
    <xf numFmtId="165" fontId="4" fillId="4" borderId="3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wrapText="1"/>
    </xf>
    <xf numFmtId="1" fontId="3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0" xfId="0" applyFont="1"/>
    <xf numFmtId="165" fontId="3" fillId="0" borderId="0" xfId="0" applyNumberFormat="1" applyFont="1" applyAlignment="1"/>
    <xf numFmtId="1" fontId="3" fillId="0" borderId="0" xfId="0" applyNumberFormat="1" applyFont="1" applyAlignment="1"/>
    <xf numFmtId="1" fontId="3" fillId="0" borderId="0" xfId="0" applyNumberFormat="1" applyFont="1"/>
    <xf numFmtId="0" fontId="1" fillId="0" borderId="0" xfId="0" applyFont="1" applyAlignment="1">
      <alignment horizontal="left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lang="en-SG" b="1">
                <a:solidFill>
                  <a:srgbClr val="000000"/>
                </a:solidFill>
                <a:latin typeface="Roboto"/>
              </a:rPr>
              <a:t>Burnup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Burnup!$A$3</c:f>
              <c:strCache>
                <c:ptCount val="1"/>
                <c:pt idx="0">
                  <c:v>Total Points</c:v>
                </c:pt>
              </c:strCache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Burnup!$B$2:$H$2</c:f>
              <c:strCache>
                <c:ptCount val="7"/>
                <c:pt idx="0">
                  <c:v>Sprint 1 (19/09- 25/09)</c:v>
                </c:pt>
                <c:pt idx="1">
                  <c:v>Sprint 2 (26/09 - 02/10)</c:v>
                </c:pt>
                <c:pt idx="2">
                  <c:v>Sprint 3 (03/10 - 09/10)</c:v>
                </c:pt>
                <c:pt idx="3">
                  <c:v>Sprint 4 (10/10 - 16/10)</c:v>
                </c:pt>
                <c:pt idx="4">
                  <c:v>Sprint 5 (17/10 - 23/10)</c:v>
                </c:pt>
                <c:pt idx="5">
                  <c:v>Sprint 6 (24/10 - 30/10)</c:v>
                </c:pt>
                <c:pt idx="6">
                  <c:v>Sprint 7  (31/10 - 6/11)</c:v>
                </c:pt>
              </c:strCache>
            </c:strRef>
          </c:cat>
          <c:val>
            <c:numRef>
              <c:f>Burnup!$B$3:$H$3</c:f>
              <c:numCache>
                <c:formatCode>General</c:formatCode>
                <c:ptCount val="7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71</c:v>
                </c:pt>
                <c:pt idx="5">
                  <c:v>71</c:v>
                </c:pt>
                <c:pt idx="6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0-4D54-AD55-68343C15C1D9}"/>
            </c:ext>
          </c:extLst>
        </c:ser>
        <c:ser>
          <c:idx val="1"/>
          <c:order val="1"/>
          <c:tx>
            <c:strRef>
              <c:f>Burnup!$A$4</c:f>
              <c:strCache>
                <c:ptCount val="1"/>
                <c:pt idx="0">
                  <c:v>Completed Points</c:v>
                </c:pt>
              </c:strCache>
            </c:strRef>
          </c:tx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Burnup!$B$2:$H$2</c:f>
              <c:strCache>
                <c:ptCount val="7"/>
                <c:pt idx="0">
                  <c:v>Sprint 1 (19/09- 25/09)</c:v>
                </c:pt>
                <c:pt idx="1">
                  <c:v>Sprint 2 (26/09 - 02/10)</c:v>
                </c:pt>
                <c:pt idx="2">
                  <c:v>Sprint 3 (03/10 - 09/10)</c:v>
                </c:pt>
                <c:pt idx="3">
                  <c:v>Sprint 4 (10/10 - 16/10)</c:v>
                </c:pt>
                <c:pt idx="4">
                  <c:v>Sprint 5 (17/10 - 23/10)</c:v>
                </c:pt>
                <c:pt idx="5">
                  <c:v>Sprint 6 (24/10 - 30/10)</c:v>
                </c:pt>
                <c:pt idx="6">
                  <c:v>Sprint 7  (31/10 - 6/11)</c:v>
                </c:pt>
              </c:strCache>
            </c:strRef>
          </c:cat>
          <c:val>
            <c:numRef>
              <c:f>Burnup!$B$4:$H$4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30</c:v>
                </c:pt>
                <c:pt idx="4">
                  <c:v>53</c:v>
                </c:pt>
                <c:pt idx="5">
                  <c:v>53</c:v>
                </c:pt>
                <c:pt idx="6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0-4D54-AD55-68343C15C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56098"/>
        <c:axId val="224394210"/>
      </c:lineChart>
      <c:catAx>
        <c:axId val="4520560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SG" sz="1400"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sz="1200"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24394210"/>
        <c:crosses val="autoZero"/>
        <c:auto val="1"/>
        <c:lblAlgn val="ctr"/>
        <c:lblOffset val="100"/>
        <c:noMultiLvlLbl val="1"/>
      </c:catAx>
      <c:valAx>
        <c:axId val="2243942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SG" sz="1400" b="0">
                    <a:solidFill>
                      <a:srgbClr val="000000"/>
                    </a:solidFill>
                    <a:latin typeface="Roboto"/>
                  </a:rPr>
                  <a:t>Story Points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5205609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400" b="0">
              <a:solidFill>
                <a:srgbClr val="1A1A1A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>
                <a:solidFill>
                  <a:srgbClr val="000000"/>
                </a:solidFill>
                <a:latin typeface="Roboto"/>
              </a:defRPr>
            </a:pPr>
            <a:r>
              <a:rPr lang="en-SG" sz="1800" b="1">
                <a:solidFill>
                  <a:srgbClr val="000000"/>
                </a:solidFill>
                <a:latin typeface="Roboto"/>
              </a:rPr>
              <a:t>Sprint 1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Burndown!$B$15</c:f>
              <c:strCache>
                <c:ptCount val="1"/>
                <c:pt idx="0">
                  <c:v>Planned</c:v>
                </c:pt>
              </c:strCache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Burndown!$A$16:$A$22</c:f>
              <c:numCache>
                <c:formatCode>dd/mm/yy</c:formatCode>
                <c:ptCount val="7"/>
                <c:pt idx="0">
                  <c:v>44823</c:v>
                </c:pt>
                <c:pt idx="1">
                  <c:v>44824</c:v>
                </c:pt>
                <c:pt idx="2">
                  <c:v>44825</c:v>
                </c:pt>
                <c:pt idx="3">
                  <c:v>44826</c:v>
                </c:pt>
                <c:pt idx="4">
                  <c:v>44827</c:v>
                </c:pt>
                <c:pt idx="5">
                  <c:v>44828</c:v>
                </c:pt>
                <c:pt idx="6">
                  <c:v>44829</c:v>
                </c:pt>
              </c:numCache>
            </c:numRef>
          </c:cat>
          <c:val>
            <c:numRef>
              <c:f>Burndown!$B$16:$B$22</c:f>
              <c:numCache>
                <c:formatCode>0</c:formatCode>
                <c:ptCount val="7"/>
                <c:pt idx="0">
                  <c:v>4</c:v>
                </c:pt>
                <c:pt idx="1">
                  <c:v>3.3333333333333335</c:v>
                </c:pt>
                <c:pt idx="2">
                  <c:v>2.666666666666667</c:v>
                </c:pt>
                <c:pt idx="3">
                  <c:v>2.0000000000000004</c:v>
                </c:pt>
                <c:pt idx="4">
                  <c:v>1.3333333333333339</c:v>
                </c:pt>
                <c:pt idx="5">
                  <c:v>0.6666666666666673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1-46DE-B139-2FE95BF188DF}"/>
            </c:ext>
          </c:extLst>
        </c:ser>
        <c:ser>
          <c:idx val="1"/>
          <c:order val="1"/>
          <c:tx>
            <c:strRef>
              <c:f>Burndown!$C$15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mpd="sng">
              <a:solidFill>
                <a:srgbClr val="CC0000">
                  <a:alpha val="100000"/>
                </a:srgbClr>
              </a:solidFill>
            </a:ln>
          </c:spPr>
          <c:marker>
            <c:symbol val="none"/>
          </c:marker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1-6AD1-46DE-B139-2FE95BF188DF}"/>
              </c:ext>
            </c:extLst>
          </c:dPt>
          <c:cat>
            <c:numRef>
              <c:f>Burndown!$A$16:$A$22</c:f>
              <c:numCache>
                <c:formatCode>dd/mm/yy</c:formatCode>
                <c:ptCount val="7"/>
                <c:pt idx="0">
                  <c:v>44823</c:v>
                </c:pt>
                <c:pt idx="1">
                  <c:v>44824</c:v>
                </c:pt>
                <c:pt idx="2">
                  <c:v>44825</c:v>
                </c:pt>
                <c:pt idx="3">
                  <c:v>44826</c:v>
                </c:pt>
                <c:pt idx="4">
                  <c:v>44827</c:v>
                </c:pt>
                <c:pt idx="5">
                  <c:v>44828</c:v>
                </c:pt>
                <c:pt idx="6">
                  <c:v>44829</c:v>
                </c:pt>
              </c:numCache>
            </c:numRef>
          </c:cat>
          <c:val>
            <c:numRef>
              <c:f>Burndown!$C$16:$C$22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D1-46DE-B139-2FE95BF18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033200"/>
        <c:axId val="1675387623"/>
      </c:lineChart>
      <c:dateAx>
        <c:axId val="55203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SG" b="0">
                    <a:solidFill>
                      <a:srgbClr val="000000"/>
                    </a:solidFill>
                    <a:latin typeface="Roboto"/>
                  </a:rPr>
                  <a:t>Dates</a:t>
                </a:r>
              </a:p>
            </c:rich>
          </c:tx>
          <c:overlay val="0"/>
        </c:title>
        <c:numFmt formatCode="dd/mm/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675387623"/>
        <c:crosses val="autoZero"/>
        <c:auto val="1"/>
        <c:lblOffset val="100"/>
        <c:baseTimeUnit val="days"/>
      </c:dateAx>
      <c:valAx>
        <c:axId val="16753876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SG" b="0">
                    <a:solidFill>
                      <a:srgbClr val="000000"/>
                    </a:solidFill>
                    <a:latin typeface="Roboto"/>
                  </a:rPr>
                  <a:t>Story Points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52033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611092758985201"/>
          <c:y val="0.1464912280701754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>
                <a:solidFill>
                  <a:srgbClr val="000000"/>
                </a:solidFill>
                <a:latin typeface="Roboto"/>
              </a:defRPr>
            </a:pPr>
            <a:r>
              <a:rPr lang="en-SG" sz="1800" b="1">
                <a:solidFill>
                  <a:srgbClr val="000000"/>
                </a:solidFill>
                <a:latin typeface="Roboto"/>
              </a:rPr>
              <a:t>Sprint 2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Burndown!$B$25</c:f>
              <c:strCache>
                <c:ptCount val="1"/>
                <c:pt idx="0">
                  <c:v>Planned</c:v>
                </c:pt>
              </c:strCache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Burndown!$A$26:$A$32</c:f>
              <c:numCache>
                <c:formatCode>dd/mm/yy</c:formatCode>
                <c:ptCount val="7"/>
                <c:pt idx="0">
                  <c:v>44830</c:v>
                </c:pt>
                <c:pt idx="1">
                  <c:v>44831</c:v>
                </c:pt>
                <c:pt idx="2">
                  <c:v>44832</c:v>
                </c:pt>
                <c:pt idx="3">
                  <c:v>44833</c:v>
                </c:pt>
                <c:pt idx="4">
                  <c:v>44834</c:v>
                </c:pt>
                <c:pt idx="5">
                  <c:v>44835</c:v>
                </c:pt>
                <c:pt idx="6">
                  <c:v>44836</c:v>
                </c:pt>
              </c:numCache>
            </c:numRef>
          </c:cat>
          <c:val>
            <c:numRef>
              <c:f>Burndown!$B$26:$B$32</c:f>
              <c:numCache>
                <c:formatCode>0</c:formatCode>
                <c:ptCount val="7"/>
                <c:pt idx="0">
                  <c:v>3</c:v>
                </c:pt>
                <c:pt idx="1">
                  <c:v>2.5</c:v>
                </c:pt>
                <c:pt idx="2">
                  <c:v>2</c:v>
                </c:pt>
                <c:pt idx="3">
                  <c:v>1.5</c:v>
                </c:pt>
                <c:pt idx="4">
                  <c:v>1</c:v>
                </c:pt>
                <c:pt idx="5">
                  <c:v>0.5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41-4D66-BC34-AF38C67C835F}"/>
            </c:ext>
          </c:extLst>
        </c:ser>
        <c:ser>
          <c:idx val="1"/>
          <c:order val="1"/>
          <c:tx>
            <c:strRef>
              <c:f>Burndown!$C$25</c:f>
              <c:strCache>
                <c:ptCount val="1"/>
                <c:pt idx="0">
                  <c:v>Actual</c:v>
                </c:pt>
              </c:strCache>
            </c:strRef>
          </c:tx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Burndown!$A$26:$A$32</c:f>
              <c:numCache>
                <c:formatCode>dd/mm/yy</c:formatCode>
                <c:ptCount val="7"/>
                <c:pt idx="0">
                  <c:v>44830</c:v>
                </c:pt>
                <c:pt idx="1">
                  <c:v>44831</c:v>
                </c:pt>
                <c:pt idx="2">
                  <c:v>44832</c:v>
                </c:pt>
                <c:pt idx="3">
                  <c:v>44833</c:v>
                </c:pt>
                <c:pt idx="4">
                  <c:v>44834</c:v>
                </c:pt>
                <c:pt idx="5">
                  <c:v>44835</c:v>
                </c:pt>
                <c:pt idx="6">
                  <c:v>44836</c:v>
                </c:pt>
              </c:numCache>
            </c:numRef>
          </c:cat>
          <c:val>
            <c:numRef>
              <c:f>Burndown!$C$26:$C$32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41-4D66-BC34-AF38C67C8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657982"/>
        <c:axId val="1860319116"/>
      </c:lineChart>
      <c:dateAx>
        <c:axId val="14126579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SG" b="0">
                    <a:solidFill>
                      <a:srgbClr val="000000"/>
                    </a:solidFill>
                    <a:latin typeface="+mn-lt"/>
                  </a:rPr>
                  <a:t>Dates</a:t>
                </a:r>
              </a:p>
            </c:rich>
          </c:tx>
          <c:overlay val="0"/>
        </c:title>
        <c:numFmt formatCode="dd/mm/yy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60319116"/>
        <c:crosses val="autoZero"/>
        <c:auto val="1"/>
        <c:lblOffset val="100"/>
        <c:baseTimeUnit val="days"/>
      </c:dateAx>
      <c:valAx>
        <c:axId val="18603191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SG" b="0">
                    <a:solidFill>
                      <a:srgbClr val="000000"/>
                    </a:solidFill>
                    <a:latin typeface="Roboto"/>
                  </a:rPr>
                  <a:t>Story Points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12657982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solidFill>
                  <a:srgbClr val="000000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 lvl="0">
              <a:defRPr>
                <a:solidFill>
                  <a:srgbClr val="000000"/>
                </a:solidFill>
              </a:defRPr>
            </a:pPr>
            <a:endParaRPr lang="en-US"/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>
                <a:solidFill>
                  <a:srgbClr val="000000"/>
                </a:solidFill>
                <a:latin typeface="Roboto"/>
              </a:defRPr>
            </a:pPr>
            <a:r>
              <a:rPr lang="en-SG" sz="1800" b="1">
                <a:solidFill>
                  <a:srgbClr val="000000"/>
                </a:solidFill>
                <a:latin typeface="Roboto"/>
              </a:rPr>
              <a:t>Sprint 3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Burndown!$B$35</c:f>
              <c:strCache>
                <c:ptCount val="1"/>
                <c:pt idx="0">
                  <c:v>Planned</c:v>
                </c:pt>
              </c:strCache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Burndown!$A$36:$A$42</c:f>
              <c:numCache>
                <c:formatCode>dd/mm/yy</c:formatCode>
                <c:ptCount val="7"/>
                <c:pt idx="0">
                  <c:v>44837</c:v>
                </c:pt>
                <c:pt idx="1">
                  <c:v>44838</c:v>
                </c:pt>
                <c:pt idx="2">
                  <c:v>44839</c:v>
                </c:pt>
                <c:pt idx="3">
                  <c:v>44840</c:v>
                </c:pt>
                <c:pt idx="4">
                  <c:v>44841</c:v>
                </c:pt>
                <c:pt idx="5">
                  <c:v>44842</c:v>
                </c:pt>
                <c:pt idx="6">
                  <c:v>44843</c:v>
                </c:pt>
              </c:numCache>
            </c:numRef>
          </c:cat>
          <c:val>
            <c:numRef>
              <c:f>Burndown!$B$36:$B$42</c:f>
              <c:numCache>
                <c:formatCode>0</c:formatCode>
                <c:ptCount val="7"/>
                <c:pt idx="0">
                  <c:v>23</c:v>
                </c:pt>
                <c:pt idx="1">
                  <c:v>19.166666666666668</c:v>
                </c:pt>
                <c:pt idx="2">
                  <c:v>15.333333333333334</c:v>
                </c:pt>
                <c:pt idx="3">
                  <c:v>11.5</c:v>
                </c:pt>
                <c:pt idx="4">
                  <c:v>7.6666666666666661</c:v>
                </c:pt>
                <c:pt idx="5">
                  <c:v>3.8333333333333326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5-4B45-8A78-092F7F118011}"/>
            </c:ext>
          </c:extLst>
        </c:ser>
        <c:ser>
          <c:idx val="1"/>
          <c:order val="1"/>
          <c:tx>
            <c:strRef>
              <c:f>Burndown!$C$35</c:f>
              <c:strCache>
                <c:ptCount val="1"/>
                <c:pt idx="0">
                  <c:v>Actual</c:v>
                </c:pt>
              </c:strCache>
            </c:strRef>
          </c:tx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Burndown!$A$36:$A$42</c:f>
              <c:numCache>
                <c:formatCode>dd/mm/yy</c:formatCode>
                <c:ptCount val="7"/>
                <c:pt idx="0">
                  <c:v>44837</c:v>
                </c:pt>
                <c:pt idx="1">
                  <c:v>44838</c:v>
                </c:pt>
                <c:pt idx="2">
                  <c:v>44839</c:v>
                </c:pt>
                <c:pt idx="3">
                  <c:v>44840</c:v>
                </c:pt>
                <c:pt idx="4">
                  <c:v>44841</c:v>
                </c:pt>
                <c:pt idx="5">
                  <c:v>44842</c:v>
                </c:pt>
                <c:pt idx="6">
                  <c:v>44843</c:v>
                </c:pt>
              </c:numCache>
            </c:numRef>
          </c:cat>
          <c:val>
            <c:numRef>
              <c:f>Burndown!$C$36:$C$42</c:f>
              <c:numCache>
                <c:formatCode>General</c:formatCode>
                <c:ptCount val="7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14</c:v>
                </c:pt>
                <c:pt idx="4">
                  <c:v>14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5-4B45-8A78-092F7F118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164624"/>
        <c:axId val="1579337001"/>
      </c:lineChart>
      <c:dateAx>
        <c:axId val="135716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SG" b="0">
                    <a:solidFill>
                      <a:srgbClr val="000000"/>
                    </a:solidFill>
                    <a:latin typeface="Roboto"/>
                  </a:rPr>
                  <a:t>Dates</a:t>
                </a:r>
              </a:p>
            </c:rich>
          </c:tx>
          <c:overlay val="0"/>
        </c:title>
        <c:numFmt formatCode="dd/mm/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79337001"/>
        <c:crosses val="autoZero"/>
        <c:auto val="1"/>
        <c:lblOffset val="100"/>
        <c:baseTimeUnit val="days"/>
      </c:dateAx>
      <c:valAx>
        <c:axId val="1579337001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SG" b="0">
                    <a:solidFill>
                      <a:srgbClr val="000000"/>
                    </a:solidFill>
                    <a:latin typeface="Roboto"/>
                  </a:rPr>
                  <a:t>Story Points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716462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>
                <a:solidFill>
                  <a:srgbClr val="000000"/>
                </a:solidFill>
                <a:latin typeface="Roboto"/>
              </a:defRPr>
            </a:pPr>
            <a:r>
              <a:rPr lang="en-SG" sz="1800" b="1">
                <a:solidFill>
                  <a:srgbClr val="000000"/>
                </a:solidFill>
                <a:latin typeface="Roboto"/>
              </a:rPr>
              <a:t>Sprint 4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Burndown!$B$45</c:f>
              <c:strCache>
                <c:ptCount val="1"/>
                <c:pt idx="0">
                  <c:v>Planned</c:v>
                </c:pt>
              </c:strCache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Burndown!$A$46:$A$52</c:f>
              <c:numCache>
                <c:formatCode>dd/mm/yy</c:formatCode>
                <c:ptCount val="7"/>
                <c:pt idx="0">
                  <c:v>44844</c:v>
                </c:pt>
                <c:pt idx="1">
                  <c:v>44845</c:v>
                </c:pt>
                <c:pt idx="2">
                  <c:v>44846</c:v>
                </c:pt>
                <c:pt idx="3">
                  <c:v>44847</c:v>
                </c:pt>
                <c:pt idx="4">
                  <c:v>44848</c:v>
                </c:pt>
                <c:pt idx="5">
                  <c:v>44849</c:v>
                </c:pt>
                <c:pt idx="6">
                  <c:v>44850</c:v>
                </c:pt>
              </c:numCache>
            </c:numRef>
          </c:cat>
          <c:val>
            <c:numRef>
              <c:f>Burndown!$B$46:$B$52</c:f>
              <c:numCache>
                <c:formatCode>0</c:formatCode>
                <c:ptCount val="7"/>
                <c:pt idx="0">
                  <c:v>25</c:v>
                </c:pt>
                <c:pt idx="1">
                  <c:v>20.833333333333332</c:v>
                </c:pt>
                <c:pt idx="2">
                  <c:v>16.666666666666664</c:v>
                </c:pt>
                <c:pt idx="3">
                  <c:v>12.499999999999996</c:v>
                </c:pt>
                <c:pt idx="4">
                  <c:v>8.3333333333333286</c:v>
                </c:pt>
                <c:pt idx="5">
                  <c:v>4.1666666666666616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5-4A57-AFF9-E8109A837B65}"/>
            </c:ext>
          </c:extLst>
        </c:ser>
        <c:ser>
          <c:idx val="1"/>
          <c:order val="1"/>
          <c:tx>
            <c:strRef>
              <c:f>Burndown!$C$45</c:f>
              <c:strCache>
                <c:ptCount val="1"/>
                <c:pt idx="0">
                  <c:v>Actual</c:v>
                </c:pt>
              </c:strCache>
            </c:strRef>
          </c:tx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Burndown!$A$46:$A$52</c:f>
              <c:numCache>
                <c:formatCode>dd/mm/yy</c:formatCode>
                <c:ptCount val="7"/>
                <c:pt idx="0">
                  <c:v>44844</c:v>
                </c:pt>
                <c:pt idx="1">
                  <c:v>44845</c:v>
                </c:pt>
                <c:pt idx="2">
                  <c:v>44846</c:v>
                </c:pt>
                <c:pt idx="3">
                  <c:v>44847</c:v>
                </c:pt>
                <c:pt idx="4">
                  <c:v>44848</c:v>
                </c:pt>
                <c:pt idx="5">
                  <c:v>44849</c:v>
                </c:pt>
                <c:pt idx="6">
                  <c:v>44850</c:v>
                </c:pt>
              </c:numCache>
            </c:numRef>
          </c:cat>
          <c:val>
            <c:numRef>
              <c:f>Burndown!$C$46:$C$52</c:f>
              <c:numCache>
                <c:formatCode>General</c:formatCode>
                <c:ptCount val="7"/>
                <c:pt idx="0">
                  <c:v>25</c:v>
                </c:pt>
                <c:pt idx="1">
                  <c:v>25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13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65-4A57-AFF9-E8109A837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382949"/>
        <c:axId val="1815410934"/>
      </c:lineChart>
      <c:dateAx>
        <c:axId val="16003829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SG" b="0">
                    <a:solidFill>
                      <a:srgbClr val="000000"/>
                    </a:solidFill>
                    <a:latin typeface="Roboto"/>
                  </a:rPr>
                  <a:t>Dates</a:t>
                </a:r>
              </a:p>
            </c:rich>
          </c:tx>
          <c:overlay val="0"/>
        </c:title>
        <c:numFmt formatCode="dd/mm/yy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15410934"/>
        <c:crosses val="autoZero"/>
        <c:auto val="1"/>
        <c:lblOffset val="100"/>
        <c:baseTimeUnit val="days"/>
      </c:dateAx>
      <c:valAx>
        <c:axId val="18154109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SG" b="0">
                    <a:solidFill>
                      <a:srgbClr val="000000"/>
                    </a:solidFill>
                    <a:latin typeface="Roboto"/>
                  </a:rPr>
                  <a:t>Story Points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0038294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1228725</xdr:colOff>
      <xdr:row>5</xdr:row>
      <xdr:rowOff>57150</xdr:rowOff>
    </xdr:from>
    <xdr:ext cx="10258425" cy="47339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952500</xdr:colOff>
      <xdr:row>12</xdr:row>
      <xdr:rowOff>0</xdr:rowOff>
    </xdr:from>
    <xdr:ext cx="4505325" cy="23717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952500</xdr:colOff>
      <xdr:row>24</xdr:row>
      <xdr:rowOff>171450</xdr:rowOff>
    </xdr:from>
    <xdr:ext cx="4505325" cy="22764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981075</xdr:colOff>
      <xdr:row>37</xdr:row>
      <xdr:rowOff>57150</xdr:rowOff>
    </xdr:from>
    <xdr:ext cx="4438650" cy="28098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923925</xdr:colOff>
      <xdr:row>52</xdr:row>
      <xdr:rowOff>152400</xdr:rowOff>
    </xdr:from>
    <xdr:ext cx="4505325" cy="275272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8</xdr:col>
      <xdr:colOff>942975</xdr:colOff>
      <xdr:row>12</xdr:row>
      <xdr:rowOff>209550</xdr:rowOff>
    </xdr:from>
    <xdr:ext cx="3248025" cy="1819275"/>
    <xdr:sp macro="" textlink="">
      <xdr:nvSpPr>
        <xdr:cNvPr id="6" name="Shape 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921350" y="960675"/>
          <a:ext cx="3225000" cy="1797900"/>
        </a:xfrm>
        <a:prstGeom prst="rect">
          <a:avLst/>
        </a:prstGeom>
        <a:solidFill>
          <a:srgbClr val="FFF2CC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u="sng"/>
            <a:t>Sprint 1:</a:t>
          </a:r>
          <a:endParaRPr sz="1200" u="sng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2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/>
            <a:t>&gt; Overestimated ability to delivery when the app is to be built with React.js, a language we weren’t familiar with before</a:t>
          </a:r>
          <a:endParaRPr sz="12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2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/>
            <a:t>&gt; Also, more time went into setting up and configuration during initial stages</a:t>
          </a:r>
          <a:endParaRPr sz="12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/>
            <a:t> of development</a:t>
          </a:r>
          <a:endParaRPr sz="1200"/>
        </a:p>
      </xdr:txBody>
    </xdr:sp>
    <xdr:clientData fLocksWithSheet="0"/>
  </xdr:oneCellAnchor>
  <xdr:oneCellAnchor>
    <xdr:from>
      <xdr:col>9</xdr:col>
      <xdr:colOff>85725</xdr:colOff>
      <xdr:row>24</xdr:row>
      <xdr:rowOff>171450</xdr:rowOff>
    </xdr:from>
    <xdr:ext cx="3267075" cy="1876425"/>
    <xdr:sp macro="" textlink="">
      <xdr:nvSpPr>
        <xdr:cNvPr id="7" name="Shap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1264550" y="1137125"/>
          <a:ext cx="3244800" cy="1852800"/>
        </a:xfrm>
        <a:prstGeom prst="rect">
          <a:avLst/>
        </a:prstGeom>
        <a:solidFill>
          <a:srgbClr val="FFF2CC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u="sng"/>
            <a:t>Sprint 2:</a:t>
          </a:r>
          <a:endParaRPr sz="1200" u="sng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2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/>
            <a:t>&gt; Development team getting used to the frameworks (React)</a:t>
          </a:r>
          <a:endParaRPr sz="1200"/>
        </a:p>
      </xdr:txBody>
    </xdr:sp>
    <xdr:clientData fLocksWithSheet="0"/>
  </xdr:oneCellAnchor>
  <xdr:oneCellAnchor>
    <xdr:from>
      <xdr:col>9</xdr:col>
      <xdr:colOff>85725</xdr:colOff>
      <xdr:row>39</xdr:row>
      <xdr:rowOff>28575</xdr:rowOff>
    </xdr:from>
    <xdr:ext cx="3267075" cy="1876425"/>
    <xdr:sp macro="" textlink="">
      <xdr:nvSpPr>
        <xdr:cNvPr id="8" name="Shape 5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264550" y="1137125"/>
          <a:ext cx="3244800" cy="1852800"/>
        </a:xfrm>
        <a:prstGeom prst="rect">
          <a:avLst/>
        </a:prstGeom>
        <a:solidFill>
          <a:srgbClr val="FFF2CC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u="sng"/>
            <a:t>Sprint 3:</a:t>
          </a:r>
          <a:endParaRPr sz="1200" u="sng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2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/>
            <a:t>&gt; More story points planned as the team gets more comfortable with the frameworks &amp; sprint 3 was during recess week</a:t>
          </a:r>
          <a:endParaRPr sz="12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2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/>
            <a:t>&gt; Velocity picked up to over 15 as the team could work for longer hours over the week as they were more available during recess week</a:t>
          </a:r>
          <a:endParaRPr sz="1200"/>
        </a:p>
      </xdr:txBody>
    </xdr:sp>
    <xdr:clientData fLocksWithSheet="0"/>
  </xdr:oneCellAnchor>
  <xdr:oneCellAnchor>
    <xdr:from>
      <xdr:col>9</xdr:col>
      <xdr:colOff>85725</xdr:colOff>
      <xdr:row>54</xdr:row>
      <xdr:rowOff>142875</xdr:rowOff>
    </xdr:from>
    <xdr:ext cx="3267075" cy="1876425"/>
    <xdr:sp macro="" textlink="">
      <xdr:nvSpPr>
        <xdr:cNvPr id="9" name="Shape 6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1264550" y="1137125"/>
          <a:ext cx="3244800" cy="1852800"/>
        </a:xfrm>
        <a:prstGeom prst="rect">
          <a:avLst/>
        </a:prstGeom>
        <a:solidFill>
          <a:srgbClr val="FFF2CC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u="sng"/>
            <a:t>Sprint 4:</a:t>
          </a:r>
          <a:endParaRPr sz="1200" u="sng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2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/>
            <a:t>&gt; Story points completely remained relatively high at 12 as developers were more used to the react framework</a:t>
          </a:r>
          <a:endParaRPr sz="1000"/>
        </a:p>
      </xdr:txBody>
    </xdr:sp>
    <xdr:clientData fLocksWithSheet="0"/>
  </xdr:oneCellAnchor>
  <xdr:oneCellAnchor>
    <xdr:from>
      <xdr:col>9</xdr:col>
      <xdr:colOff>85725</xdr:colOff>
      <xdr:row>70</xdr:row>
      <xdr:rowOff>57150</xdr:rowOff>
    </xdr:from>
    <xdr:ext cx="3267075" cy="1876425"/>
    <xdr:sp macro="" textlink="">
      <xdr:nvSpPr>
        <xdr:cNvPr id="10" name="Shape 7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1362575" y="1186150"/>
          <a:ext cx="3244800" cy="1852800"/>
        </a:xfrm>
        <a:prstGeom prst="rect">
          <a:avLst/>
        </a:prstGeom>
        <a:solidFill>
          <a:srgbClr val="FFF2CC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u="sng"/>
            <a:t>Sprint 5:</a:t>
          </a:r>
          <a:endParaRPr sz="1200" u="sng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2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/>
            <a:t>&gt; A high user story point story (view learning journey) that carried over from the previous week was completed this week.</a:t>
          </a:r>
          <a:endParaRPr sz="12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2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/>
            <a:t>&gt; Caused a huge spike in velocity.</a:t>
          </a:r>
          <a:endParaRPr sz="1200"/>
        </a:p>
      </xdr:txBody>
    </xdr:sp>
    <xdr:clientData fLocksWithSheet="0"/>
  </xdr:oneCellAnchor>
  <xdr:oneCellAnchor>
    <xdr:from>
      <xdr:col>9</xdr:col>
      <xdr:colOff>85725</xdr:colOff>
      <xdr:row>85</xdr:row>
      <xdr:rowOff>66675</xdr:rowOff>
    </xdr:from>
    <xdr:ext cx="3267075" cy="1876425"/>
    <xdr:sp macro="" textlink="">
      <xdr:nvSpPr>
        <xdr:cNvPr id="11" name="Shape 8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1362575" y="1186150"/>
          <a:ext cx="3244800" cy="1852800"/>
        </a:xfrm>
        <a:prstGeom prst="rect">
          <a:avLst/>
        </a:prstGeom>
        <a:solidFill>
          <a:srgbClr val="FFF2CC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u="sng"/>
            <a:t>Sprint 6:</a:t>
          </a:r>
          <a:endParaRPr sz="1200" u="sng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2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/>
            <a:t>&gt; Team focused mainly on building CI, testing pipelines, bug fixes and documentations for the impending release. </a:t>
          </a:r>
          <a:endParaRPr sz="12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2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/>
            <a:t>&gt; The user story assigned for the week could not be considered as done as it failed integration tests. </a:t>
          </a:r>
          <a:endParaRPr sz="1200"/>
        </a:p>
      </xdr:txBody>
    </xdr:sp>
    <xdr:clientData fLocksWithSheet="0"/>
  </xdr:oneCellAnchor>
  <xdr:oneCellAnchor>
    <xdr:from>
      <xdr:col>9</xdr:col>
      <xdr:colOff>85725</xdr:colOff>
      <xdr:row>100</xdr:row>
      <xdr:rowOff>171450</xdr:rowOff>
    </xdr:from>
    <xdr:ext cx="3267075" cy="2019300"/>
    <xdr:sp macro="" textlink="">
      <xdr:nvSpPr>
        <xdr:cNvPr id="12" name="Shape 9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1362575" y="1186150"/>
          <a:ext cx="3244800" cy="2003700"/>
        </a:xfrm>
        <a:prstGeom prst="rect">
          <a:avLst/>
        </a:prstGeom>
        <a:solidFill>
          <a:srgbClr val="FFF2CC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u="sng"/>
            <a:t>Sprint 7:</a:t>
          </a:r>
          <a:endParaRPr sz="1200" u="sng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2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/>
            <a:t>&gt; Most user stories for the 5 core features in release 1 are completed thus in the drop in user story points assigned per week. </a:t>
          </a:r>
          <a:endParaRPr sz="12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2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/>
            <a:t>&gt; More time spent on rigorous testing via integration, UAT, regression &amp; unit testing and fixing bugs that are identified from these testing means</a:t>
          </a:r>
          <a:endParaRPr sz="12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9"/>
  <sheetViews>
    <sheetView workbookViewId="0">
      <selection sqref="A1:I1"/>
    </sheetView>
  </sheetViews>
  <sheetFormatPr defaultColWidth="12.6328125" defaultRowHeight="15.75" customHeight="1" x14ac:dyDescent="0.25"/>
  <cols>
    <col min="1" max="1" width="25.6328125" customWidth="1"/>
    <col min="2" max="2" width="17.90625" customWidth="1"/>
    <col min="3" max="7" width="18.08984375" customWidth="1"/>
    <col min="8" max="8" width="17.6328125" customWidth="1"/>
  </cols>
  <sheetData>
    <row r="1" spans="1:9" ht="15.75" customHeight="1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</row>
    <row r="2" spans="1:9" x14ac:dyDescent="0.3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3">
      <c r="A3" s="1" t="s">
        <v>9</v>
      </c>
      <c r="B3" s="3">
        <v>65</v>
      </c>
      <c r="C3" s="3">
        <v>65</v>
      </c>
      <c r="D3" s="3">
        <v>65</v>
      </c>
      <c r="E3" s="3">
        <v>65</v>
      </c>
      <c r="F3" s="3">
        <v>71</v>
      </c>
      <c r="G3" s="3">
        <v>71</v>
      </c>
      <c r="H3" s="3">
        <v>71</v>
      </c>
    </row>
    <row r="4" spans="1:9" x14ac:dyDescent="0.3">
      <c r="A4" s="1" t="s">
        <v>10</v>
      </c>
      <c r="B4" s="3">
        <v>0</v>
      </c>
      <c r="C4" s="3">
        <v>2</v>
      </c>
      <c r="D4" s="3">
        <v>18</v>
      </c>
      <c r="E4" s="3">
        <v>30</v>
      </c>
      <c r="F4" s="3">
        <v>53</v>
      </c>
      <c r="G4" s="3">
        <v>53</v>
      </c>
      <c r="H4" s="3">
        <v>63</v>
      </c>
    </row>
    <row r="29" spans="1:8" ht="13" x14ac:dyDescent="0.3">
      <c r="A29" s="4"/>
      <c r="B29" s="5"/>
      <c r="C29" s="5"/>
      <c r="D29" s="5"/>
      <c r="E29" s="5"/>
      <c r="F29" s="5"/>
      <c r="G29" s="5"/>
      <c r="H29" s="5"/>
    </row>
  </sheetData>
  <mergeCells count="1">
    <mergeCell ref="A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6"/>
  <sheetViews>
    <sheetView tabSelected="1" zoomScale="56" workbookViewId="0">
      <selection sqref="A1:I1"/>
    </sheetView>
  </sheetViews>
  <sheetFormatPr defaultColWidth="12.6328125" defaultRowHeight="15.75" customHeight="1" x14ac:dyDescent="0.25"/>
  <cols>
    <col min="1" max="1" width="15.36328125" customWidth="1"/>
    <col min="2" max="2" width="18.08984375" customWidth="1"/>
    <col min="3" max="3" width="16.08984375" customWidth="1"/>
    <col min="4" max="4" width="13.36328125" customWidth="1"/>
  </cols>
  <sheetData>
    <row r="1" spans="1:26" ht="15.75" customHeight="1" x14ac:dyDescent="0.25">
      <c r="A1" s="37" t="s">
        <v>11</v>
      </c>
      <c r="B1" s="38"/>
      <c r="C1" s="38"/>
      <c r="D1" s="38"/>
      <c r="E1" s="38"/>
      <c r="F1" s="38"/>
      <c r="G1" s="38"/>
      <c r="H1" s="38"/>
      <c r="I1" s="38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5">
      <c r="A2" s="7"/>
      <c r="B2" s="8"/>
      <c r="C2" s="8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5">
      <c r="A3" s="9" t="s">
        <v>12</v>
      </c>
      <c r="B3" s="10" t="s">
        <v>13</v>
      </c>
      <c r="C3" s="10" t="s">
        <v>14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5">
      <c r="A4" s="11" t="s">
        <v>15</v>
      </c>
      <c r="B4" s="12">
        <v>4</v>
      </c>
      <c r="C4" s="12">
        <v>0</v>
      </c>
    </row>
    <row r="5" spans="1:26" ht="15.75" customHeight="1" x14ac:dyDescent="0.25">
      <c r="A5" s="11" t="s">
        <v>16</v>
      </c>
      <c r="B5" s="12">
        <v>3</v>
      </c>
      <c r="C5" s="12">
        <v>2</v>
      </c>
    </row>
    <row r="6" spans="1:26" ht="15.75" customHeight="1" x14ac:dyDescent="0.25">
      <c r="A6" s="11" t="s">
        <v>17</v>
      </c>
      <c r="B6" s="12">
        <v>23</v>
      </c>
      <c r="C6" s="12">
        <v>16</v>
      </c>
    </row>
    <row r="7" spans="1:26" ht="15.75" customHeight="1" x14ac:dyDescent="0.25">
      <c r="A7" s="11" t="s">
        <v>18</v>
      </c>
      <c r="B7" s="12">
        <v>25</v>
      </c>
      <c r="C7" s="12">
        <v>12</v>
      </c>
    </row>
    <row r="8" spans="1:26" ht="15.75" customHeight="1" x14ac:dyDescent="0.25">
      <c r="A8" s="11" t="s">
        <v>19</v>
      </c>
      <c r="B8" s="12">
        <v>23</v>
      </c>
      <c r="C8" s="12">
        <v>23</v>
      </c>
    </row>
    <row r="9" spans="1:26" ht="15.75" customHeight="1" x14ac:dyDescent="0.25">
      <c r="A9" s="11" t="s">
        <v>20</v>
      </c>
      <c r="B9" s="12">
        <v>5</v>
      </c>
      <c r="C9" s="12">
        <v>0</v>
      </c>
    </row>
    <row r="10" spans="1:26" ht="15.75" customHeight="1" x14ac:dyDescent="0.25">
      <c r="A10" s="11" t="s">
        <v>21</v>
      </c>
      <c r="B10" s="12">
        <v>10</v>
      </c>
      <c r="C10" s="12">
        <v>10</v>
      </c>
    </row>
    <row r="11" spans="1:26" x14ac:dyDescent="0.3">
      <c r="A11" s="13" t="s">
        <v>22</v>
      </c>
      <c r="B11" s="14">
        <f t="shared" ref="B11:C11" si="0">AVERAGE(B4:B10)</f>
        <v>13.285714285714286</v>
      </c>
      <c r="C11" s="15">
        <f t="shared" si="0"/>
        <v>9</v>
      </c>
    </row>
    <row r="13" spans="1:26" ht="15.75" customHeight="1" x14ac:dyDescent="0.25">
      <c r="A13" s="16"/>
    </row>
    <row r="14" spans="1:26" x14ac:dyDescent="0.3">
      <c r="A14" s="4" t="s">
        <v>15</v>
      </c>
    </row>
    <row r="15" spans="1:26" x14ac:dyDescent="0.3">
      <c r="A15" s="17"/>
      <c r="B15" s="18" t="s">
        <v>23</v>
      </c>
      <c r="C15" s="19" t="s">
        <v>24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5.75" customHeight="1" x14ac:dyDescent="0.25">
      <c r="A16" s="21">
        <v>44823</v>
      </c>
      <c r="B16" s="22">
        <f>$B$4</f>
        <v>4</v>
      </c>
      <c r="C16" s="12">
        <v>4</v>
      </c>
    </row>
    <row r="17" spans="1:26" ht="15.75" customHeight="1" x14ac:dyDescent="0.25">
      <c r="A17" s="21">
        <v>44824</v>
      </c>
      <c r="B17" s="22">
        <f t="shared" ref="B17:B22" si="1">B16- $B$4/6</f>
        <v>3.3333333333333335</v>
      </c>
      <c r="C17" s="12">
        <v>4</v>
      </c>
    </row>
    <row r="18" spans="1:26" ht="15.75" customHeight="1" x14ac:dyDescent="0.25">
      <c r="A18" s="21">
        <v>44825</v>
      </c>
      <c r="B18" s="22">
        <f t="shared" si="1"/>
        <v>2.666666666666667</v>
      </c>
      <c r="C18" s="12">
        <v>4</v>
      </c>
    </row>
    <row r="19" spans="1:26" ht="15.75" customHeight="1" x14ac:dyDescent="0.25">
      <c r="A19" s="21">
        <v>44826</v>
      </c>
      <c r="B19" s="22">
        <f t="shared" si="1"/>
        <v>2.0000000000000004</v>
      </c>
      <c r="C19" s="12">
        <v>4</v>
      </c>
    </row>
    <row r="20" spans="1:26" ht="12.5" x14ac:dyDescent="0.25">
      <c r="A20" s="21">
        <v>44827</v>
      </c>
      <c r="B20" s="22">
        <f t="shared" si="1"/>
        <v>1.3333333333333339</v>
      </c>
      <c r="C20" s="12">
        <v>4</v>
      </c>
    </row>
    <row r="21" spans="1:26" ht="12.5" x14ac:dyDescent="0.25">
      <c r="A21" s="21">
        <v>44828</v>
      </c>
      <c r="B21" s="22">
        <f t="shared" si="1"/>
        <v>0.6666666666666673</v>
      </c>
      <c r="C21" s="12">
        <v>4</v>
      </c>
    </row>
    <row r="22" spans="1:26" ht="12.5" x14ac:dyDescent="0.25">
      <c r="A22" s="21">
        <v>44829</v>
      </c>
      <c r="B22" s="22">
        <f t="shared" si="1"/>
        <v>0</v>
      </c>
      <c r="C22" s="12">
        <v>4</v>
      </c>
    </row>
    <row r="24" spans="1:26" ht="13" x14ac:dyDescent="0.3">
      <c r="A24" s="4" t="s">
        <v>16</v>
      </c>
    </row>
    <row r="25" spans="1:26" ht="13" x14ac:dyDescent="0.3">
      <c r="A25" s="23"/>
      <c r="B25" s="18" t="s">
        <v>23</v>
      </c>
      <c r="C25" s="19" t="s">
        <v>24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2.5" x14ac:dyDescent="0.25">
      <c r="A26" s="24">
        <v>44830</v>
      </c>
      <c r="B26" s="25">
        <f>$B$5</f>
        <v>3</v>
      </c>
      <c r="C26" s="26">
        <v>3</v>
      </c>
    </row>
    <row r="27" spans="1:26" ht="12.5" x14ac:dyDescent="0.25">
      <c r="A27" s="24">
        <v>44831</v>
      </c>
      <c r="B27" s="25">
        <f t="shared" ref="B27:B32" si="2">B26- $B$5/6</f>
        <v>2.5</v>
      </c>
      <c r="C27" s="26">
        <v>3</v>
      </c>
    </row>
    <row r="28" spans="1:26" ht="12.5" x14ac:dyDescent="0.25">
      <c r="A28" s="24">
        <v>44832</v>
      </c>
      <c r="B28" s="25">
        <f t="shared" si="2"/>
        <v>2</v>
      </c>
      <c r="C28" s="26">
        <v>3</v>
      </c>
    </row>
    <row r="29" spans="1:26" ht="12.5" x14ac:dyDescent="0.25">
      <c r="A29" s="24">
        <v>44833</v>
      </c>
      <c r="B29" s="25">
        <f t="shared" si="2"/>
        <v>1.5</v>
      </c>
      <c r="C29" s="26">
        <v>3</v>
      </c>
    </row>
    <row r="30" spans="1:26" ht="12.5" x14ac:dyDescent="0.25">
      <c r="A30" s="24">
        <v>44834</v>
      </c>
      <c r="B30" s="25">
        <f t="shared" si="2"/>
        <v>1</v>
      </c>
      <c r="C30" s="26">
        <v>3</v>
      </c>
    </row>
    <row r="31" spans="1:26" ht="12.5" x14ac:dyDescent="0.25">
      <c r="A31" s="24">
        <v>44835</v>
      </c>
      <c r="B31" s="25">
        <f t="shared" si="2"/>
        <v>0.5</v>
      </c>
      <c r="C31" s="26">
        <v>3</v>
      </c>
    </row>
    <row r="32" spans="1:26" ht="12.5" x14ac:dyDescent="0.25">
      <c r="A32" s="24">
        <v>44836</v>
      </c>
      <c r="B32" s="25">
        <f t="shared" si="2"/>
        <v>0</v>
      </c>
      <c r="C32" s="26">
        <v>1</v>
      </c>
    </row>
    <row r="33" spans="1:26" ht="12.5" x14ac:dyDescent="0.25">
      <c r="B33" s="27"/>
    </row>
    <row r="34" spans="1:26" ht="13" x14ac:dyDescent="0.3">
      <c r="A34" s="4" t="s">
        <v>17</v>
      </c>
    </row>
    <row r="35" spans="1:26" ht="13" x14ac:dyDescent="0.3">
      <c r="A35" s="23"/>
      <c r="B35" s="18" t="s">
        <v>23</v>
      </c>
      <c r="C35" s="19" t="s">
        <v>24</v>
      </c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2.5" x14ac:dyDescent="0.25">
      <c r="A36" s="24">
        <v>44837</v>
      </c>
      <c r="B36" s="25">
        <f>$B$6</f>
        <v>23</v>
      </c>
      <c r="C36" s="26">
        <v>23</v>
      </c>
    </row>
    <row r="37" spans="1:26" ht="12.5" x14ac:dyDescent="0.25">
      <c r="A37" s="24">
        <v>44838</v>
      </c>
      <c r="B37" s="25">
        <f t="shared" ref="B37:B42" si="3">B36- $B$6/6</f>
        <v>19.166666666666668</v>
      </c>
      <c r="C37" s="26">
        <v>23</v>
      </c>
    </row>
    <row r="38" spans="1:26" ht="12.5" x14ac:dyDescent="0.25">
      <c r="A38" s="24">
        <v>44839</v>
      </c>
      <c r="B38" s="25">
        <f t="shared" si="3"/>
        <v>15.333333333333334</v>
      </c>
      <c r="C38" s="26">
        <v>23</v>
      </c>
    </row>
    <row r="39" spans="1:26" ht="12.5" x14ac:dyDescent="0.25">
      <c r="A39" s="24">
        <v>44840</v>
      </c>
      <c r="B39" s="25">
        <f t="shared" si="3"/>
        <v>11.5</v>
      </c>
      <c r="C39" s="26">
        <f t="shared" ref="C39:C40" si="4">23-9</f>
        <v>14</v>
      </c>
    </row>
    <row r="40" spans="1:26" ht="12.5" x14ac:dyDescent="0.25">
      <c r="A40" s="24">
        <v>44841</v>
      </c>
      <c r="B40" s="25">
        <f t="shared" si="3"/>
        <v>7.6666666666666661</v>
      </c>
      <c r="C40" s="26">
        <f t="shared" si="4"/>
        <v>14</v>
      </c>
    </row>
    <row r="41" spans="1:26" ht="12.5" x14ac:dyDescent="0.25">
      <c r="A41" s="24">
        <v>44842</v>
      </c>
      <c r="B41" s="25">
        <f t="shared" si="3"/>
        <v>3.8333333333333326</v>
      </c>
      <c r="C41" s="26">
        <v>5</v>
      </c>
    </row>
    <row r="42" spans="1:26" ht="12.5" x14ac:dyDescent="0.25">
      <c r="A42" s="24">
        <v>44843</v>
      </c>
      <c r="B42" s="25">
        <f t="shared" si="3"/>
        <v>0</v>
      </c>
      <c r="C42" s="26">
        <v>5</v>
      </c>
    </row>
    <row r="44" spans="1:26" ht="13" x14ac:dyDescent="0.3">
      <c r="A44" s="4" t="s">
        <v>18</v>
      </c>
    </row>
    <row r="45" spans="1:26" ht="13" x14ac:dyDescent="0.3">
      <c r="A45" s="23"/>
      <c r="B45" s="28" t="s">
        <v>23</v>
      </c>
      <c r="C45" s="29" t="s">
        <v>24</v>
      </c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2.5" x14ac:dyDescent="0.25">
      <c r="A46" s="24">
        <v>44844</v>
      </c>
      <c r="B46" s="30">
        <f>B7</f>
        <v>25</v>
      </c>
      <c r="C46" s="31">
        <v>25</v>
      </c>
    </row>
    <row r="47" spans="1:26" ht="12.5" x14ac:dyDescent="0.25">
      <c r="A47" s="24">
        <v>44845</v>
      </c>
      <c r="B47" s="25">
        <f t="shared" ref="B47:B52" si="5">B46- $B$7/6</f>
        <v>20.833333333333332</v>
      </c>
      <c r="C47" s="32">
        <v>25</v>
      </c>
    </row>
    <row r="48" spans="1:26" ht="12.5" x14ac:dyDescent="0.25">
      <c r="A48" s="24">
        <v>44846</v>
      </c>
      <c r="B48" s="25">
        <f t="shared" si="5"/>
        <v>16.666666666666664</v>
      </c>
      <c r="C48" s="32">
        <v>15</v>
      </c>
    </row>
    <row r="49" spans="1:26" ht="12.5" x14ac:dyDescent="0.25">
      <c r="A49" s="24">
        <v>44847</v>
      </c>
      <c r="B49" s="25">
        <f t="shared" si="5"/>
        <v>12.499999999999996</v>
      </c>
      <c r="C49" s="32">
        <v>15</v>
      </c>
    </row>
    <row r="50" spans="1:26" ht="12.5" x14ac:dyDescent="0.25">
      <c r="A50" s="24">
        <v>44848</v>
      </c>
      <c r="B50" s="25">
        <f t="shared" si="5"/>
        <v>8.3333333333333286</v>
      </c>
      <c r="C50" s="32">
        <v>15</v>
      </c>
    </row>
    <row r="51" spans="1:26" ht="12.5" x14ac:dyDescent="0.25">
      <c r="A51" s="24">
        <v>44849</v>
      </c>
      <c r="B51" s="25">
        <f t="shared" si="5"/>
        <v>4.1666666666666616</v>
      </c>
      <c r="C51" s="32">
        <v>13</v>
      </c>
    </row>
    <row r="52" spans="1:26" ht="12.5" x14ac:dyDescent="0.25">
      <c r="A52" s="24">
        <v>44850</v>
      </c>
      <c r="B52" s="25">
        <f t="shared" si="5"/>
        <v>0</v>
      </c>
      <c r="C52" s="32">
        <v>13</v>
      </c>
    </row>
    <row r="55" spans="1:26" ht="13" x14ac:dyDescent="0.3">
      <c r="A55" s="4" t="s">
        <v>19</v>
      </c>
    </row>
    <row r="56" spans="1:26" ht="13" x14ac:dyDescent="0.3">
      <c r="A56" s="23"/>
      <c r="B56" s="18" t="s">
        <v>23</v>
      </c>
      <c r="C56" s="19" t="s">
        <v>24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2.5" x14ac:dyDescent="0.25">
      <c r="A57" s="24">
        <v>44851</v>
      </c>
      <c r="B57" s="30">
        <v>23</v>
      </c>
      <c r="C57" s="30">
        <v>23</v>
      </c>
    </row>
    <row r="58" spans="1:26" ht="12.5" x14ac:dyDescent="0.25">
      <c r="A58" s="24">
        <v>44852</v>
      </c>
      <c r="B58" s="25">
        <f t="shared" ref="B58:B63" si="6">B57- $B$8/6</f>
        <v>19.166666666666668</v>
      </c>
      <c r="C58" s="30">
        <v>21</v>
      </c>
    </row>
    <row r="59" spans="1:26" ht="12.5" x14ac:dyDescent="0.25">
      <c r="A59" s="24">
        <v>44853</v>
      </c>
      <c r="B59" s="25">
        <f t="shared" si="6"/>
        <v>15.333333333333334</v>
      </c>
      <c r="C59" s="30">
        <v>21</v>
      </c>
    </row>
    <row r="60" spans="1:26" ht="12.5" x14ac:dyDescent="0.25">
      <c r="A60" s="24">
        <v>44854</v>
      </c>
      <c r="B60" s="25">
        <f t="shared" si="6"/>
        <v>11.5</v>
      </c>
      <c r="C60" s="30">
        <v>10</v>
      </c>
    </row>
    <row r="61" spans="1:26" ht="12.5" x14ac:dyDescent="0.25">
      <c r="A61" s="24">
        <v>44855</v>
      </c>
      <c r="B61" s="25">
        <f t="shared" si="6"/>
        <v>7.6666666666666661</v>
      </c>
      <c r="C61" s="30">
        <v>10</v>
      </c>
    </row>
    <row r="62" spans="1:26" ht="12.5" x14ac:dyDescent="0.25">
      <c r="A62" s="24">
        <v>44856</v>
      </c>
      <c r="B62" s="25">
        <f t="shared" si="6"/>
        <v>3.8333333333333326</v>
      </c>
      <c r="C62" s="30">
        <v>0</v>
      </c>
    </row>
    <row r="63" spans="1:26" ht="12.5" x14ac:dyDescent="0.25">
      <c r="A63" s="24">
        <v>44857</v>
      </c>
      <c r="B63" s="25">
        <f t="shared" si="6"/>
        <v>0</v>
      </c>
      <c r="C63" s="30">
        <v>0</v>
      </c>
    </row>
    <row r="66" spans="1:26" ht="13" x14ac:dyDescent="0.3">
      <c r="A66" s="4" t="s">
        <v>20</v>
      </c>
    </row>
    <row r="67" spans="1:26" ht="13" x14ac:dyDescent="0.3">
      <c r="A67" s="23"/>
      <c r="B67" s="28" t="s">
        <v>23</v>
      </c>
      <c r="C67" s="29" t="s">
        <v>24</v>
      </c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2.5" x14ac:dyDescent="0.25">
      <c r="A68" s="24">
        <v>44858</v>
      </c>
      <c r="B68" s="30">
        <v>5</v>
      </c>
      <c r="C68" s="30">
        <v>5</v>
      </c>
    </row>
    <row r="69" spans="1:26" ht="12.5" x14ac:dyDescent="0.25">
      <c r="A69" s="24">
        <v>44859</v>
      </c>
      <c r="B69" s="25">
        <f t="shared" ref="B69:B74" si="7">B68- $B$9/6</f>
        <v>4.166666666666667</v>
      </c>
      <c r="C69" s="30">
        <v>5</v>
      </c>
    </row>
    <row r="70" spans="1:26" ht="12.5" x14ac:dyDescent="0.25">
      <c r="A70" s="24">
        <v>44860</v>
      </c>
      <c r="B70" s="25">
        <f t="shared" si="7"/>
        <v>3.3333333333333335</v>
      </c>
      <c r="C70" s="30">
        <v>5</v>
      </c>
    </row>
    <row r="71" spans="1:26" ht="12.5" x14ac:dyDescent="0.25">
      <c r="A71" s="24">
        <v>44861</v>
      </c>
      <c r="B71" s="25">
        <f t="shared" si="7"/>
        <v>2.5</v>
      </c>
      <c r="C71" s="30">
        <v>5</v>
      </c>
    </row>
    <row r="72" spans="1:26" ht="12.5" x14ac:dyDescent="0.25">
      <c r="A72" s="24">
        <v>44862</v>
      </c>
      <c r="B72" s="25">
        <f t="shared" si="7"/>
        <v>1.6666666666666665</v>
      </c>
      <c r="C72" s="30">
        <v>5</v>
      </c>
    </row>
    <row r="73" spans="1:26" ht="12.5" x14ac:dyDescent="0.25">
      <c r="A73" s="24">
        <v>44863</v>
      </c>
      <c r="B73" s="25">
        <f t="shared" si="7"/>
        <v>0.83333333333333315</v>
      </c>
      <c r="C73" s="30">
        <v>5</v>
      </c>
    </row>
    <row r="74" spans="1:26" ht="12.5" x14ac:dyDescent="0.25">
      <c r="A74" s="24">
        <v>44864</v>
      </c>
      <c r="B74" s="25">
        <f t="shared" si="7"/>
        <v>0</v>
      </c>
      <c r="C74" s="30">
        <v>5</v>
      </c>
    </row>
    <row r="75" spans="1:26" ht="13" x14ac:dyDescent="0.3">
      <c r="I75" s="33"/>
    </row>
    <row r="77" spans="1:26" ht="13" x14ac:dyDescent="0.3">
      <c r="A77" s="4" t="s">
        <v>21</v>
      </c>
    </row>
    <row r="78" spans="1:26" ht="13" x14ac:dyDescent="0.3">
      <c r="A78" s="23"/>
      <c r="B78" s="18" t="s">
        <v>23</v>
      </c>
      <c r="C78" s="19" t="s">
        <v>24</v>
      </c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2.5" x14ac:dyDescent="0.25">
      <c r="A79" s="24">
        <v>44865</v>
      </c>
      <c r="B79" s="30">
        <v>10</v>
      </c>
      <c r="C79" s="30">
        <v>10</v>
      </c>
    </row>
    <row r="80" spans="1:26" ht="12.5" x14ac:dyDescent="0.25">
      <c r="A80" s="24">
        <v>44866</v>
      </c>
      <c r="B80" s="25">
        <f t="shared" ref="B80:B85" si="8">B79- $B$10/6</f>
        <v>8.3333333333333339</v>
      </c>
      <c r="C80" s="30">
        <v>5</v>
      </c>
    </row>
    <row r="81" spans="1:3" ht="12.5" x14ac:dyDescent="0.25">
      <c r="A81" s="24">
        <v>44867</v>
      </c>
      <c r="B81" s="25">
        <f t="shared" si="8"/>
        <v>6.666666666666667</v>
      </c>
      <c r="C81" s="30">
        <v>5</v>
      </c>
    </row>
    <row r="82" spans="1:3" ht="12.5" x14ac:dyDescent="0.25">
      <c r="A82" s="24">
        <v>44868</v>
      </c>
      <c r="B82" s="25">
        <f t="shared" si="8"/>
        <v>5</v>
      </c>
      <c r="C82" s="30">
        <v>5</v>
      </c>
    </row>
    <row r="83" spans="1:3" ht="12.5" x14ac:dyDescent="0.25">
      <c r="A83" s="24">
        <v>44869</v>
      </c>
      <c r="B83" s="25">
        <f t="shared" si="8"/>
        <v>3.333333333333333</v>
      </c>
      <c r="C83" s="30">
        <v>0</v>
      </c>
    </row>
    <row r="84" spans="1:3" ht="12.5" x14ac:dyDescent="0.25">
      <c r="A84" s="24">
        <v>44870</v>
      </c>
      <c r="B84" s="25">
        <f t="shared" si="8"/>
        <v>1.6666666666666663</v>
      </c>
      <c r="C84" s="30">
        <v>0</v>
      </c>
    </row>
    <row r="85" spans="1:3" ht="12.5" x14ac:dyDescent="0.25">
      <c r="A85" s="24">
        <v>44871</v>
      </c>
      <c r="B85" s="25">
        <f t="shared" si="8"/>
        <v>0</v>
      </c>
      <c r="C85" s="30">
        <v>0</v>
      </c>
    </row>
    <row r="88" spans="1:3" ht="13" x14ac:dyDescent="0.3">
      <c r="A88" s="4"/>
    </row>
    <row r="89" spans="1:3" ht="12.5" x14ac:dyDescent="0.25">
      <c r="A89" s="16"/>
      <c r="B89" s="34"/>
    </row>
    <row r="90" spans="1:3" ht="12.5" x14ac:dyDescent="0.25">
      <c r="A90" s="16"/>
      <c r="B90" s="35"/>
      <c r="C90" s="35"/>
    </row>
    <row r="91" spans="1:3" ht="12.5" x14ac:dyDescent="0.25">
      <c r="A91" s="16"/>
      <c r="B91" s="36"/>
      <c r="C91" s="35"/>
    </row>
    <row r="92" spans="1:3" ht="12.5" x14ac:dyDescent="0.25">
      <c r="A92" s="16"/>
      <c r="B92" s="36"/>
      <c r="C92" s="35"/>
    </row>
    <row r="93" spans="1:3" ht="12.5" x14ac:dyDescent="0.25">
      <c r="A93" s="16"/>
      <c r="B93" s="36"/>
      <c r="C93" s="35"/>
    </row>
    <row r="94" spans="1:3" ht="12.5" x14ac:dyDescent="0.25">
      <c r="A94" s="16"/>
      <c r="B94" s="36"/>
      <c r="C94" s="35"/>
    </row>
    <row r="95" spans="1:3" ht="12.5" x14ac:dyDescent="0.25">
      <c r="A95" s="16"/>
      <c r="B95" s="36"/>
      <c r="C95" s="35"/>
    </row>
    <row r="96" spans="1:3" ht="12.5" x14ac:dyDescent="0.25">
      <c r="A96" s="16"/>
      <c r="B96" s="36"/>
      <c r="C96" s="35"/>
    </row>
  </sheetData>
  <mergeCells count="1">
    <mergeCell ref="A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Burnup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LEE Wan Ning</cp:lastModifiedBy>
  <dcterms:modified xsi:type="dcterms:W3CDTF">2022-12-05T11:15:38Z</dcterms:modified>
</cp:coreProperties>
</file>