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Student Simulator\GithubMedia\"/>
    </mc:Choice>
  </mc:AlternateContent>
  <bookViews>
    <workbookView xWindow="0" yWindow="0" windowWidth="17256" windowHeight="5772" activeTab="2"/>
  </bookViews>
  <sheets>
    <sheet name="Прокачка героя" sheetId="1" r:id="rId1"/>
    <sheet name="Покупка объектов" sheetId="2" r:id="rId2"/>
    <sheet name="Расчет прибыл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21" i="3"/>
  <c r="B19" i="3"/>
  <c r="B17" i="3"/>
  <c r="B15" i="3"/>
  <c r="B20" i="3"/>
  <c r="B18" i="3"/>
  <c r="B16" i="3"/>
  <c r="B14" i="3"/>
  <c r="B12" i="3"/>
  <c r="B13" i="3"/>
  <c r="B10" i="3"/>
  <c r="B11" i="3"/>
  <c r="B11" i="2"/>
  <c r="B10" i="2"/>
  <c r="B9" i="2"/>
  <c r="B8" i="2"/>
  <c r="B7" i="2"/>
  <c r="B6" i="2"/>
  <c r="B5" i="2"/>
  <c r="B4" i="2"/>
  <c r="B3" i="2"/>
  <c r="B2" i="2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9" i="3" l="1"/>
  <c r="B8" i="3"/>
</calcChain>
</file>

<file path=xl/sharedStrings.xml><?xml version="1.0" encoding="utf-8"?>
<sst xmlns="http://schemas.openxmlformats.org/spreadsheetml/2006/main" count="28" uniqueCount="26">
  <si>
    <t>Стоимость улучшений</t>
  </si>
  <si>
    <t>Прирост</t>
  </si>
  <si>
    <t>Множитель</t>
  </si>
  <si>
    <t>Уровень</t>
  </si>
  <si>
    <t>Уровень объекта</t>
  </si>
  <si>
    <t>Цена покупки</t>
  </si>
  <si>
    <t>Уровень игрока</t>
  </si>
  <si>
    <t>Уровень объекта 1</t>
  </si>
  <si>
    <t>Уровень объекта 2</t>
  </si>
  <si>
    <t>Уровень объекта 3</t>
  </si>
  <si>
    <t>Уровень объекта 4</t>
  </si>
  <si>
    <t>Уровень объекта 5</t>
  </si>
  <si>
    <t>Стоимость</t>
  </si>
  <si>
    <t>Прибыль</t>
  </si>
  <si>
    <t>Стоимость уровня</t>
  </si>
  <si>
    <t>Прибыль с уровня</t>
  </si>
  <si>
    <t>Стоимость уровня об1</t>
  </si>
  <si>
    <t>Прибыль с уровня об2</t>
  </si>
  <si>
    <t>Стоимость уровня об2</t>
  </si>
  <si>
    <t>Прибыль с уровня об3</t>
  </si>
  <si>
    <t>Стоимость уровня об3</t>
  </si>
  <si>
    <t>Прибыль с уровня об4</t>
  </si>
  <si>
    <t>Стоимость уровня об4</t>
  </si>
  <si>
    <t>Прибыль с уровня об5</t>
  </si>
  <si>
    <t>Прибыль с уровня об1</t>
  </si>
  <si>
    <t>Стоимость уровня об5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</si>
</sst>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4" fillId="4" borderId="2" xfId="3"/>
    <xf numFmtId="0" fontId="5" fillId="4" borderId="1" xfId="4"/>
    <xf numFmtId="0" fontId="3" fillId="6" borderId="4" xfId="6" applyFont="1" applyAlignment="1">
      <alignment horizontal="center" vertical="center"/>
    </xf>
    <xf numFmtId="0" fontId="6" fillId="5" borderId="3" xfId="5"/>
    <xf numFmtId="0" fontId="2" fillId="2" borderId="4" xfId="1" applyBorder="1" applyAlignment="1">
      <alignment horizontal="center" vertical="center"/>
    </xf>
  </cellXfs>
  <cellStyles count="7">
    <cellStyle name="Вывод" xfId="3" builtinId="21"/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Примечание" xfId="6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'Прокачка героя'!$B$1</c:f>
              <c:strCache>
                <c:ptCount val="1"/>
                <c:pt idx="0">
                  <c:v>Стоимость улучшений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'Прокачка героя'!$A$2:$A$20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'Прокачка героя'!$B$2:$B$20</c:f>
              <c:numCache>
                <c:formatCode>General</c:formatCode>
                <c:ptCount val="19"/>
                <c:pt idx="0">
                  <c:v>6</c:v>
                </c:pt>
                <c:pt idx="1">
                  <c:v>7.1999999999999993</c:v>
                </c:pt>
                <c:pt idx="2">
                  <c:v>8.64</c:v>
                </c:pt>
                <c:pt idx="3">
                  <c:v>10.367999999999999</c:v>
                </c:pt>
                <c:pt idx="4">
                  <c:v>12.441599999999999</c:v>
                </c:pt>
                <c:pt idx="5">
                  <c:v>14.929919999999999</c:v>
                </c:pt>
                <c:pt idx="6">
                  <c:v>17.915903999999998</c:v>
                </c:pt>
                <c:pt idx="7">
                  <c:v>21.499084799999999</c:v>
                </c:pt>
                <c:pt idx="8">
                  <c:v>25.798901759999996</c:v>
                </c:pt>
                <c:pt idx="9">
                  <c:v>30.958682111999995</c:v>
                </c:pt>
                <c:pt idx="10">
                  <c:v>37.150418534399996</c:v>
                </c:pt>
                <c:pt idx="11">
                  <c:v>44.580502241279987</c:v>
                </c:pt>
                <c:pt idx="12">
                  <c:v>53.49660268953599</c:v>
                </c:pt>
                <c:pt idx="13">
                  <c:v>64.195923227443188</c:v>
                </c:pt>
                <c:pt idx="14">
                  <c:v>77.035107872931817</c:v>
                </c:pt>
                <c:pt idx="15">
                  <c:v>92.44212944751817</c:v>
                </c:pt>
                <c:pt idx="16">
                  <c:v>110.93055533702181</c:v>
                </c:pt>
                <c:pt idx="17">
                  <c:v>133.11666640442616</c:v>
                </c:pt>
                <c:pt idx="18">
                  <c:v>159.7399996853114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A-4693-A18F-0B52DA6B1996}"/>
            </c:ext>
          </c:extLst>
        </c:ser>
        <c:ser>
          <c:idx val="1"/>
          <c:order val="1"/>
          <c:tx>
            <c:strRef>
              <c:f>'Прокачка героя'!$C$1</c:f>
              <c:strCache>
                <c:ptCount val="1"/>
                <c:pt idx="0">
                  <c:v>Прирост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'Прокачка героя'!$A$2:$A$20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'Прокачка героя'!$C$2:$C$20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A-4693-A18F-0B52DA6B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0744"/>
        <c:axId val="461007136"/>
      </c:scatterChart>
      <c:valAx>
        <c:axId val="4610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7136"/>
        <c:crosses val="autoZero"/>
        <c:crossBetween val="midCat"/>
      </c:valAx>
      <c:valAx>
        <c:axId val="4610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'Покупка объектов'!$B$1</c:f>
              <c:strCache>
                <c:ptCount val="1"/>
                <c:pt idx="0">
                  <c:v>Стоимость улучшений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'Покупка объектов'!$A$2:$A$11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'Покупка объектов'!$B$2:$B$11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3.88</c:v>
                </c:pt>
                <c:pt idx="2">
                  <c:v>6.1840000000000002</c:v>
                </c:pt>
                <c:pt idx="3">
                  <c:v>9.2943999999999996</c:v>
                </c:pt>
                <c:pt idx="4">
                  <c:v>13.441599999999999</c:v>
                </c:pt>
                <c:pt idx="5">
                  <c:v>18.915903999999998</c:v>
                </c:pt>
                <c:pt idx="6">
                  <c:v>26.082265599999996</c:v>
                </c:pt>
                <c:pt idx="7">
                  <c:v>35.398535679999995</c:v>
                </c:pt>
                <c:pt idx="8">
                  <c:v>47.438023167999994</c:v>
                </c:pt>
                <c:pt idx="9">
                  <c:v>62.917364223999989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49-407A-94FC-F116D2668950}"/>
            </c:ext>
          </c:extLst>
        </c:ser>
        <c:ser>
          <c:idx val="1"/>
          <c:order val="1"/>
          <c:tx>
            <c:strRef>
              <c:f>'Покупка объектов'!$C$1</c:f>
              <c:strCache>
                <c:ptCount val="1"/>
                <c:pt idx="0">
                  <c:v>Множитель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'Покупка объектов'!$A$2:$A$11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'Покупка объектов'!$C$2:$C$11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1.2100000000000002</c:v>
                </c:pt>
                <c:pt idx="2">
                  <c:v>1.3310000000000004</c:v>
                </c:pt>
                <c:pt idx="3">
                  <c:v>1.4641000000000004</c:v>
                </c:pt>
                <c:pt idx="4">
                  <c:v>1.6105100000000006</c:v>
                </c:pt>
                <c:pt idx="5">
                  <c:v>1.7715610000000008</c:v>
                </c:pt>
                <c:pt idx="6">
                  <c:v>1.9487171000000012</c:v>
                </c:pt>
                <c:pt idx="7">
                  <c:v>2.1435888100000011</c:v>
                </c:pt>
                <c:pt idx="8">
                  <c:v>2.3579476910000015</c:v>
                </c:pt>
                <c:pt idx="9">
                  <c:v>2.5937424601000019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49-407A-94FC-F116D266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0744"/>
        <c:axId val="461007136"/>
      </c:scatterChart>
      <c:valAx>
        <c:axId val="4610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7136"/>
        <c:crosses val="autoZero"/>
        <c:crossBetween val="midCat"/>
      </c:valAx>
      <c:valAx>
        <c:axId val="4610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</xdr:rowOff>
    </xdr:from>
    <xdr:to>
      <xdr:col>12</xdr:col>
      <xdr:colOff>304800</xdr:colOff>
      <xdr:row>16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7620</xdr:rowOff>
    </xdr:from>
    <xdr:to>
      <xdr:col>9</xdr:col>
      <xdr:colOff>236220</xdr:colOff>
      <xdr:row>10</xdr:row>
      <xdr:rowOff>167640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defaultRowHeight="14.4" x14ac:dyDescent="0.3"/>
  <cols>
    <col min="1" max="1" width="20.6640625" customWidth="1"/>
    <col min="2" max="2" width="22.5546875" customWidth="1"/>
    <col min="3" max="3" width="9.44140625" customWidth="1"/>
    <col min="4" max="4" width="11.44140625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>
        <v>1</v>
      </c>
      <c r="B2">
        <f>5*POWER(1.2,A2)</f>
        <v>6</v>
      </c>
      <c r="C2">
        <f>A2*D2</f>
        <v>5</v>
      </c>
      <c r="D2">
        <v>5</v>
      </c>
    </row>
    <row r="3" spans="1:4" x14ac:dyDescent="0.3">
      <c r="A3" s="1">
        <v>2</v>
      </c>
      <c r="B3">
        <f t="shared" ref="B3:B20" si="0">5*POWER(1.2,A3)</f>
        <v>7.1999999999999993</v>
      </c>
      <c r="C3">
        <f>A3*D2</f>
        <v>10</v>
      </c>
    </row>
    <row r="4" spans="1:4" x14ac:dyDescent="0.3">
      <c r="A4" s="1">
        <v>3</v>
      </c>
      <c r="B4">
        <f t="shared" si="0"/>
        <v>8.64</v>
      </c>
      <c r="C4">
        <f>A4*D2</f>
        <v>15</v>
      </c>
    </row>
    <row r="5" spans="1:4" x14ac:dyDescent="0.3">
      <c r="A5" s="1">
        <v>4</v>
      </c>
      <c r="B5">
        <f t="shared" si="0"/>
        <v>10.367999999999999</v>
      </c>
      <c r="C5">
        <f>A5*D2</f>
        <v>20</v>
      </c>
    </row>
    <row r="6" spans="1:4" x14ac:dyDescent="0.3">
      <c r="A6" s="1">
        <v>5</v>
      </c>
      <c r="B6">
        <f t="shared" si="0"/>
        <v>12.441599999999999</v>
      </c>
      <c r="C6">
        <f>A6*D2</f>
        <v>25</v>
      </c>
    </row>
    <row r="7" spans="1:4" x14ac:dyDescent="0.3">
      <c r="A7" s="1">
        <v>6</v>
      </c>
      <c r="B7">
        <f t="shared" si="0"/>
        <v>14.929919999999999</v>
      </c>
      <c r="C7">
        <f>A7*D2</f>
        <v>30</v>
      </c>
    </row>
    <row r="8" spans="1:4" x14ac:dyDescent="0.3">
      <c r="A8" s="1">
        <v>7</v>
      </c>
      <c r="B8">
        <f t="shared" si="0"/>
        <v>17.915903999999998</v>
      </c>
      <c r="C8">
        <f>A8*D2</f>
        <v>35</v>
      </c>
    </row>
    <row r="9" spans="1:4" x14ac:dyDescent="0.3">
      <c r="A9" s="1">
        <v>8</v>
      </c>
      <c r="B9">
        <f t="shared" si="0"/>
        <v>21.499084799999999</v>
      </c>
      <c r="C9">
        <f>A9*D2</f>
        <v>40</v>
      </c>
    </row>
    <row r="10" spans="1:4" x14ac:dyDescent="0.3">
      <c r="A10" s="1">
        <v>9</v>
      </c>
      <c r="B10">
        <f t="shared" si="0"/>
        <v>25.798901759999996</v>
      </c>
      <c r="C10">
        <f>A10*D2</f>
        <v>45</v>
      </c>
    </row>
    <row r="11" spans="1:4" x14ac:dyDescent="0.3">
      <c r="A11" s="1">
        <v>10</v>
      </c>
      <c r="B11">
        <f t="shared" si="0"/>
        <v>30.958682111999995</v>
      </c>
      <c r="C11">
        <f>A11*D2</f>
        <v>50</v>
      </c>
    </row>
    <row r="12" spans="1:4" x14ac:dyDescent="0.3">
      <c r="A12" s="1">
        <v>11</v>
      </c>
      <c r="B12">
        <f t="shared" si="0"/>
        <v>37.150418534399996</v>
      </c>
      <c r="C12">
        <f>A12*D2</f>
        <v>55</v>
      </c>
    </row>
    <row r="13" spans="1:4" x14ac:dyDescent="0.3">
      <c r="A13" s="1">
        <v>12</v>
      </c>
      <c r="B13">
        <f t="shared" si="0"/>
        <v>44.580502241279987</v>
      </c>
      <c r="C13">
        <f>A13*D2</f>
        <v>60</v>
      </c>
    </row>
    <row r="14" spans="1:4" x14ac:dyDescent="0.3">
      <c r="A14" s="1">
        <v>13</v>
      </c>
      <c r="B14">
        <f t="shared" si="0"/>
        <v>53.49660268953599</v>
      </c>
      <c r="C14">
        <f>A14*D2</f>
        <v>65</v>
      </c>
    </row>
    <row r="15" spans="1:4" x14ac:dyDescent="0.3">
      <c r="A15" s="1">
        <v>14</v>
      </c>
      <c r="B15">
        <f t="shared" si="0"/>
        <v>64.195923227443188</v>
      </c>
      <c r="C15">
        <f>A15*D2</f>
        <v>70</v>
      </c>
    </row>
    <row r="16" spans="1:4" x14ac:dyDescent="0.3">
      <c r="A16" s="1">
        <v>15</v>
      </c>
      <c r="B16">
        <f t="shared" si="0"/>
        <v>77.035107872931817</v>
      </c>
      <c r="C16">
        <f>A16*D2</f>
        <v>75</v>
      </c>
    </row>
    <row r="17" spans="1:3" x14ac:dyDescent="0.3">
      <c r="A17" s="1">
        <v>16</v>
      </c>
      <c r="B17">
        <f t="shared" si="0"/>
        <v>92.44212944751817</v>
      </c>
      <c r="C17">
        <f>A17*D2</f>
        <v>80</v>
      </c>
    </row>
    <row r="18" spans="1:3" x14ac:dyDescent="0.3">
      <c r="A18" s="1">
        <v>17</v>
      </c>
      <c r="B18">
        <f t="shared" si="0"/>
        <v>110.93055533702181</v>
      </c>
      <c r="C18">
        <f>A18*D2</f>
        <v>85</v>
      </c>
    </row>
    <row r="19" spans="1:3" x14ac:dyDescent="0.3">
      <c r="A19" s="1">
        <v>18</v>
      </c>
      <c r="B19">
        <f t="shared" si="0"/>
        <v>133.11666640442616</v>
      </c>
      <c r="C19">
        <f>A19*D2</f>
        <v>90</v>
      </c>
    </row>
    <row r="20" spans="1:3" x14ac:dyDescent="0.3">
      <c r="A20" s="1">
        <v>19</v>
      </c>
      <c r="B20">
        <f t="shared" si="0"/>
        <v>159.7399996853114</v>
      </c>
      <c r="C20">
        <f>A20*D2</f>
        <v>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4" x14ac:dyDescent="0.3"/>
  <cols>
    <col min="1" max="1" width="22" customWidth="1"/>
    <col min="2" max="2" width="20.44140625" customWidth="1"/>
    <col min="3" max="3" width="13" customWidth="1"/>
    <col min="4" max="4" width="13.5546875" customWidth="1"/>
  </cols>
  <sheetData>
    <row r="1" spans="1:4" x14ac:dyDescent="0.3">
      <c r="A1" s="2" t="s">
        <v>4</v>
      </c>
      <c r="B1" s="2" t="s">
        <v>0</v>
      </c>
      <c r="C1" s="2" t="s">
        <v>2</v>
      </c>
      <c r="D1" s="2" t="s">
        <v>5</v>
      </c>
    </row>
    <row r="2" spans="1:4" x14ac:dyDescent="0.3">
      <c r="A2" s="1">
        <v>1</v>
      </c>
      <c r="B2">
        <f>D2+A2*POWER(1.2,A2)</f>
        <v>2.2000000000000002</v>
      </c>
      <c r="C2">
        <f>1*POWER(1.1,A2)</f>
        <v>1.1000000000000001</v>
      </c>
      <c r="D2">
        <v>1</v>
      </c>
    </row>
    <row r="3" spans="1:4" x14ac:dyDescent="0.3">
      <c r="A3" s="1">
        <v>2</v>
      </c>
      <c r="B3">
        <f>D2+A3*POWER(1.2,A3)</f>
        <v>3.88</v>
      </c>
      <c r="C3">
        <f t="shared" ref="C3:C11" si="0">1*POWER(1.1,A3)</f>
        <v>1.2100000000000002</v>
      </c>
    </row>
    <row r="4" spans="1:4" x14ac:dyDescent="0.3">
      <c r="A4" s="1">
        <v>3</v>
      </c>
      <c r="B4">
        <f>D2+A4*POWER(1.2,A4)</f>
        <v>6.1840000000000002</v>
      </c>
      <c r="C4">
        <f t="shared" si="0"/>
        <v>1.3310000000000004</v>
      </c>
    </row>
    <row r="5" spans="1:4" x14ac:dyDescent="0.3">
      <c r="A5" s="1">
        <v>4</v>
      </c>
      <c r="B5">
        <f>D2+A5*POWER(1.2,A5)</f>
        <v>9.2943999999999996</v>
      </c>
      <c r="C5">
        <f t="shared" si="0"/>
        <v>1.4641000000000004</v>
      </c>
    </row>
    <row r="6" spans="1:4" x14ac:dyDescent="0.3">
      <c r="A6" s="1">
        <v>5</v>
      </c>
      <c r="B6">
        <f>D2+A6*POWER(1.2,A6)</f>
        <v>13.441599999999999</v>
      </c>
      <c r="C6">
        <f t="shared" si="0"/>
        <v>1.6105100000000006</v>
      </c>
    </row>
    <row r="7" spans="1:4" x14ac:dyDescent="0.3">
      <c r="A7" s="1">
        <v>6</v>
      </c>
      <c r="B7">
        <f>D2+A7*POWER(1.2,A7)</f>
        <v>18.915903999999998</v>
      </c>
      <c r="C7">
        <f t="shared" si="0"/>
        <v>1.7715610000000008</v>
      </c>
    </row>
    <row r="8" spans="1:4" x14ac:dyDescent="0.3">
      <c r="A8" s="1">
        <v>7</v>
      </c>
      <c r="B8">
        <f>D2+A8*POWER(1.2,A8)</f>
        <v>26.082265599999996</v>
      </c>
      <c r="C8">
        <f t="shared" si="0"/>
        <v>1.9487171000000012</v>
      </c>
    </row>
    <row r="9" spans="1:4" x14ac:dyDescent="0.3">
      <c r="A9" s="1">
        <v>8</v>
      </c>
      <c r="B9">
        <f>D2+A9*POWER(1.2,A9)</f>
        <v>35.398535679999995</v>
      </c>
      <c r="C9">
        <f t="shared" si="0"/>
        <v>2.1435888100000011</v>
      </c>
    </row>
    <row r="10" spans="1:4" x14ac:dyDescent="0.3">
      <c r="A10" s="1">
        <v>9</v>
      </c>
      <c r="B10">
        <f>D2+A10*POWER(1.2,A10)</f>
        <v>47.438023167999994</v>
      </c>
      <c r="C10">
        <f t="shared" si="0"/>
        <v>2.3579476910000015</v>
      </c>
    </row>
    <row r="11" spans="1:4" x14ac:dyDescent="0.3">
      <c r="A11" s="1">
        <v>10</v>
      </c>
      <c r="B11">
        <f>D2+A11*POWER(1.2,A11)</f>
        <v>62.917364223999989</v>
      </c>
      <c r="C11">
        <f t="shared" si="0"/>
        <v>2.5937424601000019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5" sqref="D5"/>
    </sheetView>
  </sheetViews>
  <sheetFormatPr defaultRowHeight="14.4" x14ac:dyDescent="0.3"/>
  <cols>
    <col min="1" max="1" width="21.77734375" customWidth="1"/>
    <col min="2" max="2" width="10" bestFit="1" customWidth="1"/>
  </cols>
  <sheetData>
    <row r="1" spans="1:2" x14ac:dyDescent="0.3">
      <c r="A1" s="5" t="s">
        <v>6</v>
      </c>
      <c r="B1" s="3">
        <v>1</v>
      </c>
    </row>
    <row r="2" spans="1:2" x14ac:dyDescent="0.3">
      <c r="A2" s="5" t="s">
        <v>7</v>
      </c>
      <c r="B2" s="3">
        <v>0</v>
      </c>
    </row>
    <row r="3" spans="1:2" x14ac:dyDescent="0.3">
      <c r="A3" s="5" t="s">
        <v>8</v>
      </c>
      <c r="B3" s="3">
        <v>0</v>
      </c>
    </row>
    <row r="4" spans="1:2" x14ac:dyDescent="0.3">
      <c r="A4" s="5" t="s">
        <v>9</v>
      </c>
      <c r="B4" s="3">
        <v>0</v>
      </c>
    </row>
    <row r="5" spans="1:2" x14ac:dyDescent="0.3">
      <c r="A5" s="5" t="s">
        <v>10</v>
      </c>
      <c r="B5" s="3">
        <v>0</v>
      </c>
    </row>
    <row r="6" spans="1:2" x14ac:dyDescent="0.3">
      <c r="A6" s="5" t="s">
        <v>11</v>
      </c>
      <c r="B6" s="3">
        <v>0</v>
      </c>
    </row>
    <row r="7" spans="1:2" ht="15" thickBot="1" x14ac:dyDescent="0.35"/>
    <row r="8" spans="1:2" ht="15.6" thickTop="1" thickBot="1" x14ac:dyDescent="0.35">
      <c r="A8" s="7" t="s">
        <v>12</v>
      </c>
      <c r="B8" s="6">
        <f>B10+B12+B14+B16+B18+B20</f>
        <v>6</v>
      </c>
    </row>
    <row r="9" spans="1:2" ht="15.6" thickTop="1" thickBot="1" x14ac:dyDescent="0.35">
      <c r="A9" s="7" t="s">
        <v>13</v>
      </c>
      <c r="B9" s="6">
        <f>B11+B11*AVERAGE(B13, B15, B17, B19, B21)</f>
        <v>5</v>
      </c>
    </row>
    <row r="10" spans="1:2" ht="15" thickTop="1" x14ac:dyDescent="0.3">
      <c r="A10" s="5" t="s">
        <v>14</v>
      </c>
      <c r="B10" s="4">
        <f>IFERROR(INDEX('Прокачка героя'!B2:B20,MATCH('Расчет прибыли'!B1,'Прокачка героя'!A2:A20,0)), 0)</f>
        <v>6</v>
      </c>
    </row>
    <row r="11" spans="1:2" x14ac:dyDescent="0.3">
      <c r="A11" s="5" t="s">
        <v>15</v>
      </c>
      <c r="B11" s="4">
        <f>INDEX('Прокачка героя'!C2:C20,MATCH('Расчет прибыли'!B1,'Прокачка героя'!A2:A20,0))</f>
        <v>5</v>
      </c>
    </row>
    <row r="12" spans="1:2" x14ac:dyDescent="0.3">
      <c r="A12" s="5" t="s">
        <v>16</v>
      </c>
      <c r="B12" s="4">
        <f>IFERROR(INDEX('Покупка объектов'!B2:B11,MATCH('Расчет прибыли'!B2,'Покупка объектов'!A2:A11,0)), 0)</f>
        <v>0</v>
      </c>
    </row>
    <row r="13" spans="1:2" x14ac:dyDescent="0.3">
      <c r="A13" s="5" t="s">
        <v>24</v>
      </c>
      <c r="B13" s="4">
        <f>IFERROR(INDEX('Покупка объектов'!C2:C11,MATCH('Расчет прибыли'!B2,'Покупка объектов'!A2:A11,0)), 0)</f>
        <v>0</v>
      </c>
    </row>
    <row r="14" spans="1:2" x14ac:dyDescent="0.3">
      <c r="A14" s="5" t="s">
        <v>18</v>
      </c>
      <c r="B14" s="4">
        <f>IFERROR(INDEX('Покупка объектов'!B2:B11,MATCH('Расчет прибыли'!B3,'Покупка объектов'!A2:A11,0)), 0)</f>
        <v>0</v>
      </c>
    </row>
    <row r="15" spans="1:2" x14ac:dyDescent="0.3">
      <c r="A15" s="5" t="s">
        <v>17</v>
      </c>
      <c r="B15" s="4">
        <f>IFERROR(INDEX('Покупка объектов'!C2:C11,MATCH('Расчет прибыли'!B3,'Покупка объектов'!A2:A11,0)), 0)</f>
        <v>0</v>
      </c>
    </row>
    <row r="16" spans="1:2" x14ac:dyDescent="0.3">
      <c r="A16" s="5" t="s">
        <v>20</v>
      </c>
      <c r="B16" s="4">
        <f>IFERROR(INDEX('Покупка объектов'!B2:B11,MATCH('Расчет прибыли'!B4,'Покупка объектов'!A2:A11,0)), 0)</f>
        <v>0</v>
      </c>
    </row>
    <row r="17" spans="1:2" x14ac:dyDescent="0.3">
      <c r="A17" s="5" t="s">
        <v>19</v>
      </c>
      <c r="B17" s="4">
        <f>IFERROR(INDEX('Покупка объектов'!C2:C11,MATCH('Расчет прибыли'!B4,'Покупка объектов'!A2:A11,0)), 0)</f>
        <v>0</v>
      </c>
    </row>
    <row r="18" spans="1:2" x14ac:dyDescent="0.3">
      <c r="A18" s="5" t="s">
        <v>22</v>
      </c>
      <c r="B18" s="4">
        <f>IFERROR(INDEX('Покупка объектов'!B2:B11,MATCH('Расчет прибыли'!B5,'Покупка объектов'!A2:A11,0)), 0)</f>
        <v>0</v>
      </c>
    </row>
    <row r="19" spans="1:2" x14ac:dyDescent="0.3">
      <c r="A19" s="5" t="s">
        <v>21</v>
      </c>
      <c r="B19" s="4">
        <f>IFERROR(INDEX('Покупка объектов'!C2:C11,MATCH('Расчет прибыли'!B5,'Покупка объектов'!A2:A11,0)), 0)</f>
        <v>0</v>
      </c>
    </row>
    <row r="20" spans="1:2" x14ac:dyDescent="0.3">
      <c r="A20" s="5" t="s">
        <v>25</v>
      </c>
      <c r="B20" s="4">
        <f>IFERROR(INDEX('Покупка объектов'!B2:B11,MATCH('Расчет прибыли'!B6,'Покупка объектов'!A2:A11,0)), 0)</f>
        <v>0</v>
      </c>
    </row>
    <row r="21" spans="1:2" x14ac:dyDescent="0.3">
      <c r="A21" s="5" t="s">
        <v>23</v>
      </c>
      <c r="B21" s="4">
        <f>IFERROR(INDEX('Покупка объектов'!C2:C11,MATCH('Расчет прибыли'!B6,'Покупка объектов'!A2:A11,0)),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Прокачка героя</vt:lpstr>
      <vt:lpstr>Покупка объектов</vt:lpstr>
      <vt:lpstr>Расчет прибыли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Курилов</dc:creator>
  <cp:lastModifiedBy>Дмитрий Курилов</cp:lastModifiedBy>
  <dcterms:created xsi:type="dcterms:W3CDTF">2022-07-12T08:36:53Z</dcterms:created>
  <dcterms:modified xsi:type="dcterms:W3CDTF">2022-07-12T14:26:29Z</dcterms:modified>
</cp:coreProperties>
</file>