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490" windowHeight="7800" activeTab="3"/>
  </bookViews>
  <sheets>
    <sheet name="แบบฝึกหัดที่2" sheetId="1" r:id="rId1"/>
    <sheet name="แบบฝึกหัดที่3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B20" i="4" l="1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10" i="4"/>
  <c r="B5" i="4"/>
  <c r="E63" i="2" l="1"/>
  <c r="D63" i="2"/>
  <c r="F3" i="2"/>
  <c r="G3" i="2" s="1"/>
  <c r="H3" i="2" s="1"/>
  <c r="F4" i="2"/>
  <c r="F5" i="2"/>
  <c r="G5" i="2" s="1"/>
  <c r="F6" i="2"/>
  <c r="G6" i="2" s="1"/>
  <c r="F7" i="2"/>
  <c r="F8" i="2"/>
  <c r="F9" i="2"/>
  <c r="F10" i="2"/>
  <c r="G10" i="2" s="1"/>
  <c r="H10" i="2" s="1"/>
  <c r="F11" i="2"/>
  <c r="G11" i="2" s="1"/>
  <c r="H11" i="2" s="1"/>
  <c r="F12" i="2"/>
  <c r="G12" i="2" s="1"/>
  <c r="H12" i="2" s="1"/>
  <c r="F13" i="2"/>
  <c r="F14" i="2"/>
  <c r="F15" i="2"/>
  <c r="F16" i="2"/>
  <c r="F17" i="2"/>
  <c r="F18" i="2"/>
  <c r="F19" i="2"/>
  <c r="F20" i="2"/>
  <c r="F21" i="2"/>
  <c r="G21" i="2" s="1"/>
  <c r="F22" i="2"/>
  <c r="G22" i="2" s="1"/>
  <c r="F23" i="2"/>
  <c r="F24" i="2"/>
  <c r="F25" i="2"/>
  <c r="G25" i="2" s="1"/>
  <c r="H25" i="2" s="1"/>
  <c r="F26" i="2"/>
  <c r="G26" i="2" s="1"/>
  <c r="H26" i="2" s="1"/>
  <c r="F27" i="2"/>
  <c r="G27" i="2" s="1"/>
  <c r="H27" i="2" s="1"/>
  <c r="F28" i="2"/>
  <c r="F29" i="2"/>
  <c r="G29" i="2" s="1"/>
  <c r="H29" i="2" s="1"/>
  <c r="F30" i="2"/>
  <c r="F31" i="2"/>
  <c r="F32" i="2"/>
  <c r="F33" i="2"/>
  <c r="G33" i="2" s="1"/>
  <c r="H33" i="2" s="1"/>
  <c r="F34" i="2"/>
  <c r="G34" i="2" s="1"/>
  <c r="H34" i="2" s="1"/>
  <c r="F35" i="2"/>
  <c r="G35" i="2" s="1"/>
  <c r="H35" i="2" s="1"/>
  <c r="F36" i="2"/>
  <c r="G36" i="2" s="1"/>
  <c r="H36" i="2" s="1"/>
  <c r="F37" i="2"/>
  <c r="G37" i="2" s="1"/>
  <c r="H37" i="2" s="1"/>
  <c r="F38" i="2"/>
  <c r="G38" i="2" s="1"/>
  <c r="F39" i="2"/>
  <c r="F40" i="2"/>
  <c r="F41" i="2"/>
  <c r="F42" i="2"/>
  <c r="F43" i="2"/>
  <c r="G43" i="2" s="1"/>
  <c r="H43" i="2" s="1"/>
  <c r="F44" i="2"/>
  <c r="G44" i="2" s="1"/>
  <c r="H44" i="2" s="1"/>
  <c r="F45" i="2"/>
  <c r="G45" i="2" s="1"/>
  <c r="H45" i="2" s="1"/>
  <c r="F46" i="2"/>
  <c r="F47" i="2"/>
  <c r="F48" i="2"/>
  <c r="F49" i="2"/>
  <c r="G49" i="2" s="1"/>
  <c r="H49" i="2" s="1"/>
  <c r="F50" i="2"/>
  <c r="F51" i="2"/>
  <c r="G51" i="2" s="1"/>
  <c r="H51" i="2" s="1"/>
  <c r="F52" i="2"/>
  <c r="G52" i="2" s="1"/>
  <c r="H52" i="2" s="1"/>
  <c r="F53" i="2"/>
  <c r="G53" i="2" s="1"/>
  <c r="F54" i="2"/>
  <c r="G54" i="2" s="1"/>
  <c r="F55" i="2"/>
  <c r="F56" i="2"/>
  <c r="F57" i="2"/>
  <c r="G57" i="2" s="1"/>
  <c r="H57" i="2" s="1"/>
  <c r="F58" i="2"/>
  <c r="G58" i="2" s="1"/>
  <c r="H58" i="2" s="1"/>
  <c r="F59" i="2"/>
  <c r="G59" i="2" s="1"/>
  <c r="H59" i="2" s="1"/>
  <c r="F60" i="2"/>
  <c r="G60" i="2" s="1"/>
  <c r="H60" i="2" s="1"/>
  <c r="F61" i="2"/>
  <c r="G61" i="2" s="1"/>
  <c r="H61" i="2" s="1"/>
  <c r="F2" i="2"/>
  <c r="G2" i="2" s="1"/>
  <c r="H2" i="2" s="1"/>
  <c r="F63" i="2" l="1"/>
  <c r="K9" i="2"/>
  <c r="I51" i="2"/>
  <c r="J51" i="2" s="1"/>
  <c r="G13" i="2"/>
  <c r="H13" i="2" s="1"/>
  <c r="I60" i="2"/>
  <c r="J60" i="2" s="1"/>
  <c r="I52" i="2"/>
  <c r="J52" i="2" s="1"/>
  <c r="G28" i="2"/>
  <c r="H28" i="2" s="1"/>
  <c r="G20" i="2"/>
  <c r="H20" i="2" s="1"/>
  <c r="G4" i="2"/>
  <c r="G19" i="2"/>
  <c r="H19" i="2" s="1"/>
  <c r="G14" i="2"/>
  <c r="H14" i="2" s="1"/>
  <c r="H21" i="2"/>
  <c r="I21" i="2" s="1"/>
  <c r="J21" i="2" s="1"/>
  <c r="H53" i="2"/>
  <c r="I53" i="2" s="1"/>
  <c r="J53" i="2" s="1"/>
  <c r="H5" i="2"/>
  <c r="I5" i="2" s="1"/>
  <c r="J5" i="2" s="1"/>
  <c r="H54" i="2"/>
  <c r="I54" i="2" s="1"/>
  <c r="J54" i="2" s="1"/>
  <c r="H38" i="2"/>
  <c r="I38" i="2" s="1"/>
  <c r="J38" i="2" s="1"/>
  <c r="H22" i="2"/>
  <c r="I22" i="2" s="1"/>
  <c r="J22" i="2" s="1"/>
  <c r="H6" i="2"/>
  <c r="I6" i="2"/>
  <c r="J6" i="2" s="1"/>
  <c r="G55" i="2"/>
  <c r="H55" i="2" s="1"/>
  <c r="G31" i="2"/>
  <c r="H31" i="2" s="1"/>
  <c r="G15" i="2"/>
  <c r="H15" i="2" s="1"/>
  <c r="G46" i="2"/>
  <c r="H46" i="2" s="1"/>
  <c r="I35" i="2"/>
  <c r="J35" i="2" s="1"/>
  <c r="I3" i="2"/>
  <c r="J3" i="2" s="1"/>
  <c r="I2" i="2"/>
  <c r="I58" i="2"/>
  <c r="J58" i="2" s="1"/>
  <c r="I34" i="2"/>
  <c r="J34" i="2" s="1"/>
  <c r="I26" i="2"/>
  <c r="J26" i="2" s="1"/>
  <c r="I10" i="2"/>
  <c r="J10" i="2" s="1"/>
  <c r="G42" i="2"/>
  <c r="H42" i="2" s="1"/>
  <c r="G30" i="2"/>
  <c r="H30" i="2" s="1"/>
  <c r="I61" i="2"/>
  <c r="J61" i="2" s="1"/>
  <c r="I45" i="2"/>
  <c r="J45" i="2" s="1"/>
  <c r="I29" i="2"/>
  <c r="J29" i="2" s="1"/>
  <c r="G39" i="2"/>
  <c r="H39" i="2" s="1"/>
  <c r="G47" i="2"/>
  <c r="H47" i="2" s="1"/>
  <c r="G23" i="2"/>
  <c r="H23" i="2" s="1"/>
  <c r="G7" i="2"/>
  <c r="H7" i="2" s="1"/>
  <c r="I37" i="2"/>
  <c r="J37" i="2" s="1"/>
  <c r="I36" i="2"/>
  <c r="J36" i="2" s="1"/>
  <c r="I57" i="2"/>
  <c r="J57" i="2" s="1"/>
  <c r="I49" i="2"/>
  <c r="J49" i="2" s="1"/>
  <c r="I33" i="2"/>
  <c r="J33" i="2" s="1"/>
  <c r="I25" i="2"/>
  <c r="J25" i="2" s="1"/>
  <c r="G17" i="2"/>
  <c r="H17" i="2" s="1"/>
  <c r="G9" i="2"/>
  <c r="H9" i="2" s="1"/>
  <c r="G41" i="2"/>
  <c r="H41" i="2" s="1"/>
  <c r="I44" i="2"/>
  <c r="J44" i="2" s="1"/>
  <c r="I12" i="2"/>
  <c r="J12" i="2" s="1"/>
  <c r="G56" i="2"/>
  <c r="H56" i="2" s="1"/>
  <c r="G48" i="2"/>
  <c r="H48" i="2" s="1"/>
  <c r="G40" i="2"/>
  <c r="H40" i="2" s="1"/>
  <c r="G32" i="2"/>
  <c r="H32" i="2" s="1"/>
  <c r="G24" i="2"/>
  <c r="H24" i="2" s="1"/>
  <c r="G16" i="2"/>
  <c r="H16" i="2" s="1"/>
  <c r="G8" i="2"/>
  <c r="H8" i="2" s="1"/>
  <c r="G50" i="2"/>
  <c r="H50" i="2" s="1"/>
  <c r="G18" i="2"/>
  <c r="H18" i="2" s="1"/>
  <c r="I59" i="2"/>
  <c r="J59" i="2" s="1"/>
  <c r="I43" i="2"/>
  <c r="J43" i="2" s="1"/>
  <c r="I27" i="2"/>
  <c r="J27" i="2" s="1"/>
  <c r="I11" i="2"/>
  <c r="J11" i="2" s="1"/>
  <c r="H4" i="2" l="1"/>
  <c r="H63" i="2" s="1"/>
  <c r="K10" i="2"/>
  <c r="J2" i="2"/>
  <c r="G63" i="2"/>
  <c r="I41" i="2"/>
  <c r="J41" i="2" s="1"/>
  <c r="I20" i="2"/>
  <c r="J20" i="2" s="1"/>
  <c r="I18" i="2"/>
  <c r="J18" i="2" s="1"/>
  <c r="I7" i="2"/>
  <c r="J7" i="2" s="1"/>
  <c r="I30" i="2"/>
  <c r="J30" i="2" s="1"/>
  <c r="I28" i="2"/>
  <c r="J28" i="2" s="1"/>
  <c r="I24" i="2"/>
  <c r="J24" i="2" s="1"/>
  <c r="I42" i="2"/>
  <c r="J42" i="2" s="1"/>
  <c r="I15" i="2"/>
  <c r="J15" i="2" s="1"/>
  <c r="I9" i="2"/>
  <c r="J9" i="2" s="1"/>
  <c r="I50" i="2"/>
  <c r="J50" i="2" s="1"/>
  <c r="I14" i="2"/>
  <c r="J14" i="2" s="1"/>
  <c r="I13" i="2"/>
  <c r="J13" i="2" s="1"/>
  <c r="I56" i="2"/>
  <c r="J56" i="2" s="1"/>
  <c r="I19" i="2"/>
  <c r="J19" i="2" s="1"/>
  <c r="I16" i="2"/>
  <c r="J16" i="2" s="1"/>
  <c r="I48" i="2"/>
  <c r="J48" i="2" s="1"/>
  <c r="I39" i="2"/>
  <c r="J39" i="2" s="1"/>
  <c r="I17" i="2"/>
  <c r="J17" i="2" s="1"/>
  <c r="I23" i="2"/>
  <c r="J23" i="2" s="1"/>
  <c r="I32" i="2"/>
  <c r="J32" i="2" s="1"/>
  <c r="I31" i="2"/>
  <c r="J31" i="2" s="1"/>
  <c r="I8" i="2"/>
  <c r="J8" i="2" s="1"/>
  <c r="I40" i="2"/>
  <c r="J40" i="2" s="1"/>
  <c r="I47" i="2"/>
  <c r="J47" i="2" s="1"/>
  <c r="I55" i="2"/>
  <c r="J55" i="2" s="1"/>
  <c r="I46" i="2"/>
  <c r="J46" i="2" s="1"/>
  <c r="I4" i="2" l="1"/>
  <c r="J4" i="2" l="1"/>
  <c r="J63" i="2" s="1"/>
  <c r="I63" i="2"/>
</calcChain>
</file>

<file path=xl/sharedStrings.xml><?xml version="1.0" encoding="utf-8"?>
<sst xmlns="http://schemas.openxmlformats.org/spreadsheetml/2006/main" count="133" uniqueCount="131">
  <si>
    <t>ลำดับที่</t>
  </si>
  <si>
    <t>ชื่อ-สกุล</t>
  </si>
  <si>
    <t>โจทย์</t>
  </si>
  <si>
    <t>นก</t>
  </si>
  <si>
    <t>น้อย</t>
  </si>
  <si>
    <t>นาง</t>
  </si>
  <si>
    <t>หนู</t>
  </si>
  <si>
    <t>น้อม</t>
  </si>
  <si>
    <t>นิ่ม</t>
  </si>
  <si>
    <t>นุ่ม</t>
  </si>
  <si>
    <t>หนิง</t>
  </si>
  <si>
    <t>หนุง</t>
  </si>
  <si>
    <t>หน่า</t>
  </si>
  <si>
    <t>นางมีเงินเดือนน้อยกว่านกร้อยละ 10</t>
  </si>
  <si>
    <t>น้อย มีเงินเดือนน้อยกว่านางร้อยละ 8</t>
  </si>
  <si>
    <t>น้อมมีเงินเดือนมากกว่าน้อยร้อยละ 5</t>
  </si>
  <si>
    <t>นุ่มมีเงินเดือนมากกว่าน้อมร้อยละ 5</t>
  </si>
  <si>
    <t>นิ่มมีเงินเดือนมากกว่านุ่มร้อยละ 5</t>
  </si>
  <si>
    <t>หนูมีเงินเดือนน้อยกว่านิ่ม 1000  บาท</t>
  </si>
  <si>
    <t>หนิงมีเงินเดือนน้อยกว่าหนู  1000 บาท</t>
  </si>
  <si>
    <t>นกมีเงินเดือนเท่ากับ 55000  บาท</t>
  </si>
  <si>
    <t>หน่ามีเงินเดือนมากกว่าหนุง 500 บาท</t>
  </si>
  <si>
    <t>เงินเดือน</t>
  </si>
  <si>
    <t>c2*90/100</t>
  </si>
  <si>
    <t>c3*92/100</t>
  </si>
  <si>
    <t>c4*95/100</t>
  </si>
  <si>
    <t>c5*105/100</t>
  </si>
  <si>
    <t>c6*105/100</t>
  </si>
  <si>
    <t>c7-1000</t>
  </si>
  <si>
    <t>c8-1000</t>
  </si>
  <si>
    <t>หนุงมีเงินเดือนมากกว่าหนิง 1000 บาท</t>
  </si>
  <si>
    <t>c9+1000</t>
  </si>
  <si>
    <t>c10+500</t>
  </si>
  <si>
    <t>1. การคำนวณราคาสินค้า</t>
  </si>
  <si>
    <t>2. โดยการอ้างตำแหน่ง cell</t>
  </si>
  <si>
    <t>3. การคัดลอก cell จากการอ้างตำแหน่ง cell</t>
  </si>
  <si>
    <t>ชนิดของสินค้า</t>
  </si>
  <si>
    <t>เครื่องปรับอากาศ</t>
  </si>
  <si>
    <t>โทรทัศน์</t>
  </si>
  <si>
    <t>วิทยุ</t>
  </si>
  <si>
    <t>เครื่องเล่นซีดี</t>
  </si>
  <si>
    <t>คอมพิวเตอร์</t>
  </si>
  <si>
    <t>ตู้เย็น</t>
  </si>
  <si>
    <t>พัดลม</t>
  </si>
  <si>
    <t>เครื่องซักผ้า</t>
  </si>
  <si>
    <t>เครื่องล้างจาน</t>
  </si>
  <si>
    <t>น้ายาล้างจาน</t>
  </si>
  <si>
    <t>ผงซักฟอก</t>
  </si>
  <si>
    <t>น้ำยาซักผ้า</t>
  </si>
  <si>
    <t>น้ำยาปรับผ้านุ่ม</t>
  </si>
  <si>
    <t>น้ำยาถูพื้น</t>
  </si>
  <si>
    <t>ซอสถั่วเหลือ</t>
  </si>
  <si>
    <t>น้ำมันหอย</t>
  </si>
  <si>
    <t>น้ำมันพืช</t>
  </si>
  <si>
    <t>นมข้นหวาน</t>
  </si>
  <si>
    <t>นมข้นจืด</t>
  </si>
  <si>
    <t>ครีมเทียม</t>
  </si>
  <si>
    <t>พริกป่น</t>
  </si>
  <si>
    <t>พริกไทยป่น</t>
  </si>
  <si>
    <t>เกลือ</t>
  </si>
  <si>
    <t>น้ำมันมะพร้าว</t>
  </si>
  <si>
    <t>น้ำมันงา</t>
  </si>
  <si>
    <t>งาดำ</t>
  </si>
  <si>
    <t>1. การจัดการฐานข้อมูล,การจัดเรียงข้อมูล,การจัดกลุ่มข้อมูล</t>
  </si>
  <si>
    <t>เนย</t>
  </si>
  <si>
    <t>ผงปรุงรส</t>
  </si>
  <si>
    <t>ซอสมะเขือเทศ</t>
  </si>
  <si>
    <t>ซอสพริก</t>
  </si>
  <si>
    <t>น้ำจิ้มสุกี้</t>
  </si>
  <si>
    <t>น้ำพริกเผา</t>
  </si>
  <si>
    <t>น้ำพริกปราร้า</t>
  </si>
  <si>
    <t>น้ำปลาร้า</t>
  </si>
  <si>
    <t>ผงกะหรี่</t>
  </si>
  <si>
    <t>น้ำผลไม้</t>
  </si>
  <si>
    <t>นมสดยูเอชที</t>
  </si>
  <si>
    <t>น้ำอัดลม</t>
  </si>
  <si>
    <t>ปลาเค็ม</t>
  </si>
  <si>
    <t>ปลาแห้งแดดเดียว</t>
  </si>
  <si>
    <t>ยาสีฟัน</t>
  </si>
  <si>
    <t>ยาสระผม</t>
  </si>
  <si>
    <t>ครีมอาบน้ำ</t>
  </si>
  <si>
    <t>ครีมนวดผม</t>
  </si>
  <si>
    <t>โลชั่นทาผิว</t>
  </si>
  <si>
    <t>ครีมแต่งผม</t>
  </si>
  <si>
    <t>ยาย้อมผม</t>
  </si>
  <si>
    <t>เครื่องดื่มชูกำลัง</t>
  </si>
  <si>
    <t>กะทิกล่อง</t>
  </si>
  <si>
    <t>4. กำหนดราคาขาย</t>
  </si>
  <si>
    <t>จำนวนหน่วย</t>
  </si>
  <si>
    <t>เครื่องฟอกอากาศ</t>
  </si>
  <si>
    <t>ข้าวสารถุงละ 5 กก.</t>
  </si>
  <si>
    <t>น้ำตาล  ถงละ 1 กก.</t>
  </si>
  <si>
    <t>ไข่ไก่สด แพคละ 12 ฟอง</t>
  </si>
  <si>
    <t>ไข่เป็ดสด แพคละ 12 ฟอง</t>
  </si>
  <si>
    <t>ไข่เค็ม  แพคละ 4 ฟอง</t>
  </si>
  <si>
    <t>เนื้อแดดเดียว บรรจุซอง</t>
  </si>
  <si>
    <t>สบู่ แพคละ 6 ก้อน</t>
  </si>
  <si>
    <t>น้ำดื่ม แพคละ 6 ขวด ๆละ 1.5 ลิตร</t>
  </si>
  <si>
    <t>ราคา/หน่วย</t>
  </si>
  <si>
    <t xml:space="preserve">น้ำปลา  </t>
  </si>
  <si>
    <t>นมเปรี้ยว</t>
  </si>
  <si>
    <t>ราคารวม</t>
  </si>
  <si>
    <t>กำไร</t>
  </si>
  <si>
    <t>ราคาขาย</t>
  </si>
  <si>
    <t>ภาษี</t>
  </si>
  <si>
    <t>1. คำนวณต้นทุนรวม</t>
  </si>
  <si>
    <t xml:space="preserve">2.คำนวณกำไรสินค้าร้อยละ 7 </t>
  </si>
  <si>
    <t>3.คิดภาษีร้อยละ 7 จากกำไร</t>
  </si>
  <si>
    <t>ราคาขาย/หน่วย</t>
  </si>
  <si>
    <t>5.สินค้าในร้านนี้มีจำนวนกี่ชิ่น</t>
  </si>
  <si>
    <t>6.จะต้องใช้เงินลงทุนในการซื้อสินค้ามาเพื่อขายกี่บาท</t>
  </si>
  <si>
    <t>7.ถ้าหากขายสินค้าหมดทุกชิ้นในร้านจะได้กำไรกี่บาท</t>
  </si>
  <si>
    <t>8.ร้านต้องนำส่งภาษีให้กับรัฐบาลเท่าไหร่</t>
  </si>
  <si>
    <t>รวม</t>
  </si>
  <si>
    <t>IF(เงื่อนไข,จริง,เท็จ)</t>
  </si>
  <si>
    <t>ถ้าส่วนสูงน้อยกว่า 150 ถือว่า เตี้ย</t>
  </si>
  <si>
    <t>ถ้าส่วนสูงตั้งแต่ 150-164 ถือว่าปานกลาง</t>
  </si>
  <si>
    <t>ถ้าส่วนสุงตั้งแต่ 165 ขึ้นไปถือว่าสูง</t>
  </si>
  <si>
    <t>มีลูก 3 คน</t>
  </si>
  <si>
    <t>ถ้าเป็นลูกคนที่ 1 ให้แสดงคำว่า ลูกคนโต</t>
  </si>
  <si>
    <t>ถ้าเป็นลูกคนที่ 2 ให้แสดงคำว่า ลูกคนกลาง</t>
  </si>
  <si>
    <t>ถ้าเป็นลูกคนที่ 3 ให้แสดงคำว่า ลูกคนเล็ก</t>
  </si>
  <si>
    <t>เงื่อนไข</t>
  </si>
  <si>
    <t>0-49.99</t>
  </si>
  <si>
    <t>50-54.99</t>
  </si>
  <si>
    <t>55-59.99</t>
  </si>
  <si>
    <t>60-64.99</t>
  </si>
  <si>
    <t>65-69.99</t>
  </si>
  <si>
    <t>70-74.99</t>
  </si>
  <si>
    <t>75-79.99</t>
  </si>
  <si>
    <t>80-100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</si>
</sst>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3" x14ac:knownFonts="1">
    <font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1" fontId="0" fillId="0" borderId="0" xfId="0" applyNumberFormat="1"/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/>
    <xf numFmtId="43" fontId="0" fillId="0" borderId="0" xfId="1" applyFont="1" applyAlignment="1">
      <alignment horizontal="center"/>
    </xf>
    <xf numFmtId="43" fontId="0" fillId="0" borderId="0" xfId="1" applyFont="1"/>
    <xf numFmtId="43" fontId="0" fillId="0" borderId="0" xfId="0" applyNumberFormat="1"/>
    <xf numFmtId="0" fontId="0" fillId="0" borderId="1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zoomScale="80" zoomScaleNormal="80" workbookViewId="0">
      <selection activeCell="D4" sqref="D4"/>
    </sheetView>
  </sheetViews>
  <sheetFormatPr defaultRowHeight="14.25" x14ac:dyDescent="0.2"/>
  <cols>
    <col min="3" max="3" width="11.375" bestFit="1" customWidth="1"/>
    <col min="6" max="6" width="9" style="1"/>
    <col min="7" max="7" width="14.5" customWidth="1"/>
    <col min="8" max="8" width="10.5" style="2" bestFit="1" customWidth="1"/>
  </cols>
  <sheetData>
    <row r="1" spans="1:8" x14ac:dyDescent="0.2">
      <c r="A1" s="7" t="s">
        <v>0</v>
      </c>
      <c r="B1" s="5" t="s">
        <v>1</v>
      </c>
      <c r="C1" s="5" t="s">
        <v>22</v>
      </c>
      <c r="F1" s="5" t="s">
        <v>2</v>
      </c>
      <c r="G1" s="8"/>
    </row>
    <row r="2" spans="1:8" x14ac:dyDescent="0.2">
      <c r="A2" s="7">
        <v>1</v>
      </c>
      <c r="B2" s="5" t="s">
        <v>3</v>
      </c>
      <c r="C2" s="6"/>
      <c r="F2" s="5">
        <v>1</v>
      </c>
      <c r="G2" s="8" t="s">
        <v>20</v>
      </c>
      <c r="H2" s="3">
        <v>55000</v>
      </c>
    </row>
    <row r="3" spans="1:8" x14ac:dyDescent="0.2">
      <c r="A3" s="7">
        <v>2</v>
      </c>
      <c r="B3" s="5" t="s">
        <v>5</v>
      </c>
      <c r="C3" s="6"/>
      <c r="F3" s="5">
        <v>2</v>
      </c>
      <c r="G3" s="8" t="s">
        <v>13</v>
      </c>
      <c r="H3" s="3" t="s">
        <v>23</v>
      </c>
    </row>
    <row r="4" spans="1:8" x14ac:dyDescent="0.2">
      <c r="A4" s="7">
        <v>3</v>
      </c>
      <c r="B4" s="5" t="s">
        <v>4</v>
      </c>
      <c r="C4" s="6"/>
      <c r="F4" s="5">
        <v>3</v>
      </c>
      <c r="G4" s="8" t="s">
        <v>14</v>
      </c>
      <c r="H4" s="3" t="s">
        <v>24</v>
      </c>
    </row>
    <row r="5" spans="1:8" x14ac:dyDescent="0.2">
      <c r="A5" s="7">
        <v>4</v>
      </c>
      <c r="B5" s="5" t="s">
        <v>7</v>
      </c>
      <c r="C5" s="6"/>
      <c r="F5" s="5">
        <v>4</v>
      </c>
      <c r="G5" s="8" t="s">
        <v>15</v>
      </c>
      <c r="H5" s="3" t="s">
        <v>25</v>
      </c>
    </row>
    <row r="6" spans="1:8" x14ac:dyDescent="0.2">
      <c r="A6" s="7">
        <v>5</v>
      </c>
      <c r="B6" s="5" t="s">
        <v>9</v>
      </c>
      <c r="C6" s="6"/>
      <c r="D6" s="4"/>
      <c r="F6" s="5">
        <v>5</v>
      </c>
      <c r="G6" s="8" t="s">
        <v>16</v>
      </c>
      <c r="H6" s="3" t="s">
        <v>26</v>
      </c>
    </row>
    <row r="7" spans="1:8" x14ac:dyDescent="0.2">
      <c r="A7" s="7">
        <v>6</v>
      </c>
      <c r="B7" s="5" t="s">
        <v>8</v>
      </c>
      <c r="C7" s="6"/>
      <c r="D7" s="4"/>
      <c r="F7" s="5">
        <v>6</v>
      </c>
      <c r="G7" s="8" t="s">
        <v>17</v>
      </c>
      <c r="H7" s="3" t="s">
        <v>27</v>
      </c>
    </row>
    <row r="8" spans="1:8" x14ac:dyDescent="0.2">
      <c r="A8" s="7">
        <v>7</v>
      </c>
      <c r="B8" s="5" t="s">
        <v>6</v>
      </c>
      <c r="C8" s="6"/>
      <c r="F8" s="5">
        <v>7</v>
      </c>
      <c r="G8" s="8" t="s">
        <v>18</v>
      </c>
      <c r="H8" s="3" t="s">
        <v>28</v>
      </c>
    </row>
    <row r="9" spans="1:8" x14ac:dyDescent="0.2">
      <c r="A9" s="7">
        <v>8</v>
      </c>
      <c r="B9" s="5" t="s">
        <v>10</v>
      </c>
      <c r="C9" s="6"/>
      <c r="F9" s="5">
        <v>8</v>
      </c>
      <c r="G9" s="8" t="s">
        <v>19</v>
      </c>
      <c r="H9" s="3" t="s">
        <v>29</v>
      </c>
    </row>
    <row r="10" spans="1:8" x14ac:dyDescent="0.2">
      <c r="A10" s="7">
        <v>9</v>
      </c>
      <c r="B10" s="5" t="s">
        <v>11</v>
      </c>
      <c r="C10" s="6"/>
      <c r="F10" s="5">
        <v>9</v>
      </c>
      <c r="G10" s="8" t="s">
        <v>30</v>
      </c>
      <c r="H10" s="3" t="s">
        <v>31</v>
      </c>
    </row>
    <row r="11" spans="1:8" x14ac:dyDescent="0.2">
      <c r="A11" s="7">
        <v>10</v>
      </c>
      <c r="B11" s="5" t="s">
        <v>12</v>
      </c>
      <c r="C11" s="6"/>
      <c r="F11" s="5">
        <v>10</v>
      </c>
      <c r="G11" s="8" t="s">
        <v>21</v>
      </c>
      <c r="H11" s="3" t="s">
        <v>32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"/>
  <sheetViews>
    <sheetView topLeftCell="B1" zoomScale="93" zoomScaleNormal="93" workbookViewId="0">
      <selection activeCell="K78" sqref="K78:K85"/>
    </sheetView>
  </sheetViews>
  <sheetFormatPr defaultRowHeight="14.25" x14ac:dyDescent="0.2"/>
  <cols>
    <col min="1" max="1" width="46.125" bestFit="1" customWidth="1"/>
    <col min="2" max="2" width="9" style="1"/>
    <col min="3" max="3" width="27.625" style="1" bestFit="1" customWidth="1"/>
    <col min="4" max="4" width="18" style="1" customWidth="1"/>
    <col min="5" max="5" width="10.875" style="1" bestFit="1" customWidth="1"/>
    <col min="6" max="6" width="12" style="1" bestFit="1" customWidth="1"/>
    <col min="7" max="7" width="10.875" style="1" bestFit="1" customWidth="1"/>
    <col min="8" max="8" width="9.75" style="1" bestFit="1" customWidth="1"/>
    <col min="9" max="9" width="12" style="1" bestFit="1" customWidth="1"/>
    <col min="10" max="10" width="13.75" customWidth="1"/>
    <col min="11" max="11" width="16" bestFit="1" customWidth="1"/>
    <col min="15" max="15" width="4.375" customWidth="1"/>
  </cols>
  <sheetData>
    <row r="1" spans="1:16" x14ac:dyDescent="0.2">
      <c r="A1" t="s">
        <v>33</v>
      </c>
      <c r="B1" s="1" t="s">
        <v>0</v>
      </c>
      <c r="C1" s="1" t="s">
        <v>36</v>
      </c>
      <c r="D1" s="1" t="s">
        <v>88</v>
      </c>
      <c r="E1" s="1" t="s">
        <v>98</v>
      </c>
      <c r="F1" s="1" t="s">
        <v>101</v>
      </c>
      <c r="G1" s="1" t="s">
        <v>102</v>
      </c>
      <c r="H1" s="1" t="s">
        <v>104</v>
      </c>
      <c r="I1" s="1" t="s">
        <v>103</v>
      </c>
      <c r="J1" s="1" t="s">
        <v>108</v>
      </c>
      <c r="K1" s="1"/>
      <c r="L1" s="1"/>
      <c r="M1" s="1"/>
      <c r="N1" s="1"/>
      <c r="O1" s="1"/>
      <c r="P1" t="s">
        <v>2</v>
      </c>
    </row>
    <row r="2" spans="1:16" x14ac:dyDescent="0.2">
      <c r="A2" t="s">
        <v>34</v>
      </c>
      <c r="B2" s="1">
        <v>1</v>
      </c>
      <c r="C2" s="1" t="s">
        <v>37</v>
      </c>
      <c r="D2" s="1">
        <v>10</v>
      </c>
      <c r="E2" s="9">
        <v>30000</v>
      </c>
      <c r="F2" s="9">
        <f>D2*E2</f>
        <v>300000</v>
      </c>
      <c r="G2" s="9">
        <f>F2*7/100</f>
        <v>21000</v>
      </c>
      <c r="H2" s="9">
        <f>G2*7/100</f>
        <v>1470</v>
      </c>
      <c r="I2" s="9">
        <f>SUM(F2:H2)</f>
        <v>322470</v>
      </c>
      <c r="J2" s="10">
        <f>I2/D2</f>
        <v>32247</v>
      </c>
      <c r="K2" s="10"/>
      <c r="L2" s="10"/>
      <c r="M2" s="10"/>
      <c r="N2" s="10"/>
      <c r="O2" s="10"/>
      <c r="P2" t="s">
        <v>105</v>
      </c>
    </row>
    <row r="3" spans="1:16" x14ac:dyDescent="0.2">
      <c r="A3" t="s">
        <v>35</v>
      </c>
      <c r="B3" s="1">
        <v>2</v>
      </c>
      <c r="C3" s="1" t="s">
        <v>38</v>
      </c>
      <c r="D3" s="1">
        <v>15</v>
      </c>
      <c r="E3" s="9">
        <v>15000</v>
      </c>
      <c r="F3" s="9">
        <f t="shared" ref="F3:F61" si="0">D3*E3</f>
        <v>225000</v>
      </c>
      <c r="G3" s="9">
        <f t="shared" ref="G3:H61" si="1">F3*7/100</f>
        <v>15750</v>
      </c>
      <c r="H3" s="9">
        <f t="shared" si="1"/>
        <v>1102.5</v>
      </c>
      <c r="I3" s="9">
        <f t="shared" ref="I3:I61" si="2">SUM(F3:H3)</f>
        <v>241852.5</v>
      </c>
      <c r="J3" s="10">
        <f t="shared" ref="J3:J61" si="3">I3/D3</f>
        <v>16123.5</v>
      </c>
      <c r="K3" s="10"/>
      <c r="L3" s="10"/>
      <c r="M3" s="10"/>
      <c r="N3" s="10"/>
      <c r="O3" s="10"/>
      <c r="P3" t="s">
        <v>106</v>
      </c>
    </row>
    <row r="4" spans="1:16" x14ac:dyDescent="0.2">
      <c r="B4" s="1">
        <v>3</v>
      </c>
      <c r="C4" s="1" t="s">
        <v>39</v>
      </c>
      <c r="D4" s="1">
        <v>20</v>
      </c>
      <c r="E4" s="9">
        <v>2000</v>
      </c>
      <c r="F4" s="9">
        <f t="shared" si="0"/>
        <v>40000</v>
      </c>
      <c r="G4" s="9">
        <f t="shared" si="1"/>
        <v>2800</v>
      </c>
      <c r="H4" s="9">
        <f t="shared" si="1"/>
        <v>196</v>
      </c>
      <c r="I4" s="9">
        <f t="shared" si="2"/>
        <v>42996</v>
      </c>
      <c r="J4" s="10">
        <f t="shared" si="3"/>
        <v>2149.8000000000002</v>
      </c>
      <c r="K4" s="10"/>
      <c r="L4" s="10"/>
      <c r="M4" s="10"/>
      <c r="N4" s="10"/>
      <c r="O4" s="10"/>
      <c r="P4" t="s">
        <v>107</v>
      </c>
    </row>
    <row r="5" spans="1:16" x14ac:dyDescent="0.2">
      <c r="B5" s="1">
        <v>4</v>
      </c>
      <c r="C5" s="1" t="s">
        <v>40</v>
      </c>
      <c r="D5" s="1">
        <v>20</v>
      </c>
      <c r="E5" s="9">
        <v>1500</v>
      </c>
      <c r="F5" s="9">
        <f t="shared" si="0"/>
        <v>30000</v>
      </c>
      <c r="G5" s="9">
        <f t="shared" si="1"/>
        <v>2100</v>
      </c>
      <c r="H5" s="9">
        <f t="shared" si="1"/>
        <v>147</v>
      </c>
      <c r="I5" s="9">
        <f t="shared" si="2"/>
        <v>32247</v>
      </c>
      <c r="J5" s="10">
        <f t="shared" si="3"/>
        <v>1612.35</v>
      </c>
      <c r="K5" s="10"/>
      <c r="L5" s="10"/>
      <c r="M5" s="10"/>
      <c r="N5" s="10"/>
      <c r="O5" s="10"/>
      <c r="P5" t="s">
        <v>87</v>
      </c>
    </row>
    <row r="6" spans="1:16" x14ac:dyDescent="0.2">
      <c r="B6" s="1">
        <v>5</v>
      </c>
      <c r="C6" s="1" t="s">
        <v>41</v>
      </c>
      <c r="D6" s="1">
        <v>15</v>
      </c>
      <c r="E6" s="9">
        <v>25000</v>
      </c>
      <c r="F6" s="9">
        <f t="shared" si="0"/>
        <v>375000</v>
      </c>
      <c r="G6" s="9">
        <f t="shared" si="1"/>
        <v>26250</v>
      </c>
      <c r="H6" s="9">
        <f t="shared" si="1"/>
        <v>1837.5</v>
      </c>
      <c r="I6" s="9">
        <f t="shared" si="2"/>
        <v>403087.5</v>
      </c>
      <c r="J6" s="10">
        <f t="shared" si="3"/>
        <v>26872.5</v>
      </c>
      <c r="K6" s="10"/>
      <c r="L6" s="10"/>
      <c r="M6" s="10"/>
      <c r="N6" s="10"/>
      <c r="O6" s="10"/>
      <c r="P6" t="s">
        <v>109</v>
      </c>
    </row>
    <row r="7" spans="1:16" x14ac:dyDescent="0.2">
      <c r="B7" s="1">
        <v>6</v>
      </c>
      <c r="C7" s="1" t="s">
        <v>42</v>
      </c>
      <c r="D7" s="1">
        <v>15</v>
      </c>
      <c r="E7" s="9">
        <v>7000</v>
      </c>
      <c r="F7" s="9">
        <f t="shared" si="0"/>
        <v>105000</v>
      </c>
      <c r="G7" s="9">
        <f t="shared" si="1"/>
        <v>7350</v>
      </c>
      <c r="H7" s="9">
        <f t="shared" si="1"/>
        <v>514.5</v>
      </c>
      <c r="I7" s="9">
        <f t="shared" si="2"/>
        <v>112864.5</v>
      </c>
      <c r="J7" s="10">
        <f t="shared" si="3"/>
        <v>7524.3</v>
      </c>
      <c r="K7" s="10"/>
      <c r="L7" s="10"/>
      <c r="M7" s="10"/>
      <c r="N7" s="10"/>
      <c r="O7" s="10"/>
      <c r="P7" t="s">
        <v>110</v>
      </c>
    </row>
    <row r="8" spans="1:16" x14ac:dyDescent="0.2">
      <c r="B8" s="1">
        <v>7</v>
      </c>
      <c r="C8" s="1" t="s">
        <v>43</v>
      </c>
      <c r="D8" s="1">
        <v>17</v>
      </c>
      <c r="E8" s="9">
        <v>800</v>
      </c>
      <c r="F8" s="9">
        <f t="shared" si="0"/>
        <v>13600</v>
      </c>
      <c r="G8" s="9">
        <f t="shared" si="1"/>
        <v>952</v>
      </c>
      <c r="H8" s="9">
        <f t="shared" si="1"/>
        <v>66.64</v>
      </c>
      <c r="I8" s="9">
        <f t="shared" si="2"/>
        <v>14618.64</v>
      </c>
      <c r="J8" s="10">
        <f t="shared" si="3"/>
        <v>859.92</v>
      </c>
      <c r="K8" s="10"/>
      <c r="L8" s="10"/>
      <c r="M8" s="10"/>
      <c r="N8" s="10"/>
      <c r="O8" s="10"/>
      <c r="P8" t="s">
        <v>111</v>
      </c>
    </row>
    <row r="9" spans="1:16" x14ac:dyDescent="0.2">
      <c r="B9" s="1">
        <v>8</v>
      </c>
      <c r="C9" s="1" t="s">
        <v>89</v>
      </c>
      <c r="D9" s="1">
        <v>12</v>
      </c>
      <c r="E9" s="9">
        <v>3000</v>
      </c>
      <c r="F9" s="9">
        <f t="shared" si="0"/>
        <v>36000</v>
      </c>
      <c r="G9" s="9">
        <f t="shared" si="1"/>
        <v>2520</v>
      </c>
      <c r="H9" s="9">
        <f t="shared" si="1"/>
        <v>176.4</v>
      </c>
      <c r="I9" s="9">
        <f t="shared" si="2"/>
        <v>38696.400000000001</v>
      </c>
      <c r="J9" s="10">
        <f t="shared" si="3"/>
        <v>3224.7000000000003</v>
      </c>
      <c r="K9" s="10">
        <f>SUM(F1:F61)</f>
        <v>1421642</v>
      </c>
      <c r="L9" s="10"/>
      <c r="M9" s="10"/>
      <c r="N9" s="10"/>
      <c r="O9" s="10"/>
      <c r="P9" t="s">
        <v>112</v>
      </c>
    </row>
    <row r="10" spans="1:16" x14ac:dyDescent="0.2">
      <c r="B10" s="1">
        <v>9</v>
      </c>
      <c r="C10" s="1" t="s">
        <v>44</v>
      </c>
      <c r="D10" s="1">
        <v>10</v>
      </c>
      <c r="E10" s="9">
        <v>8000</v>
      </c>
      <c r="F10" s="9">
        <f t="shared" si="0"/>
        <v>80000</v>
      </c>
      <c r="G10" s="9">
        <f t="shared" si="1"/>
        <v>5600</v>
      </c>
      <c r="H10" s="9">
        <f t="shared" si="1"/>
        <v>392</v>
      </c>
      <c r="I10" s="9">
        <f t="shared" si="2"/>
        <v>85992</v>
      </c>
      <c r="J10" s="10">
        <f t="shared" si="3"/>
        <v>8599.2000000000007</v>
      </c>
      <c r="K10" s="11">
        <f>SUM(G2:G61)</f>
        <v>99514.939999999973</v>
      </c>
    </row>
    <row r="11" spans="1:16" x14ac:dyDescent="0.2">
      <c r="B11" s="1">
        <v>10</v>
      </c>
      <c r="C11" s="1" t="s">
        <v>45</v>
      </c>
      <c r="D11" s="1">
        <v>5</v>
      </c>
      <c r="E11" s="9">
        <v>5000</v>
      </c>
      <c r="F11" s="9">
        <f t="shared" si="0"/>
        <v>25000</v>
      </c>
      <c r="G11" s="9">
        <f t="shared" si="1"/>
        <v>1750</v>
      </c>
      <c r="H11" s="9">
        <f t="shared" si="1"/>
        <v>122.5</v>
      </c>
      <c r="I11" s="9">
        <f t="shared" si="2"/>
        <v>26872.5</v>
      </c>
      <c r="J11" s="10">
        <f t="shared" si="3"/>
        <v>5374.5</v>
      </c>
    </row>
    <row r="12" spans="1:16" x14ac:dyDescent="0.2">
      <c r="B12" s="1">
        <v>11</v>
      </c>
      <c r="C12" s="1" t="s">
        <v>46</v>
      </c>
      <c r="D12" s="1">
        <v>100</v>
      </c>
      <c r="E12" s="9">
        <v>35</v>
      </c>
      <c r="F12" s="9">
        <f t="shared" si="0"/>
        <v>3500</v>
      </c>
      <c r="G12" s="9">
        <f t="shared" si="1"/>
        <v>245</v>
      </c>
      <c r="H12" s="9">
        <f t="shared" si="1"/>
        <v>17.149999999999999</v>
      </c>
      <c r="I12" s="9">
        <f t="shared" si="2"/>
        <v>3762.15</v>
      </c>
      <c r="J12" s="10">
        <f t="shared" si="3"/>
        <v>37.621499999999997</v>
      </c>
    </row>
    <row r="13" spans="1:16" x14ac:dyDescent="0.2">
      <c r="B13" s="1">
        <v>12</v>
      </c>
      <c r="C13" s="1" t="s">
        <v>47</v>
      </c>
      <c r="D13" s="1">
        <v>150</v>
      </c>
      <c r="E13" s="9">
        <v>35</v>
      </c>
      <c r="F13" s="9">
        <f t="shared" si="0"/>
        <v>5250</v>
      </c>
      <c r="G13" s="9">
        <f t="shared" si="1"/>
        <v>367.5</v>
      </c>
      <c r="H13" s="9">
        <f t="shared" si="1"/>
        <v>25.725000000000001</v>
      </c>
      <c r="I13" s="9">
        <f t="shared" si="2"/>
        <v>5643.2250000000004</v>
      </c>
      <c r="J13" s="10">
        <f t="shared" si="3"/>
        <v>37.621500000000005</v>
      </c>
    </row>
    <row r="14" spans="1:16" x14ac:dyDescent="0.2">
      <c r="B14" s="1">
        <v>13</v>
      </c>
      <c r="C14" s="1" t="s">
        <v>48</v>
      </c>
      <c r="D14" s="1">
        <v>150</v>
      </c>
      <c r="E14" s="9">
        <v>79</v>
      </c>
      <c r="F14" s="9">
        <f t="shared" si="0"/>
        <v>11850</v>
      </c>
      <c r="G14" s="9">
        <f t="shared" si="1"/>
        <v>829.5</v>
      </c>
      <c r="H14" s="9">
        <f t="shared" si="1"/>
        <v>58.064999999999998</v>
      </c>
      <c r="I14" s="9">
        <f t="shared" si="2"/>
        <v>12737.565000000001</v>
      </c>
      <c r="J14" s="10">
        <f t="shared" si="3"/>
        <v>84.917100000000005</v>
      </c>
    </row>
    <row r="15" spans="1:16" x14ac:dyDescent="0.2">
      <c r="B15" s="1">
        <v>14</v>
      </c>
      <c r="C15" s="1" t="s">
        <v>49</v>
      </c>
      <c r="D15" s="1">
        <v>150</v>
      </c>
      <c r="E15" s="9">
        <v>14</v>
      </c>
      <c r="F15" s="9">
        <f t="shared" si="0"/>
        <v>2100</v>
      </c>
      <c r="G15" s="9">
        <f t="shared" si="1"/>
        <v>147</v>
      </c>
      <c r="H15" s="9">
        <f t="shared" si="1"/>
        <v>10.29</v>
      </c>
      <c r="I15" s="9">
        <f t="shared" si="2"/>
        <v>2257.29</v>
      </c>
      <c r="J15" s="10">
        <f t="shared" si="3"/>
        <v>15.0486</v>
      </c>
    </row>
    <row r="16" spans="1:16" x14ac:dyDescent="0.2">
      <c r="B16" s="1">
        <v>15</v>
      </c>
      <c r="C16" s="1" t="s">
        <v>50</v>
      </c>
      <c r="D16" s="1">
        <v>200</v>
      </c>
      <c r="E16" s="9">
        <v>35</v>
      </c>
      <c r="F16" s="9">
        <f t="shared" si="0"/>
        <v>7000</v>
      </c>
      <c r="G16" s="9">
        <f t="shared" si="1"/>
        <v>490</v>
      </c>
      <c r="H16" s="9">
        <f t="shared" si="1"/>
        <v>34.299999999999997</v>
      </c>
      <c r="I16" s="9">
        <f t="shared" si="2"/>
        <v>7524.3</v>
      </c>
      <c r="J16" s="10">
        <f t="shared" si="3"/>
        <v>37.621499999999997</v>
      </c>
    </row>
    <row r="17" spans="2:10" x14ac:dyDescent="0.2">
      <c r="B17" s="1">
        <v>16</v>
      </c>
      <c r="C17" s="1" t="s">
        <v>90</v>
      </c>
      <c r="D17" s="1">
        <v>45</v>
      </c>
      <c r="E17" s="9">
        <v>150</v>
      </c>
      <c r="F17" s="9">
        <f t="shared" si="0"/>
        <v>6750</v>
      </c>
      <c r="G17" s="9">
        <f t="shared" si="1"/>
        <v>472.5</v>
      </c>
      <c r="H17" s="9">
        <f t="shared" si="1"/>
        <v>33.075000000000003</v>
      </c>
      <c r="I17" s="9">
        <f t="shared" si="2"/>
        <v>7255.5749999999998</v>
      </c>
      <c r="J17" s="10">
        <f t="shared" si="3"/>
        <v>161.23499999999999</v>
      </c>
    </row>
    <row r="18" spans="2:10" x14ac:dyDescent="0.2">
      <c r="B18" s="1">
        <v>17</v>
      </c>
      <c r="C18" s="1" t="s">
        <v>91</v>
      </c>
      <c r="D18" s="1">
        <v>60</v>
      </c>
      <c r="E18" s="9">
        <v>25</v>
      </c>
      <c r="F18" s="9">
        <f t="shared" si="0"/>
        <v>1500</v>
      </c>
      <c r="G18" s="9">
        <f t="shared" si="1"/>
        <v>105</v>
      </c>
      <c r="H18" s="9">
        <f t="shared" si="1"/>
        <v>7.35</v>
      </c>
      <c r="I18" s="9">
        <f t="shared" si="2"/>
        <v>1612.35</v>
      </c>
      <c r="J18" s="10">
        <f t="shared" si="3"/>
        <v>26.872499999999999</v>
      </c>
    </row>
    <row r="19" spans="2:10" x14ac:dyDescent="0.2">
      <c r="B19" s="1">
        <v>18</v>
      </c>
      <c r="C19" s="1" t="s">
        <v>99</v>
      </c>
      <c r="D19" s="1">
        <v>100</v>
      </c>
      <c r="E19" s="9">
        <v>36</v>
      </c>
      <c r="F19" s="9">
        <f t="shared" si="0"/>
        <v>3600</v>
      </c>
      <c r="G19" s="9">
        <f t="shared" si="1"/>
        <v>252</v>
      </c>
      <c r="H19" s="9">
        <f t="shared" si="1"/>
        <v>17.64</v>
      </c>
      <c r="I19" s="9">
        <f t="shared" si="2"/>
        <v>3869.64</v>
      </c>
      <c r="J19" s="10">
        <f t="shared" si="3"/>
        <v>38.696399999999997</v>
      </c>
    </row>
    <row r="20" spans="2:10" x14ac:dyDescent="0.2">
      <c r="B20" s="1">
        <v>19</v>
      </c>
      <c r="C20" s="1" t="s">
        <v>51</v>
      </c>
      <c r="D20" s="1">
        <v>220</v>
      </c>
      <c r="E20" s="9">
        <v>36</v>
      </c>
      <c r="F20" s="9">
        <f t="shared" si="0"/>
        <v>7920</v>
      </c>
      <c r="G20" s="9">
        <f t="shared" si="1"/>
        <v>554.4</v>
      </c>
      <c r="H20" s="9">
        <f t="shared" si="1"/>
        <v>38.808</v>
      </c>
      <c r="I20" s="9">
        <f t="shared" si="2"/>
        <v>8513.2080000000005</v>
      </c>
      <c r="J20" s="10">
        <f t="shared" si="3"/>
        <v>38.696400000000004</v>
      </c>
    </row>
    <row r="21" spans="2:10" x14ac:dyDescent="0.2">
      <c r="B21" s="1">
        <v>20</v>
      </c>
      <c r="C21" s="1" t="s">
        <v>52</v>
      </c>
      <c r="D21" s="1">
        <v>22</v>
      </c>
      <c r="E21" s="9">
        <v>36</v>
      </c>
      <c r="F21" s="9">
        <f t="shared" si="0"/>
        <v>792</v>
      </c>
      <c r="G21" s="9">
        <f t="shared" si="1"/>
        <v>55.44</v>
      </c>
      <c r="H21" s="9">
        <f t="shared" si="1"/>
        <v>3.8807999999999998</v>
      </c>
      <c r="I21" s="9">
        <f t="shared" si="2"/>
        <v>851.32080000000008</v>
      </c>
      <c r="J21" s="10">
        <f t="shared" si="3"/>
        <v>38.696400000000004</v>
      </c>
    </row>
    <row r="22" spans="2:10" x14ac:dyDescent="0.2">
      <c r="B22" s="1">
        <v>21</v>
      </c>
      <c r="C22" s="1" t="s">
        <v>53</v>
      </c>
      <c r="D22" s="1">
        <v>220</v>
      </c>
      <c r="E22" s="9">
        <v>40</v>
      </c>
      <c r="F22" s="9">
        <f t="shared" si="0"/>
        <v>8800</v>
      </c>
      <c r="G22" s="9">
        <f t="shared" si="1"/>
        <v>616</v>
      </c>
      <c r="H22" s="9">
        <f t="shared" si="1"/>
        <v>43.12</v>
      </c>
      <c r="I22" s="9">
        <f t="shared" si="2"/>
        <v>9459.1200000000008</v>
      </c>
      <c r="J22" s="10">
        <f t="shared" si="3"/>
        <v>42.996000000000002</v>
      </c>
    </row>
    <row r="23" spans="2:10" x14ac:dyDescent="0.2">
      <c r="B23" s="1">
        <v>22</v>
      </c>
      <c r="C23" s="1" t="s">
        <v>54</v>
      </c>
      <c r="D23" s="1">
        <v>300</v>
      </c>
      <c r="E23" s="9">
        <v>24</v>
      </c>
      <c r="F23" s="9">
        <f t="shared" si="0"/>
        <v>7200</v>
      </c>
      <c r="G23" s="9">
        <f t="shared" si="1"/>
        <v>504</v>
      </c>
      <c r="H23" s="9">
        <f t="shared" si="1"/>
        <v>35.28</v>
      </c>
      <c r="I23" s="9">
        <f t="shared" si="2"/>
        <v>7739.28</v>
      </c>
      <c r="J23" s="10">
        <f t="shared" si="3"/>
        <v>25.797599999999999</v>
      </c>
    </row>
    <row r="24" spans="2:10" x14ac:dyDescent="0.2">
      <c r="B24" s="1">
        <v>23</v>
      </c>
      <c r="C24" s="1" t="s">
        <v>55</v>
      </c>
      <c r="D24" s="1">
        <v>300</v>
      </c>
      <c r="E24" s="9">
        <v>24</v>
      </c>
      <c r="F24" s="9">
        <f t="shared" si="0"/>
        <v>7200</v>
      </c>
      <c r="G24" s="9">
        <f t="shared" si="1"/>
        <v>504</v>
      </c>
      <c r="H24" s="9">
        <f t="shared" si="1"/>
        <v>35.28</v>
      </c>
      <c r="I24" s="9">
        <f t="shared" si="2"/>
        <v>7739.28</v>
      </c>
      <c r="J24" s="10">
        <f t="shared" si="3"/>
        <v>25.797599999999999</v>
      </c>
    </row>
    <row r="25" spans="2:10" x14ac:dyDescent="0.2">
      <c r="B25" s="1">
        <v>24</v>
      </c>
      <c r="C25" s="1" t="s">
        <v>56</v>
      </c>
      <c r="D25" s="1">
        <v>300</v>
      </c>
      <c r="E25" s="9">
        <v>24</v>
      </c>
      <c r="F25" s="9">
        <f t="shared" si="0"/>
        <v>7200</v>
      </c>
      <c r="G25" s="9">
        <f t="shared" si="1"/>
        <v>504</v>
      </c>
      <c r="H25" s="9">
        <f t="shared" si="1"/>
        <v>35.28</v>
      </c>
      <c r="I25" s="9">
        <f t="shared" si="2"/>
        <v>7739.28</v>
      </c>
      <c r="J25" s="10">
        <f t="shared" si="3"/>
        <v>25.797599999999999</v>
      </c>
    </row>
    <row r="26" spans="2:10" x14ac:dyDescent="0.2">
      <c r="B26" s="1">
        <v>25</v>
      </c>
      <c r="C26" s="1" t="s">
        <v>57</v>
      </c>
      <c r="D26" s="1">
        <v>200</v>
      </c>
      <c r="E26" s="9">
        <v>20</v>
      </c>
      <c r="F26" s="9">
        <f t="shared" si="0"/>
        <v>4000</v>
      </c>
      <c r="G26" s="9">
        <f t="shared" si="1"/>
        <v>280</v>
      </c>
      <c r="H26" s="9">
        <f t="shared" si="1"/>
        <v>19.600000000000001</v>
      </c>
      <c r="I26" s="9">
        <f t="shared" si="2"/>
        <v>4299.6000000000004</v>
      </c>
      <c r="J26" s="10">
        <f t="shared" si="3"/>
        <v>21.498000000000001</v>
      </c>
    </row>
    <row r="27" spans="2:10" x14ac:dyDescent="0.2">
      <c r="B27" s="1">
        <v>26</v>
      </c>
      <c r="C27" s="1" t="s">
        <v>58</v>
      </c>
      <c r="D27" s="1">
        <v>150</v>
      </c>
      <c r="E27" s="9">
        <v>20</v>
      </c>
      <c r="F27" s="9">
        <f t="shared" si="0"/>
        <v>3000</v>
      </c>
      <c r="G27" s="9">
        <f t="shared" si="1"/>
        <v>210</v>
      </c>
      <c r="H27" s="9">
        <f t="shared" si="1"/>
        <v>14.7</v>
      </c>
      <c r="I27" s="9">
        <f t="shared" si="2"/>
        <v>3224.7</v>
      </c>
      <c r="J27" s="10">
        <f t="shared" si="3"/>
        <v>21.497999999999998</v>
      </c>
    </row>
    <row r="28" spans="2:10" x14ac:dyDescent="0.2">
      <c r="B28" s="1">
        <v>27</v>
      </c>
      <c r="C28" s="1" t="s">
        <v>59</v>
      </c>
      <c r="D28" s="1">
        <v>100</v>
      </c>
      <c r="E28" s="9">
        <v>10</v>
      </c>
      <c r="F28" s="9">
        <f t="shared" si="0"/>
        <v>1000</v>
      </c>
      <c r="G28" s="9">
        <f t="shared" si="1"/>
        <v>70</v>
      </c>
      <c r="H28" s="9">
        <f t="shared" si="1"/>
        <v>4.9000000000000004</v>
      </c>
      <c r="I28" s="9">
        <f t="shared" si="2"/>
        <v>1074.9000000000001</v>
      </c>
      <c r="J28" s="10">
        <f t="shared" si="3"/>
        <v>10.749000000000001</v>
      </c>
    </row>
    <row r="29" spans="2:10" x14ac:dyDescent="0.2">
      <c r="B29" s="1">
        <v>28</v>
      </c>
      <c r="C29" s="1" t="s">
        <v>60</v>
      </c>
      <c r="D29" s="1">
        <v>50</v>
      </c>
      <c r="E29" s="9">
        <v>60</v>
      </c>
      <c r="F29" s="9">
        <f t="shared" si="0"/>
        <v>3000</v>
      </c>
      <c r="G29" s="9">
        <f t="shared" si="1"/>
        <v>210</v>
      </c>
      <c r="H29" s="9">
        <f t="shared" si="1"/>
        <v>14.7</v>
      </c>
      <c r="I29" s="9">
        <f t="shared" si="2"/>
        <v>3224.7</v>
      </c>
      <c r="J29" s="10">
        <f t="shared" si="3"/>
        <v>64.494</v>
      </c>
    </row>
    <row r="30" spans="2:10" x14ac:dyDescent="0.2">
      <c r="B30" s="1">
        <v>29</v>
      </c>
      <c r="C30" s="1" t="s">
        <v>61</v>
      </c>
      <c r="D30" s="1">
        <v>50</v>
      </c>
      <c r="E30" s="9">
        <v>60</v>
      </c>
      <c r="F30" s="9">
        <f t="shared" si="0"/>
        <v>3000</v>
      </c>
      <c r="G30" s="9">
        <f t="shared" si="1"/>
        <v>210</v>
      </c>
      <c r="H30" s="9">
        <f t="shared" si="1"/>
        <v>14.7</v>
      </c>
      <c r="I30" s="9">
        <f t="shared" si="2"/>
        <v>3224.7</v>
      </c>
      <c r="J30" s="10">
        <f t="shared" si="3"/>
        <v>64.494</v>
      </c>
    </row>
    <row r="31" spans="2:10" x14ac:dyDescent="0.2">
      <c r="B31" s="1">
        <v>30</v>
      </c>
      <c r="C31" s="1" t="s">
        <v>62</v>
      </c>
      <c r="D31" s="1">
        <v>50</v>
      </c>
      <c r="E31" s="9">
        <v>25</v>
      </c>
      <c r="F31" s="9">
        <f t="shared" si="0"/>
        <v>1250</v>
      </c>
      <c r="G31" s="9">
        <f t="shared" si="1"/>
        <v>87.5</v>
      </c>
      <c r="H31" s="9">
        <f t="shared" si="1"/>
        <v>6.125</v>
      </c>
      <c r="I31" s="9">
        <f t="shared" si="2"/>
        <v>1343.625</v>
      </c>
      <c r="J31" s="10">
        <f t="shared" si="3"/>
        <v>26.872499999999999</v>
      </c>
    </row>
    <row r="32" spans="2:10" x14ac:dyDescent="0.2">
      <c r="B32" s="1">
        <v>31</v>
      </c>
      <c r="C32" s="1" t="s">
        <v>64</v>
      </c>
      <c r="D32" s="1">
        <v>50</v>
      </c>
      <c r="E32" s="9">
        <v>120</v>
      </c>
      <c r="F32" s="9">
        <f t="shared" si="0"/>
        <v>6000</v>
      </c>
      <c r="G32" s="9">
        <f t="shared" si="1"/>
        <v>420</v>
      </c>
      <c r="H32" s="9">
        <f t="shared" si="1"/>
        <v>29.4</v>
      </c>
      <c r="I32" s="9">
        <f t="shared" si="2"/>
        <v>6449.4</v>
      </c>
      <c r="J32" s="10">
        <f t="shared" si="3"/>
        <v>128.988</v>
      </c>
    </row>
    <row r="33" spans="2:10" x14ac:dyDescent="0.2">
      <c r="B33" s="1">
        <v>32</v>
      </c>
      <c r="C33" s="1" t="s">
        <v>65</v>
      </c>
      <c r="D33" s="1">
        <v>30</v>
      </c>
      <c r="E33" s="9">
        <v>24</v>
      </c>
      <c r="F33" s="9">
        <f t="shared" si="0"/>
        <v>720</v>
      </c>
      <c r="G33" s="9">
        <f t="shared" si="1"/>
        <v>50.4</v>
      </c>
      <c r="H33" s="9">
        <f t="shared" si="1"/>
        <v>3.528</v>
      </c>
      <c r="I33" s="9">
        <f t="shared" si="2"/>
        <v>773.928</v>
      </c>
      <c r="J33" s="10">
        <f t="shared" si="3"/>
        <v>25.797599999999999</v>
      </c>
    </row>
    <row r="34" spans="2:10" x14ac:dyDescent="0.2">
      <c r="B34" s="1">
        <v>33</v>
      </c>
      <c r="C34" s="1" t="s">
        <v>66</v>
      </c>
      <c r="D34" s="1">
        <v>120</v>
      </c>
      <c r="E34" s="9">
        <v>40</v>
      </c>
      <c r="F34" s="9">
        <f t="shared" si="0"/>
        <v>4800</v>
      </c>
      <c r="G34" s="9">
        <f t="shared" si="1"/>
        <v>336</v>
      </c>
      <c r="H34" s="9">
        <f t="shared" si="1"/>
        <v>23.52</v>
      </c>
      <c r="I34" s="9">
        <f t="shared" si="2"/>
        <v>5159.5200000000004</v>
      </c>
      <c r="J34" s="10">
        <f t="shared" si="3"/>
        <v>42.996000000000002</v>
      </c>
    </row>
    <row r="35" spans="2:10" x14ac:dyDescent="0.2">
      <c r="B35" s="1">
        <v>34</v>
      </c>
      <c r="C35" s="1" t="s">
        <v>67</v>
      </c>
      <c r="D35" s="1">
        <v>110</v>
      </c>
      <c r="E35" s="9">
        <v>40</v>
      </c>
      <c r="F35" s="9">
        <f t="shared" si="0"/>
        <v>4400</v>
      </c>
      <c r="G35" s="9">
        <f t="shared" si="1"/>
        <v>308</v>
      </c>
      <c r="H35" s="9">
        <f t="shared" si="1"/>
        <v>21.56</v>
      </c>
      <c r="I35" s="9">
        <f t="shared" si="2"/>
        <v>4729.5600000000004</v>
      </c>
      <c r="J35" s="10">
        <f t="shared" si="3"/>
        <v>42.996000000000002</v>
      </c>
    </row>
    <row r="36" spans="2:10" x14ac:dyDescent="0.2">
      <c r="B36" s="1">
        <v>35</v>
      </c>
      <c r="C36" s="1" t="s">
        <v>68</v>
      </c>
      <c r="D36" s="1">
        <v>60</v>
      </c>
      <c r="E36" s="9">
        <v>50</v>
      </c>
      <c r="F36" s="9">
        <f t="shared" si="0"/>
        <v>3000</v>
      </c>
      <c r="G36" s="9">
        <f t="shared" si="1"/>
        <v>210</v>
      </c>
      <c r="H36" s="9">
        <f t="shared" si="1"/>
        <v>14.7</v>
      </c>
      <c r="I36" s="9">
        <f t="shared" si="2"/>
        <v>3224.7</v>
      </c>
      <c r="J36" s="10">
        <f t="shared" si="3"/>
        <v>53.744999999999997</v>
      </c>
    </row>
    <row r="37" spans="2:10" x14ac:dyDescent="0.2">
      <c r="B37" s="1">
        <v>36</v>
      </c>
      <c r="C37" s="1" t="s">
        <v>69</v>
      </c>
      <c r="D37" s="1">
        <v>60</v>
      </c>
      <c r="E37" s="9">
        <v>50</v>
      </c>
      <c r="F37" s="9">
        <f t="shared" si="0"/>
        <v>3000</v>
      </c>
      <c r="G37" s="9">
        <f t="shared" si="1"/>
        <v>210</v>
      </c>
      <c r="H37" s="9">
        <f t="shared" si="1"/>
        <v>14.7</v>
      </c>
      <c r="I37" s="9">
        <f t="shared" si="2"/>
        <v>3224.7</v>
      </c>
      <c r="J37" s="10">
        <f t="shared" si="3"/>
        <v>53.744999999999997</v>
      </c>
    </row>
    <row r="38" spans="2:10" x14ac:dyDescent="0.2">
      <c r="B38" s="1">
        <v>37</v>
      </c>
      <c r="C38" s="1" t="s">
        <v>70</v>
      </c>
      <c r="D38" s="1">
        <v>60</v>
      </c>
      <c r="E38" s="9">
        <v>35</v>
      </c>
      <c r="F38" s="9">
        <f t="shared" si="0"/>
        <v>2100</v>
      </c>
      <c r="G38" s="9">
        <f t="shared" si="1"/>
        <v>147</v>
      </c>
      <c r="H38" s="9">
        <f t="shared" si="1"/>
        <v>10.29</v>
      </c>
      <c r="I38" s="9">
        <f t="shared" si="2"/>
        <v>2257.29</v>
      </c>
      <c r="J38" s="10">
        <f t="shared" si="3"/>
        <v>37.621499999999997</v>
      </c>
    </row>
    <row r="39" spans="2:10" x14ac:dyDescent="0.2">
      <c r="B39" s="1">
        <v>38</v>
      </c>
      <c r="C39" s="1" t="s">
        <v>71</v>
      </c>
      <c r="D39" s="1">
        <v>60</v>
      </c>
      <c r="E39" s="9">
        <v>35</v>
      </c>
      <c r="F39" s="9">
        <f t="shared" si="0"/>
        <v>2100</v>
      </c>
      <c r="G39" s="9">
        <f t="shared" si="1"/>
        <v>147</v>
      </c>
      <c r="H39" s="9">
        <f t="shared" si="1"/>
        <v>10.29</v>
      </c>
      <c r="I39" s="9">
        <f t="shared" si="2"/>
        <v>2257.29</v>
      </c>
      <c r="J39" s="10">
        <f t="shared" si="3"/>
        <v>37.621499999999997</v>
      </c>
    </row>
    <row r="40" spans="2:10" x14ac:dyDescent="0.2">
      <c r="B40" s="1">
        <v>39</v>
      </c>
      <c r="C40" s="1" t="s">
        <v>72</v>
      </c>
      <c r="D40" s="1">
        <v>50</v>
      </c>
      <c r="E40" s="9">
        <v>5</v>
      </c>
      <c r="F40" s="9">
        <f t="shared" si="0"/>
        <v>250</v>
      </c>
      <c r="G40" s="9">
        <f t="shared" si="1"/>
        <v>17.5</v>
      </c>
      <c r="H40" s="9">
        <f t="shared" si="1"/>
        <v>1.2250000000000001</v>
      </c>
      <c r="I40" s="9">
        <f t="shared" si="2"/>
        <v>268.72500000000002</v>
      </c>
      <c r="J40" s="10">
        <f t="shared" si="3"/>
        <v>5.3745000000000003</v>
      </c>
    </row>
    <row r="41" spans="2:10" x14ac:dyDescent="0.2">
      <c r="B41" s="1">
        <v>40</v>
      </c>
      <c r="C41" s="1" t="s">
        <v>73</v>
      </c>
      <c r="D41" s="1">
        <v>120</v>
      </c>
      <c r="E41" s="9">
        <v>79</v>
      </c>
      <c r="F41" s="9">
        <f t="shared" si="0"/>
        <v>9480</v>
      </c>
      <c r="G41" s="9">
        <f t="shared" si="1"/>
        <v>663.6</v>
      </c>
      <c r="H41" s="9">
        <f t="shared" si="1"/>
        <v>46.451999999999998</v>
      </c>
      <c r="I41" s="9">
        <f t="shared" si="2"/>
        <v>10190.052</v>
      </c>
      <c r="J41" s="10">
        <f t="shared" si="3"/>
        <v>84.917099999999991</v>
      </c>
    </row>
    <row r="42" spans="2:10" x14ac:dyDescent="0.2">
      <c r="B42" s="1">
        <v>41</v>
      </c>
      <c r="C42" s="1" t="s">
        <v>74</v>
      </c>
      <c r="D42" s="1">
        <v>120</v>
      </c>
      <c r="E42" s="9">
        <v>60</v>
      </c>
      <c r="F42" s="9">
        <f t="shared" si="0"/>
        <v>7200</v>
      </c>
      <c r="G42" s="9">
        <f t="shared" si="1"/>
        <v>504</v>
      </c>
      <c r="H42" s="9">
        <f t="shared" si="1"/>
        <v>35.28</v>
      </c>
      <c r="I42" s="9">
        <f t="shared" si="2"/>
        <v>7739.28</v>
      </c>
      <c r="J42" s="10">
        <f t="shared" si="3"/>
        <v>64.494</v>
      </c>
    </row>
    <row r="43" spans="2:10" x14ac:dyDescent="0.2">
      <c r="B43" s="1">
        <v>42</v>
      </c>
      <c r="C43" s="1" t="s">
        <v>100</v>
      </c>
      <c r="D43" s="1">
        <v>120</v>
      </c>
      <c r="E43" s="9">
        <v>6</v>
      </c>
      <c r="F43" s="9">
        <f t="shared" si="0"/>
        <v>720</v>
      </c>
      <c r="G43" s="9">
        <f t="shared" si="1"/>
        <v>50.4</v>
      </c>
      <c r="H43" s="9">
        <f t="shared" si="1"/>
        <v>3.528</v>
      </c>
      <c r="I43" s="9">
        <f t="shared" si="2"/>
        <v>773.928</v>
      </c>
      <c r="J43" s="10">
        <f t="shared" si="3"/>
        <v>6.4493999999999998</v>
      </c>
    </row>
    <row r="44" spans="2:10" x14ac:dyDescent="0.2">
      <c r="B44" s="1">
        <v>43</v>
      </c>
      <c r="C44" s="1" t="s">
        <v>75</v>
      </c>
      <c r="D44" s="1">
        <v>120</v>
      </c>
      <c r="E44" s="9">
        <v>28</v>
      </c>
      <c r="F44" s="9">
        <f t="shared" si="0"/>
        <v>3360</v>
      </c>
      <c r="G44" s="9">
        <f t="shared" si="1"/>
        <v>235.2</v>
      </c>
      <c r="H44" s="9">
        <f t="shared" si="1"/>
        <v>16.463999999999999</v>
      </c>
      <c r="I44" s="9">
        <f t="shared" si="2"/>
        <v>3611.6639999999998</v>
      </c>
      <c r="J44" s="10">
        <f t="shared" si="3"/>
        <v>30.097199999999997</v>
      </c>
    </row>
    <row r="45" spans="2:10" x14ac:dyDescent="0.2">
      <c r="B45" s="1">
        <v>44</v>
      </c>
      <c r="C45" s="1" t="s">
        <v>92</v>
      </c>
      <c r="D45" s="1">
        <v>40</v>
      </c>
      <c r="E45" s="9">
        <v>48</v>
      </c>
      <c r="F45" s="9">
        <f t="shared" si="0"/>
        <v>1920</v>
      </c>
      <c r="G45" s="9">
        <f t="shared" si="1"/>
        <v>134.4</v>
      </c>
      <c r="H45" s="9">
        <f t="shared" si="1"/>
        <v>9.4080000000000013</v>
      </c>
      <c r="I45" s="9">
        <f t="shared" si="2"/>
        <v>2063.808</v>
      </c>
      <c r="J45" s="10">
        <f t="shared" si="3"/>
        <v>51.595199999999998</v>
      </c>
    </row>
    <row r="46" spans="2:10" x14ac:dyDescent="0.2">
      <c r="B46" s="1">
        <v>45</v>
      </c>
      <c r="C46" s="1" t="s">
        <v>93</v>
      </c>
      <c r="D46" s="1">
        <v>40</v>
      </c>
      <c r="E46" s="9">
        <v>48</v>
      </c>
      <c r="F46" s="9">
        <f t="shared" si="0"/>
        <v>1920</v>
      </c>
      <c r="G46" s="9">
        <f t="shared" si="1"/>
        <v>134.4</v>
      </c>
      <c r="H46" s="9">
        <f t="shared" si="1"/>
        <v>9.4080000000000013</v>
      </c>
      <c r="I46" s="9">
        <f t="shared" si="2"/>
        <v>2063.808</v>
      </c>
      <c r="J46" s="10">
        <f t="shared" si="3"/>
        <v>51.595199999999998</v>
      </c>
    </row>
    <row r="47" spans="2:10" x14ac:dyDescent="0.2">
      <c r="B47" s="1">
        <v>46</v>
      </c>
      <c r="C47" s="1" t="s">
        <v>94</v>
      </c>
      <c r="D47" s="1">
        <v>60</v>
      </c>
      <c r="E47" s="9">
        <v>20</v>
      </c>
      <c r="F47" s="9">
        <f t="shared" si="0"/>
        <v>1200</v>
      </c>
      <c r="G47" s="9">
        <f t="shared" si="1"/>
        <v>84</v>
      </c>
      <c r="H47" s="9">
        <f t="shared" si="1"/>
        <v>5.88</v>
      </c>
      <c r="I47" s="9">
        <f t="shared" si="2"/>
        <v>1289.8800000000001</v>
      </c>
      <c r="J47" s="10">
        <f t="shared" si="3"/>
        <v>21.498000000000001</v>
      </c>
    </row>
    <row r="48" spans="2:10" x14ac:dyDescent="0.2">
      <c r="B48" s="1">
        <v>47</v>
      </c>
      <c r="C48" s="1" t="s">
        <v>95</v>
      </c>
      <c r="D48" s="1">
        <v>30</v>
      </c>
      <c r="E48" s="9">
        <v>100</v>
      </c>
      <c r="F48" s="9">
        <f t="shared" si="0"/>
        <v>3000</v>
      </c>
      <c r="G48" s="9">
        <f t="shared" si="1"/>
        <v>210</v>
      </c>
      <c r="H48" s="9">
        <f t="shared" si="1"/>
        <v>14.7</v>
      </c>
      <c r="I48" s="9">
        <f t="shared" si="2"/>
        <v>3224.7</v>
      </c>
      <c r="J48" s="10">
        <f t="shared" si="3"/>
        <v>107.49</v>
      </c>
    </row>
    <row r="49" spans="2:10" x14ac:dyDescent="0.2">
      <c r="B49" s="1">
        <v>48</v>
      </c>
      <c r="C49" s="1" t="s">
        <v>76</v>
      </c>
      <c r="D49" s="1">
        <v>30</v>
      </c>
      <c r="E49" s="9">
        <v>100</v>
      </c>
      <c r="F49" s="9">
        <f t="shared" si="0"/>
        <v>3000</v>
      </c>
      <c r="G49" s="9">
        <f t="shared" si="1"/>
        <v>210</v>
      </c>
      <c r="H49" s="9">
        <f t="shared" si="1"/>
        <v>14.7</v>
      </c>
      <c r="I49" s="9">
        <f t="shared" si="2"/>
        <v>3224.7</v>
      </c>
      <c r="J49" s="10">
        <f t="shared" si="3"/>
        <v>107.49</v>
      </c>
    </row>
    <row r="50" spans="2:10" x14ac:dyDescent="0.2">
      <c r="B50" s="1">
        <v>49</v>
      </c>
      <c r="C50" s="1" t="s">
        <v>77</v>
      </c>
      <c r="D50" s="1">
        <v>24</v>
      </c>
      <c r="E50" s="9">
        <v>100</v>
      </c>
      <c r="F50" s="9">
        <f t="shared" si="0"/>
        <v>2400</v>
      </c>
      <c r="G50" s="9">
        <f t="shared" si="1"/>
        <v>168</v>
      </c>
      <c r="H50" s="9">
        <f t="shared" si="1"/>
        <v>11.76</v>
      </c>
      <c r="I50" s="9">
        <f t="shared" si="2"/>
        <v>2579.7600000000002</v>
      </c>
      <c r="J50" s="10">
        <f t="shared" si="3"/>
        <v>107.49000000000001</v>
      </c>
    </row>
    <row r="51" spans="2:10" x14ac:dyDescent="0.2">
      <c r="B51" s="1">
        <v>50</v>
      </c>
      <c r="C51" s="1" t="s">
        <v>96</v>
      </c>
      <c r="D51" s="1">
        <v>30</v>
      </c>
      <c r="E51" s="9">
        <v>72</v>
      </c>
      <c r="F51" s="9">
        <f t="shared" si="0"/>
        <v>2160</v>
      </c>
      <c r="G51" s="9">
        <f t="shared" si="1"/>
        <v>151.19999999999999</v>
      </c>
      <c r="H51" s="9">
        <f t="shared" si="1"/>
        <v>10.583999999999998</v>
      </c>
      <c r="I51" s="9">
        <f t="shared" si="2"/>
        <v>2321.7839999999997</v>
      </c>
      <c r="J51" s="10">
        <f t="shared" si="3"/>
        <v>77.392799999999994</v>
      </c>
    </row>
    <row r="52" spans="2:10" x14ac:dyDescent="0.2">
      <c r="B52" s="1">
        <v>51</v>
      </c>
      <c r="C52" s="1" t="s">
        <v>78</v>
      </c>
      <c r="D52" s="1">
        <v>30</v>
      </c>
      <c r="E52" s="9">
        <v>80</v>
      </c>
      <c r="F52" s="9">
        <f t="shared" si="0"/>
        <v>2400</v>
      </c>
      <c r="G52" s="9">
        <f t="shared" si="1"/>
        <v>168</v>
      </c>
      <c r="H52" s="9">
        <f t="shared" si="1"/>
        <v>11.76</v>
      </c>
      <c r="I52" s="9">
        <f t="shared" si="2"/>
        <v>2579.7600000000002</v>
      </c>
      <c r="J52" s="10">
        <f t="shared" si="3"/>
        <v>85.992000000000004</v>
      </c>
    </row>
    <row r="53" spans="2:10" x14ac:dyDescent="0.2">
      <c r="B53" s="1">
        <v>52</v>
      </c>
      <c r="C53" s="1" t="s">
        <v>79</v>
      </c>
      <c r="D53" s="1">
        <v>30</v>
      </c>
      <c r="E53" s="9">
        <v>60</v>
      </c>
      <c r="F53" s="9">
        <f t="shared" si="0"/>
        <v>1800</v>
      </c>
      <c r="G53" s="9">
        <f t="shared" si="1"/>
        <v>126</v>
      </c>
      <c r="H53" s="9">
        <f t="shared" si="1"/>
        <v>8.82</v>
      </c>
      <c r="I53" s="9">
        <f t="shared" si="2"/>
        <v>1934.82</v>
      </c>
      <c r="J53" s="10">
        <f t="shared" si="3"/>
        <v>64.494</v>
      </c>
    </row>
    <row r="54" spans="2:10" x14ac:dyDescent="0.2">
      <c r="B54" s="1">
        <v>53</v>
      </c>
      <c r="C54" s="1" t="s">
        <v>80</v>
      </c>
      <c r="D54" s="1">
        <v>50</v>
      </c>
      <c r="E54" s="9">
        <v>60</v>
      </c>
      <c r="F54" s="9">
        <f t="shared" si="0"/>
        <v>3000</v>
      </c>
      <c r="G54" s="9">
        <f t="shared" si="1"/>
        <v>210</v>
      </c>
      <c r="H54" s="9">
        <f t="shared" si="1"/>
        <v>14.7</v>
      </c>
      <c r="I54" s="9">
        <f t="shared" si="2"/>
        <v>3224.7</v>
      </c>
      <c r="J54" s="10">
        <f t="shared" si="3"/>
        <v>64.494</v>
      </c>
    </row>
    <row r="55" spans="2:10" x14ac:dyDescent="0.2">
      <c r="B55" s="1">
        <v>54</v>
      </c>
      <c r="C55" s="1" t="s">
        <v>81</v>
      </c>
      <c r="D55" s="1">
        <v>50</v>
      </c>
      <c r="E55" s="9">
        <v>60</v>
      </c>
      <c r="F55" s="9">
        <f t="shared" si="0"/>
        <v>3000</v>
      </c>
      <c r="G55" s="9">
        <f t="shared" si="1"/>
        <v>210</v>
      </c>
      <c r="H55" s="9">
        <f t="shared" si="1"/>
        <v>14.7</v>
      </c>
      <c r="I55" s="9">
        <f t="shared" si="2"/>
        <v>3224.7</v>
      </c>
      <c r="J55" s="10">
        <f t="shared" si="3"/>
        <v>64.494</v>
      </c>
    </row>
    <row r="56" spans="2:10" x14ac:dyDescent="0.2">
      <c r="B56" s="1">
        <v>55</v>
      </c>
      <c r="C56" s="1" t="s">
        <v>82</v>
      </c>
      <c r="D56" s="1">
        <v>50</v>
      </c>
      <c r="E56" s="9">
        <v>60</v>
      </c>
      <c r="F56" s="9">
        <f t="shared" si="0"/>
        <v>3000</v>
      </c>
      <c r="G56" s="9">
        <f t="shared" si="1"/>
        <v>210</v>
      </c>
      <c r="H56" s="9">
        <f t="shared" si="1"/>
        <v>14.7</v>
      </c>
      <c r="I56" s="9">
        <f t="shared" si="2"/>
        <v>3224.7</v>
      </c>
      <c r="J56" s="10">
        <f t="shared" si="3"/>
        <v>64.494</v>
      </c>
    </row>
    <row r="57" spans="2:10" x14ac:dyDescent="0.2">
      <c r="B57" s="1">
        <v>56</v>
      </c>
      <c r="C57" s="1" t="s">
        <v>83</v>
      </c>
      <c r="D57" s="1">
        <v>20</v>
      </c>
      <c r="E57" s="9">
        <v>50</v>
      </c>
      <c r="F57" s="9">
        <f t="shared" si="0"/>
        <v>1000</v>
      </c>
      <c r="G57" s="9">
        <f t="shared" si="1"/>
        <v>70</v>
      </c>
      <c r="H57" s="9">
        <f t="shared" si="1"/>
        <v>4.9000000000000004</v>
      </c>
      <c r="I57" s="9">
        <f t="shared" si="2"/>
        <v>1074.9000000000001</v>
      </c>
      <c r="J57" s="10">
        <f t="shared" si="3"/>
        <v>53.745000000000005</v>
      </c>
    </row>
    <row r="58" spans="2:10" x14ac:dyDescent="0.2">
      <c r="B58" s="1">
        <v>57</v>
      </c>
      <c r="C58" s="1" t="s">
        <v>84</v>
      </c>
      <c r="D58" s="1">
        <v>60</v>
      </c>
      <c r="E58" s="9">
        <v>50</v>
      </c>
      <c r="F58" s="9">
        <f t="shared" si="0"/>
        <v>3000</v>
      </c>
      <c r="G58" s="9">
        <f t="shared" si="1"/>
        <v>210</v>
      </c>
      <c r="H58" s="9">
        <f t="shared" si="1"/>
        <v>14.7</v>
      </c>
      <c r="I58" s="9">
        <f t="shared" si="2"/>
        <v>3224.7</v>
      </c>
      <c r="J58" s="10">
        <f t="shared" si="3"/>
        <v>53.744999999999997</v>
      </c>
    </row>
    <row r="59" spans="2:10" x14ac:dyDescent="0.2">
      <c r="B59" s="1">
        <v>58</v>
      </c>
      <c r="C59" s="1" t="s">
        <v>97</v>
      </c>
      <c r="D59" s="1">
        <v>200</v>
      </c>
      <c r="E59" s="9">
        <v>60</v>
      </c>
      <c r="F59" s="9">
        <f t="shared" si="0"/>
        <v>12000</v>
      </c>
      <c r="G59" s="9">
        <f t="shared" si="1"/>
        <v>840</v>
      </c>
      <c r="H59" s="9">
        <f t="shared" si="1"/>
        <v>58.8</v>
      </c>
      <c r="I59" s="9">
        <f t="shared" si="2"/>
        <v>12898.8</v>
      </c>
      <c r="J59" s="10">
        <f t="shared" si="3"/>
        <v>64.494</v>
      </c>
    </row>
    <row r="60" spans="2:10" x14ac:dyDescent="0.2">
      <c r="B60" s="1">
        <v>59</v>
      </c>
      <c r="C60" s="1" t="s">
        <v>85</v>
      </c>
      <c r="D60" s="1">
        <v>240</v>
      </c>
      <c r="E60" s="9">
        <v>10</v>
      </c>
      <c r="F60" s="9">
        <f t="shared" si="0"/>
        <v>2400</v>
      </c>
      <c r="G60" s="9">
        <f t="shared" si="1"/>
        <v>168</v>
      </c>
      <c r="H60" s="9">
        <f t="shared" si="1"/>
        <v>11.76</v>
      </c>
      <c r="I60" s="9">
        <f t="shared" si="2"/>
        <v>2579.7600000000002</v>
      </c>
      <c r="J60" s="10">
        <f t="shared" si="3"/>
        <v>10.749000000000001</v>
      </c>
    </row>
    <row r="61" spans="2:10" x14ac:dyDescent="0.2">
      <c r="B61" s="1">
        <v>60</v>
      </c>
      <c r="C61" s="1" t="s">
        <v>86</v>
      </c>
      <c r="D61" s="1">
        <v>60</v>
      </c>
      <c r="E61" s="9">
        <v>30</v>
      </c>
      <c r="F61" s="9">
        <f t="shared" si="0"/>
        <v>1800</v>
      </c>
      <c r="G61" s="9">
        <f t="shared" si="1"/>
        <v>126</v>
      </c>
      <c r="H61" s="9">
        <f t="shared" si="1"/>
        <v>8.82</v>
      </c>
      <c r="I61" s="9">
        <f t="shared" si="2"/>
        <v>1934.82</v>
      </c>
      <c r="J61" s="10">
        <f t="shared" si="3"/>
        <v>32.247</v>
      </c>
    </row>
    <row r="62" spans="2:10" x14ac:dyDescent="0.2">
      <c r="E62" s="9"/>
      <c r="F62" s="9"/>
      <c r="G62" s="9"/>
      <c r="H62" s="9"/>
      <c r="I62" s="9"/>
      <c r="J62" s="10"/>
    </row>
    <row r="63" spans="2:10" x14ac:dyDescent="0.2">
      <c r="C63" s="1" t="s">
        <v>113</v>
      </c>
      <c r="D63" s="1">
        <f>SUM(D2:D61)</f>
        <v>5180</v>
      </c>
      <c r="E63" s="1">
        <f>SUM(E2:E61)</f>
        <v>99668</v>
      </c>
      <c r="F63" s="1">
        <f>SUM(F2:F61)</f>
        <v>1421642</v>
      </c>
      <c r="G63" s="1">
        <f t="shared" ref="G63:J63" si="4">SUM(G2:G61)</f>
        <v>99514.939999999973</v>
      </c>
      <c r="H63" s="1">
        <f t="shared" si="4"/>
        <v>6966.045799999999</v>
      </c>
      <c r="I63" s="1">
        <f t="shared" si="4"/>
        <v>1528122.9857999999</v>
      </c>
      <c r="J63" s="1">
        <f t="shared" si="4"/>
        <v>107133.13320000004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6" sqref="D16"/>
    </sheetView>
  </sheetViews>
  <sheetFormatPr defaultRowHeight="14.25" x14ac:dyDescent="0.2"/>
  <sheetData>
    <row r="1" spans="1:1" x14ac:dyDescent="0.2">
      <c r="A1" t="s">
        <v>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tabSelected="1" topLeftCell="A10" workbookViewId="0">
      <selection activeCell="B20" sqref="B20"/>
    </sheetView>
  </sheetViews>
  <sheetFormatPr defaultRowHeight="14.25" x14ac:dyDescent="0.2"/>
  <cols>
    <col min="1" max="1" width="17.25" customWidth="1"/>
    <col min="2" max="2" width="32.75" customWidth="1"/>
  </cols>
  <sheetData>
    <row r="1" spans="1:2" x14ac:dyDescent="0.2">
      <c r="A1" t="s">
        <v>114</v>
      </c>
    </row>
    <row r="2" spans="1:2" x14ac:dyDescent="0.2">
      <c r="B2" t="s">
        <v>115</v>
      </c>
    </row>
    <row r="3" spans="1:2" x14ac:dyDescent="0.2">
      <c r="B3" t="s">
        <v>116</v>
      </c>
    </row>
    <row r="4" spans="1:2" x14ac:dyDescent="0.2">
      <c r="B4" t="s">
        <v>117</v>
      </c>
    </row>
    <row r="5" spans="1:2" x14ac:dyDescent="0.2">
      <c r="A5">
        <v>149</v>
      </c>
      <c r="B5" t="str">
        <f>IF(A5&lt;150,"เตี้ย",IF(A5&gt;165,"สูง","ปานกลาง"))</f>
        <v>เตี้ย</v>
      </c>
    </row>
    <row r="6" spans="1:2" x14ac:dyDescent="0.2">
      <c r="B6" t="s">
        <v>118</v>
      </c>
    </row>
    <row r="7" spans="1:2" x14ac:dyDescent="0.2">
      <c r="B7" t="s">
        <v>119</v>
      </c>
    </row>
    <row r="8" spans="1:2" x14ac:dyDescent="0.2">
      <c r="B8" t="s">
        <v>120</v>
      </c>
    </row>
    <row r="9" spans="1:2" x14ac:dyDescent="0.2">
      <c r="B9" t="s">
        <v>121</v>
      </c>
    </row>
    <row r="10" spans="1:2" x14ac:dyDescent="0.2">
      <c r="A10">
        <v>1</v>
      </c>
      <c r="B10" t="str">
        <f>IF(A10=1,"ลูกคนโต",IF(A10=2,"ลูกคนกลาง","ลูกคนเล็ก"))</f>
        <v>ลูกคนโต</v>
      </c>
    </row>
    <row r="11" spans="1:2" x14ac:dyDescent="0.2">
      <c r="A11" s="12" t="s">
        <v>122</v>
      </c>
      <c r="B11" s="12"/>
    </row>
    <row r="12" spans="1:2" x14ac:dyDescent="0.2">
      <c r="A12" s="12" t="s">
        <v>123</v>
      </c>
      <c r="B12" s="12">
        <v>0</v>
      </c>
    </row>
    <row r="13" spans="1:2" x14ac:dyDescent="0.2">
      <c r="A13" s="12" t="s">
        <v>124</v>
      </c>
      <c r="B13" s="12">
        <v>1</v>
      </c>
    </row>
    <row r="14" spans="1:2" x14ac:dyDescent="0.2">
      <c r="A14" s="12" t="s">
        <v>125</v>
      </c>
      <c r="B14" s="12">
        <v>1.5</v>
      </c>
    </row>
    <row r="15" spans="1:2" x14ac:dyDescent="0.2">
      <c r="A15" s="12" t="s">
        <v>126</v>
      </c>
      <c r="B15" s="12">
        <v>2</v>
      </c>
    </row>
    <row r="16" spans="1:2" x14ac:dyDescent="0.2">
      <c r="A16" s="12" t="s">
        <v>127</v>
      </c>
      <c r="B16" s="12">
        <v>2.5</v>
      </c>
    </row>
    <row r="17" spans="1:2" x14ac:dyDescent="0.2">
      <c r="A17" s="12" t="s">
        <v>128</v>
      </c>
      <c r="B17" s="12">
        <v>3</v>
      </c>
    </row>
    <row r="18" spans="1:2" x14ac:dyDescent="0.2">
      <c r="A18" s="12" t="s">
        <v>129</v>
      </c>
      <c r="B18" s="12">
        <v>3.5</v>
      </c>
    </row>
    <row r="19" spans="1:2" x14ac:dyDescent="0.2">
      <c r="A19" s="12" t="s">
        <v>130</v>
      </c>
      <c r="B19" s="12">
        <v>4</v>
      </c>
    </row>
    <row r="20" spans="1:2" x14ac:dyDescent="0.2">
      <c r="A20" s="12">
        <v>55</v>
      </c>
      <c r="B20" s="12">
        <f>IF(A20&lt;50,0,IF(A20&lt;55,1,IF(A20&lt;60,1.5,IF(A20&lt;65,2,IF(A20&lt;70,2.5,IF(A20&lt;75,3,IF(A20&lt;80,3.5,IF(A20&lt;100,4))))))))</f>
        <v>1.5</v>
      </c>
    </row>
    <row r="21" spans="1:2" x14ac:dyDescent="0.2">
      <c r="A21" s="12">
        <v>81</v>
      </c>
      <c r="B21" s="12">
        <f t="shared" ref="B21:B35" si="0">IF(A21&lt;50,0,IF(A21&lt;55,1,IF(A21&lt;60,1.5,IF(A21&lt;65,2,IF(A21&lt;70,2.5,IF(A21&lt;75,3,IF(A21&lt;80,3.5,IF(A21&lt;100,4))))))))</f>
        <v>4</v>
      </c>
    </row>
    <row r="22" spans="1:2" x14ac:dyDescent="0.2">
      <c r="A22" s="12">
        <v>62</v>
      </c>
      <c r="B22" s="12">
        <f t="shared" si="0"/>
        <v>2</v>
      </c>
    </row>
    <row r="23" spans="1:2" x14ac:dyDescent="0.2">
      <c r="A23" s="12">
        <v>80</v>
      </c>
      <c r="B23" s="12">
        <f t="shared" si="0"/>
        <v>4</v>
      </c>
    </row>
    <row r="24" spans="1:2" x14ac:dyDescent="0.2">
      <c r="A24" s="12">
        <v>51</v>
      </c>
      <c r="B24" s="12">
        <f t="shared" si="0"/>
        <v>1</v>
      </c>
    </row>
    <row r="25" spans="1:2" x14ac:dyDescent="0.2">
      <c r="A25" s="12">
        <v>48</v>
      </c>
      <c r="B25" s="12">
        <f t="shared" si="0"/>
        <v>0</v>
      </c>
    </row>
    <row r="26" spans="1:2" x14ac:dyDescent="0.2">
      <c r="A26" s="12">
        <v>74</v>
      </c>
      <c r="B26" s="12">
        <f t="shared" si="0"/>
        <v>3</v>
      </c>
    </row>
    <row r="27" spans="1:2" x14ac:dyDescent="0.2">
      <c r="A27" s="12">
        <v>79</v>
      </c>
      <c r="B27" s="12">
        <f t="shared" si="0"/>
        <v>3.5</v>
      </c>
    </row>
    <row r="28" spans="1:2" x14ac:dyDescent="0.2">
      <c r="A28" s="12">
        <v>69</v>
      </c>
      <c r="B28" s="12">
        <f t="shared" si="0"/>
        <v>2.5</v>
      </c>
    </row>
    <row r="29" spans="1:2" x14ac:dyDescent="0.2">
      <c r="A29" s="12">
        <v>36</v>
      </c>
      <c r="B29" s="12">
        <f t="shared" si="0"/>
        <v>0</v>
      </c>
    </row>
    <row r="30" spans="1:2" x14ac:dyDescent="0.2">
      <c r="A30" s="12">
        <v>98</v>
      </c>
      <c r="B30" s="12">
        <f t="shared" si="0"/>
        <v>4</v>
      </c>
    </row>
    <row r="31" spans="1:2" x14ac:dyDescent="0.2">
      <c r="A31" s="12">
        <v>75</v>
      </c>
      <c r="B31" s="12">
        <f t="shared" si="0"/>
        <v>3.5</v>
      </c>
    </row>
    <row r="32" spans="1:2" x14ac:dyDescent="0.2">
      <c r="A32" s="12">
        <v>55</v>
      </c>
      <c r="B32" s="12">
        <f t="shared" si="0"/>
        <v>1.5</v>
      </c>
    </row>
    <row r="33" spans="1:2" x14ac:dyDescent="0.2">
      <c r="A33" s="12">
        <v>45</v>
      </c>
      <c r="B33" s="12">
        <f t="shared" si="0"/>
        <v>0</v>
      </c>
    </row>
    <row r="34" spans="1:2" x14ac:dyDescent="0.2">
      <c r="A34" s="12">
        <v>87</v>
      </c>
      <c r="B34" s="12">
        <f t="shared" si="0"/>
        <v>4</v>
      </c>
    </row>
    <row r="35" spans="1:2" x14ac:dyDescent="0.2">
      <c r="A35" s="12">
        <v>71</v>
      </c>
      <c r="B35" s="12">
        <f t="shared" si="0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4</vt:i4>
      </vt:variant>
    </vt:vector>
  </HeadingPairs>
  <TitlesOfParts>
    <vt:vector size="4" baseType="lpstr">
      <vt:lpstr>แบบฝึกหัดที่2</vt:lpstr>
      <vt:lpstr>แบบฝึกหัดที่3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HP</cp:lastModifiedBy>
  <dcterms:created xsi:type="dcterms:W3CDTF">2020-12-14T01:35:05Z</dcterms:created>
  <dcterms:modified xsi:type="dcterms:W3CDTF">2021-01-19T07:04:33Z</dcterms:modified>
</cp:coreProperties>
</file>