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9675" activeTab="6"/>
  </bookViews>
  <sheets>
    <sheet name="DHP" sheetId="1" r:id="rId1"/>
    <sheet name="BHP" sheetId="2" r:id="rId2"/>
    <sheet name="FHP" sheetId="3" r:id="rId3"/>
    <sheet name="SHP" sheetId="11" r:id="rId4"/>
    <sheet name="LHP_rank" sheetId="8" r:id="rId5"/>
    <sheet name="LHP_values" sheetId="9" r:id="rId6"/>
    <sheet name="Compare" sheetId="4" r:id="rId7"/>
    <sheet name="LHP_values_evening_rush_hour" sheetId="5" r:id="rId8"/>
    <sheet name="LHP_values_normal_time" sheetId="6" r:id="rId9"/>
    <sheet name="query_time" sheetId="10" r:id="rId10"/>
  </sheets>
  <calcPr calcId="144525"/>
</workbook>
</file>

<file path=xl/sharedStrings.xml><?xml version="1.0" encoding="utf-8"?>
<sst xmlns="http://schemas.openxmlformats.org/spreadsheetml/2006/main" count="629" uniqueCount="66">
  <si>
    <t>DHP</t>
  </si>
  <si>
    <t>实验次数</t>
  </si>
  <si>
    <t>Time interval</t>
  </si>
  <si>
    <t>高频点rate</t>
  </si>
  <si>
    <t>高频点总size</t>
  </si>
  <si>
    <t>高频点平均size</t>
  </si>
  <si>
    <t>全部总size</t>
  </si>
  <si>
    <t>全部平均size</t>
  </si>
  <si>
    <t>Indexing time(us)</t>
  </si>
  <si>
    <t>Average indexing time(us)</t>
  </si>
  <si>
    <t>目标函数(label size*查询次数占比)</t>
  </si>
  <si>
    <t>30 minute</t>
  </si>
  <si>
    <t>5%%</t>
  </si>
  <si>
    <t>1 hour</t>
  </si>
  <si>
    <t>1 day</t>
  </si>
  <si>
    <t>BHP</t>
  </si>
  <si>
    <t>Indexing time</t>
  </si>
  <si>
    <t>Average indexing time</t>
  </si>
  <si>
    <t>FHP</t>
  </si>
  <si>
    <t>SHP</t>
  </si>
  <si>
    <t>LHP(TimeInterval:30 min,hfRate:5%%)</t>
  </si>
  <si>
    <t>Degree Coefficient</t>
  </si>
  <si>
    <t>Freq Coefficient</t>
  </si>
  <si>
    <t>Betwenness Coefficient</t>
  </si>
  <si>
    <t>Coverage Coefficient</t>
  </si>
  <si>
    <t>LHP(TimeInterval:30 min,hfRate:10%)</t>
  </si>
  <si>
    <t>LHP(TimeInterval:30 min,hfRate:20%)</t>
  </si>
  <si>
    <t>LHP(TimeInterval:1 hour,hfRate:20%)</t>
  </si>
  <si>
    <t>LHP(TimeInterval:1 day,hfRate:20%)</t>
  </si>
  <si>
    <t>LHP_values(TimeInterval:30 min,hfRate:5%%,Tie-breakiong)</t>
  </si>
  <si>
    <t>8.48305 microseconds</t>
  </si>
  <si>
    <t>LHP(TimeInterval:1 hour,hfRate:10%)</t>
  </si>
  <si>
    <t>LHP(TimeInterval:1 hour,hfRate:20%,max_freq:2564,freq_sum:308888)</t>
  </si>
  <si>
    <t>LHP(TimeInterval:Morning rush hour,hfRate:20%)</t>
  </si>
  <si>
    <t>LHP(TimeInterval:Evening rush hour,hfRate:20%)</t>
  </si>
  <si>
    <t>LHP(TimeInterval:Normal time,hfRate:20%)</t>
  </si>
  <si>
    <t>TimeInterval:30 min,hfRate:20%</t>
  </si>
  <si>
    <t>高频点平均Label Size减小比率</t>
  </si>
  <si>
    <t>全部平均Label Size增大比率</t>
  </si>
  <si>
    <t>查询评价函数提高比</t>
  </si>
  <si>
    <t>TimeInterval:1 hour,hfRate:20%</t>
  </si>
  <si>
    <t>LHP(TimeInterval:30 min,hfRate:20%,max_freq:31,freq_sum:3115,avg_query=0.71445)</t>
  </si>
  <si>
    <t>query cost</t>
  </si>
  <si>
    <t>Compare to Degree Ordering(TimeInterval:30 min,hfRate:20%)</t>
  </si>
  <si>
    <t>高频点平均Label Size改变比率</t>
  </si>
  <si>
    <t>全部平均Label Size改变比值</t>
  </si>
  <si>
    <t>Query cost提高比</t>
  </si>
  <si>
    <t>Compare to Betwenness Degree(TimeInterval:30 min,hfRate:20%)</t>
  </si>
  <si>
    <t>全部平均Label Size改变比率</t>
  </si>
  <si>
    <t>LHP(TimeInterval:1 hour,hfRate:20%,max_freq:2564,freq_sum:308888,avg_query=70.8459)</t>
  </si>
  <si>
    <t>Compare to Betweenness Ordering(TimeInterval:1 hour,hfRate:20%)</t>
  </si>
  <si>
    <t>Compare to Degree Ordering(TimeInterval:1 hour,hfRate:20%)</t>
  </si>
  <si>
    <t>LHP(TimeInterval:Evening rush hour,hfRate:5%%)</t>
  </si>
  <si>
    <t>LHP(TimeInterval:Evening rush hour,hfRate:1%)</t>
  </si>
  <si>
    <t>LHP(TimeInterval:Evening rush hour,hfRate:5%)</t>
  </si>
  <si>
    <t>LHP(TimeInterval:Evening rush hour,hfRate:10%)</t>
  </si>
  <si>
    <t>LHP(TimeInterval:Normal hour,hfRate:20%)</t>
  </si>
  <si>
    <t>LHP(TimeInterval:Random hour,hfRate:20%)</t>
  </si>
  <si>
    <t>LHP(TimeInterval:Normal time,hfRate:5%%)</t>
  </si>
  <si>
    <t>LHP(TimeInterval:Normal time,hfRate:1%)</t>
  </si>
  <si>
    <t>LHP(TimeInterval:Normal time,hfRate:5%)</t>
  </si>
  <si>
    <t>LHP(TimeInterval:Normal time,hfRate:10%)</t>
  </si>
  <si>
    <t>total query time</t>
  </si>
  <si>
    <t>average query time</t>
  </si>
  <si>
    <t>max_query_time</t>
  </si>
  <si>
    <t>1 minute</t>
  </si>
</sst>
</file>

<file path=xl/styles.xml><?xml version="1.0" encoding="utf-8"?>
<styleSheet xmlns="http://schemas.openxmlformats.org/spreadsheetml/2006/main">
  <numFmts count="6">
    <numFmt numFmtId="176" formatCode="0.0000%"/>
    <numFmt numFmtId="177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24" borderId="0" applyNumberFormat="false" applyBorder="false" applyAlignment="false" applyProtection="false">
      <alignment vertical="center"/>
    </xf>
    <xf numFmtId="0" fontId="2" fillId="11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18" fillId="27" borderId="7" applyNumberFormat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2" fillId="19" borderId="0" applyNumberFormat="false" applyBorder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4" fillId="22" borderId="0" applyNumberFormat="false" applyBorder="false" applyAlignment="false" applyProtection="false">
      <alignment vertical="center"/>
    </xf>
    <xf numFmtId="0" fontId="4" fillId="5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16" fillId="10" borderId="7" applyNumberFormat="false" applyAlignment="false" applyProtection="false">
      <alignment vertical="center"/>
    </xf>
    <xf numFmtId="0" fontId="4" fillId="4" borderId="0" applyNumberFormat="false" applyBorder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28" borderId="0" applyNumberFormat="false" applyBorder="false" applyAlignment="false" applyProtection="false">
      <alignment vertical="center"/>
    </xf>
    <xf numFmtId="0" fontId="15" fillId="16" borderId="0" applyNumberFormat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14" fillId="0" borderId="6" applyNumberFormat="false" applyFill="false" applyAlignment="false" applyProtection="false">
      <alignment vertical="center"/>
    </xf>
    <xf numFmtId="0" fontId="13" fillId="14" borderId="0" applyNumberFormat="false" applyBorder="false" applyAlignment="false" applyProtection="false">
      <alignment vertical="center"/>
    </xf>
    <xf numFmtId="0" fontId="12" fillId="13" borderId="4" applyNumberFormat="false" applyAlignment="false" applyProtection="false">
      <alignment vertical="center"/>
    </xf>
    <xf numFmtId="0" fontId="9" fillId="10" borderId="3" applyNumberFormat="false" applyAlignment="false" applyProtection="false">
      <alignment vertical="center"/>
    </xf>
    <xf numFmtId="0" fontId="11" fillId="0" borderId="1" applyNumberFormat="false" applyFill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2" fillId="12" borderId="0" applyNumberFormat="false" applyBorder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0" fillId="8" borderId="2" applyNumberFormat="false" applyFont="false" applyAlignment="false" applyProtection="false">
      <alignment vertical="center"/>
    </xf>
    <xf numFmtId="0" fontId="2" fillId="15" borderId="0" applyNumberFormat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5" fillId="0" borderId="1" applyNumberFormat="false" applyFill="false" applyAlignment="false" applyProtection="false">
      <alignment vertical="center"/>
    </xf>
    <xf numFmtId="0" fontId="2" fillId="17" borderId="0" applyNumberFormat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177" fontId="0" fillId="0" borderId="0" xfId="0" applyNumberFormat="true" applyAlignment="true">
      <alignment horizontal="right" vertical="center"/>
    </xf>
    <xf numFmtId="177" fontId="0" fillId="0" borderId="0" xfId="0" applyNumberFormat="true">
      <alignment vertical="center"/>
    </xf>
    <xf numFmtId="176" fontId="0" fillId="0" borderId="0" xfId="0" applyNumberFormat="true">
      <alignment vertical="center"/>
    </xf>
    <xf numFmtId="10" fontId="0" fillId="0" borderId="0" xfId="0" applyNumberFormat="true">
      <alignment vertical="center"/>
    </xf>
    <xf numFmtId="10" fontId="0" fillId="0" borderId="0" xfId="0" applyNumberFormat="true" applyAlignment="true">
      <alignment horizontal="right" vertical="center"/>
    </xf>
    <xf numFmtId="9" fontId="0" fillId="0" borderId="0" xfId="0" applyNumberForma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>
      <alignment vertical="center"/>
    </xf>
    <xf numFmtId="10" fontId="1" fillId="0" borderId="0" xfId="0" applyNumberFormat="true" applyFont="true" applyAlignment="true">
      <alignment horizontal="right" vertical="center"/>
    </xf>
    <xf numFmtId="9" fontId="1" fillId="0" borderId="0" xfId="0" applyNumberFormat="true" applyFont="true">
      <alignment vertical="center"/>
    </xf>
    <xf numFmtId="0" fontId="1" fillId="0" borderId="0" xfId="0" applyFont="true" applyAlignment="true">
      <alignment horizontal="left" vertical="center"/>
    </xf>
    <xf numFmtId="10" fontId="1" fillId="0" borderId="0" xfId="0" applyNumberFormat="true" applyFont="true" applyAlignment="true">
      <alignment horizontal="left" vertical="center"/>
    </xf>
    <xf numFmtId="9" fontId="1" fillId="0" borderId="0" xfId="0" applyNumberFormat="true" applyFont="true" applyAlignment="true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10</xdr:col>
      <xdr:colOff>198120</xdr:colOff>
      <xdr:row>1</xdr:row>
      <xdr:rowOff>60960</xdr:rowOff>
    </xdr:from>
    <xdr:ext cx="1207641" cy="464213"/>
    <mc:AlternateContent xmlns:mc="http://schemas.openxmlformats.org/markup-compatibility/2006">
      <mc:Choice xmlns:a14="http://schemas.microsoft.com/office/drawing/2010/main" Requires="a14">
        <xdr:sp>
          <xdr:nvSpPr>
            <xdr:cNvPr id="2" name="文本框 1"/>
            <xdr:cNvSpPr txBox="true"/>
          </xdr:nvSpPr>
          <xdr:spPr>
            <a:xfrm>
              <a:off x="9994265" y="232410"/>
              <a:ext cx="1207135" cy="464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zh-CN" altLang="en-US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altLang="zh-CN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  <m:e>
                        <m:sSub>
                          <m:sSubPr>
                            <m:ctrlPr>
                              <a:rPr lang="en-US" altLang="zh-C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n-US" altLang="zh-CN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e>
                    </m:nary>
                    <m:r>
                      <a:rPr lang="en-US" altLang="zh-CN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𝑓</m:t>
                    </m:r>
                    <m:r>
                      <a:rPr lang="en-US" altLang="zh-CN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sSub>
                      <m:sSubPr>
                        <m:ctrlP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>
        <xdr:sp>
          <xdr:nvSpPr>
            <xdr:cNvPr id="2" name="文本框 1"/>
            <xdr:cNvSpPr txBox="true"/>
          </xdr:nvSpPr>
          <xdr:spPr>
            <a:xfrm>
              <a:off x="9994265" y="232410"/>
              <a:ext cx="1207135" cy="4641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zh-CN" altLang="en-US" sz="1100">
                  <a:latin typeface="Cambria Math" panose="02040503050406030204" pitchFamily="18" charset="0"/>
                </a:rPr>
                <a:t>∑</a:t>
              </a:r>
              <a:r>
                <a:rPr lang="zh-CN" altLang="en-US" sz="1100">
                  <a:latin typeface="Cambria Math" panose="02040503050406030204" pitchFamily="18" charset="0"/>
                </a:rPr>
                <a:t>_</a:t>
              </a:r>
              <a:r>
                <a:rPr lang="en-US" altLang="zh-CN" sz="1100" b="0">
                  <a:latin typeface="Cambria Math" panose="02040503050406030204" pitchFamily="18" charset="0"/>
                </a:rPr>
                <a:t>𝑖</a:t>
              </a:r>
              <a:r>
                <a:rPr lang="en-US" altLang="zh-CN" sz="1100" b="0">
                  <a:latin typeface="Cambria Math" panose="02040503050406030204" pitchFamily="18" charset="0"/>
                </a:rPr>
                <a:t>=</a:t>
              </a:r>
              <a:r>
                <a:rPr lang="en-US" altLang="zh-CN" sz="1100" b="0">
                  <a:latin typeface="Cambria Math" panose="02040503050406030204" pitchFamily="18" charset="0"/>
                </a:rPr>
                <a:t>0</a:t>
              </a:r>
              <a:r>
                <a:rPr lang="zh-CN" altLang="en-US" sz="1100">
                  <a:latin typeface="Cambria Math" panose="02040503050406030204" pitchFamily="18" charset="0"/>
                </a:rPr>
                <a:t>^</a:t>
              </a:r>
              <a:r>
                <a:rPr lang="en-US" altLang="zh-CN" sz="1100" b="0">
                  <a:latin typeface="Cambria Math" panose="02040503050406030204" pitchFamily="18" charset="0"/>
                </a:rPr>
                <a:t>𝑛</a:t>
              </a:r>
              <a:r>
                <a:rPr lang="en-US" altLang="zh-CN" sz="1100" b="0">
                  <a:latin typeface="Cambria Math" panose="02040503050406030204" pitchFamily="18" charset="0"/>
                </a:rPr>
                <a:t>−</a:t>
              </a:r>
              <a:r>
                <a:rPr lang="en-US" altLang="zh-CN" sz="1100" b="0">
                  <a:latin typeface="Cambria Math" panose="02040503050406030204" pitchFamily="18" charset="0"/>
                </a:rPr>
                <a:t>1</a:t>
              </a:r>
              <a:r>
                <a:rPr lang="zh-CN" altLang="en-US" sz="1100">
                  <a:latin typeface="Cambria Math" panose="02040503050406030204" pitchFamily="18" charset="0"/>
                </a:rPr>
                <a:t>▒</a:t>
              </a:r>
              <a:r>
                <a:rPr lang="en-US" altLang="zh-CN" sz="1100" b="0">
                  <a:latin typeface="Cambria Math" panose="02040503050406030204" pitchFamily="18" charset="0"/>
                </a:rPr>
                <a:t>𝑆</a:t>
              </a:r>
              <a:r>
                <a:rPr lang="en-US" altLang="zh-CN" sz="1100">
                  <a:latin typeface="Cambria Math" panose="02040503050406030204" pitchFamily="18" charset="0"/>
                </a:rPr>
                <a:t>_</a:t>
              </a:r>
              <a:r>
                <a:rPr lang="en-US" altLang="zh-CN" sz="1100" b="0">
                  <a:latin typeface="Cambria Math" panose="02040503050406030204" pitchFamily="18" charset="0"/>
                </a:rPr>
                <a:t>𝑖</a:t>
              </a:r>
              <a:r>
                <a:rPr lang="en-US" altLang="zh-CN" sz="110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n-US" altLang="zh-CN" sz="1100" b="0">
                  <a:latin typeface="Cambria Math" panose="02040503050406030204" pitchFamily="18" charset="0"/>
                  <a:ea typeface="Cambria Math" panose="02040503050406030204" pitchFamily="18" charset="0"/>
                </a:rPr>
                <a:t>𝑓</a:t>
              </a:r>
              <a:r>
                <a:rPr lang="en-US" altLang="zh-CN" sz="1100" b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altLang="zh-CN" sz="1100" b="0">
                  <a:latin typeface="Cambria Math" panose="02040503050406030204" pitchFamily="18" charset="0"/>
                  <a:ea typeface="Cambria Math" panose="02040503050406030204" pitchFamily="18" charset="0"/>
                </a:rPr>
                <a:t>𝑓</a:t>
              </a:r>
              <a:r>
                <a:rPr lang="en-US" altLang="zh-CN" sz="1100" b="0">
                  <a:latin typeface="Cambria Math" panose="02040503050406030204" pitchFamily="18" charset="0"/>
                  <a:ea typeface="Cambria Math" panose="02040503050406030204" pitchFamily="18" charset="0"/>
                </a:rPr>
                <a:t>_</a:t>
              </a:r>
              <a:r>
                <a:rPr lang="en-US" altLang="zh-CN" sz="1100" b="0">
                  <a:latin typeface="Cambria Math" panose="02040503050406030204" pitchFamily="18" charset="0"/>
                  <a:ea typeface="Cambria Math" panose="02040503050406030204" pitchFamily="18" charset="0"/>
                </a:rPr>
                <a:t>𝑡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workbookViewId="0">
      <selection activeCell="D13" sqref="D13:J13"/>
    </sheetView>
  </sheetViews>
  <sheetFormatPr defaultColWidth="9" defaultRowHeight="13.5"/>
  <cols>
    <col min="1" max="1" width="8.88333333333333" customWidth="true"/>
    <col min="2" max="2" width="11.775" customWidth="true"/>
    <col min="3" max="3" width="10.875" customWidth="true"/>
    <col min="4" max="4" width="12.125" customWidth="true"/>
    <col min="5" max="5" width="13.775" customWidth="true"/>
    <col min="6" max="6" width="10.375" customWidth="true"/>
    <col min="7" max="7" width="12.375" customWidth="true"/>
    <col min="8" max="8" width="13.625" customWidth="true"/>
    <col min="9" max="9" width="21.5" customWidth="true"/>
    <col min="10" max="10" width="13.25" customWidth="true"/>
  </cols>
  <sheetData>
    <row r="1" spans="1:10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>
      <c r="A2" s="12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  <c r="J2" s="12" t="s">
        <v>10</v>
      </c>
    </row>
    <row r="3" spans="1:10">
      <c r="A3" s="12">
        <v>1</v>
      </c>
      <c r="B3" s="12" t="s">
        <v>11</v>
      </c>
      <c r="C3" s="13" t="s">
        <v>12</v>
      </c>
      <c r="D3">
        <v>1780</v>
      </c>
      <c r="E3">
        <v>84.7619</v>
      </c>
      <c r="F3">
        <v>342136</v>
      </c>
      <c r="G3">
        <v>78.4716</v>
      </c>
      <c r="H3">
        <v>68929.9</v>
      </c>
      <c r="I3">
        <v>15.8096</v>
      </c>
      <c r="J3">
        <v>0.827535</v>
      </c>
    </row>
    <row r="4" spans="1:10">
      <c r="A4" s="12">
        <v>2</v>
      </c>
      <c r="B4" s="12" t="s">
        <v>11</v>
      </c>
      <c r="C4" s="14">
        <v>0.01</v>
      </c>
      <c r="D4">
        <v>3742</v>
      </c>
      <c r="E4">
        <v>87.0233</v>
      </c>
      <c r="F4">
        <v>342136</v>
      </c>
      <c r="G4">
        <v>78.4716</v>
      </c>
      <c r="H4">
        <v>66520</v>
      </c>
      <c r="I4">
        <v>15.2569</v>
      </c>
      <c r="J4">
        <v>0.827535</v>
      </c>
    </row>
    <row r="5" spans="1:10">
      <c r="A5" s="12">
        <v>3</v>
      </c>
      <c r="B5" s="12" t="s">
        <v>11</v>
      </c>
      <c r="C5" s="14">
        <v>0.05</v>
      </c>
      <c r="D5">
        <v>18311</v>
      </c>
      <c r="E5">
        <v>83.9954</v>
      </c>
      <c r="F5">
        <v>342136</v>
      </c>
      <c r="G5">
        <v>78.4716</v>
      </c>
      <c r="H5">
        <v>63285.1</v>
      </c>
      <c r="I5">
        <v>14.5149</v>
      </c>
      <c r="J5">
        <v>0.827535</v>
      </c>
    </row>
    <row r="6" spans="1:10">
      <c r="A6" s="12">
        <v>4</v>
      </c>
      <c r="B6" s="12" t="s">
        <v>11</v>
      </c>
      <c r="C6" s="14">
        <v>0.1</v>
      </c>
      <c r="D6">
        <v>35904</v>
      </c>
      <c r="E6">
        <v>82.3486</v>
      </c>
      <c r="F6">
        <v>342136</v>
      </c>
      <c r="G6">
        <v>78.4716</v>
      </c>
      <c r="H6">
        <v>64948.1</v>
      </c>
      <c r="I6">
        <v>14.8963</v>
      </c>
      <c r="J6">
        <v>0.827535</v>
      </c>
    </row>
    <row r="7" spans="1:10">
      <c r="A7" s="12">
        <v>5</v>
      </c>
      <c r="B7" s="12" t="s">
        <v>11</v>
      </c>
      <c r="C7" s="14">
        <v>0.2</v>
      </c>
      <c r="D7">
        <v>71469</v>
      </c>
      <c r="E7">
        <v>81.9599</v>
      </c>
      <c r="F7">
        <v>342136</v>
      </c>
      <c r="G7">
        <v>78.4716</v>
      </c>
      <c r="H7">
        <v>65197</v>
      </c>
      <c r="I7">
        <v>14.9534</v>
      </c>
      <c r="J7">
        <v>0.827535</v>
      </c>
    </row>
    <row r="8" spans="1:10">
      <c r="A8" s="12">
        <v>6</v>
      </c>
      <c r="B8" s="12" t="s">
        <v>11</v>
      </c>
      <c r="C8" s="14">
        <v>0.3</v>
      </c>
      <c r="D8">
        <v>105503</v>
      </c>
      <c r="E8">
        <v>80.6598</v>
      </c>
      <c r="F8">
        <v>342136</v>
      </c>
      <c r="G8">
        <v>78.4716</v>
      </c>
      <c r="H8">
        <v>65756.1</v>
      </c>
      <c r="I8">
        <v>15.0817</v>
      </c>
      <c r="J8">
        <v>0.827535</v>
      </c>
    </row>
    <row r="9" spans="1:10">
      <c r="A9" s="12">
        <v>7</v>
      </c>
      <c r="B9" s="12" t="s">
        <v>13</v>
      </c>
      <c r="C9" s="13" t="s">
        <v>12</v>
      </c>
      <c r="D9">
        <v>2022</v>
      </c>
      <c r="E9">
        <v>96.2857</v>
      </c>
      <c r="F9">
        <v>342136</v>
      </c>
      <c r="G9">
        <v>78.4716</v>
      </c>
      <c r="H9">
        <v>64292.9</v>
      </c>
      <c r="I9">
        <v>14.7461</v>
      </c>
      <c r="J9">
        <v>1.01992</v>
      </c>
    </row>
    <row r="10" spans="1:10">
      <c r="A10" s="12">
        <v>8</v>
      </c>
      <c r="B10" s="12" t="s">
        <v>13</v>
      </c>
      <c r="C10" s="14">
        <v>0.01</v>
      </c>
      <c r="D10">
        <v>4063</v>
      </c>
      <c r="E10">
        <v>94.4884</v>
      </c>
      <c r="F10">
        <v>342136</v>
      </c>
      <c r="G10">
        <v>78.4716</v>
      </c>
      <c r="H10">
        <v>73385</v>
      </c>
      <c r="I10">
        <v>16.8314</v>
      </c>
      <c r="J10">
        <v>1.01992</v>
      </c>
    </row>
    <row r="11" spans="1:10">
      <c r="A11" s="12">
        <v>9</v>
      </c>
      <c r="B11" s="12" t="s">
        <v>13</v>
      </c>
      <c r="C11" s="14">
        <v>0.05</v>
      </c>
      <c r="D11">
        <v>19091</v>
      </c>
      <c r="E11">
        <v>87.5734</v>
      </c>
      <c r="F11">
        <v>342136</v>
      </c>
      <c r="G11">
        <v>78.4716</v>
      </c>
      <c r="H11">
        <v>73078.2</v>
      </c>
      <c r="I11">
        <v>16.761</v>
      </c>
      <c r="J11">
        <v>1.01992</v>
      </c>
    </row>
    <row r="12" spans="1:10">
      <c r="A12" s="12">
        <v>10</v>
      </c>
      <c r="B12" s="12" t="s">
        <v>13</v>
      </c>
      <c r="C12" s="14">
        <v>0.1</v>
      </c>
      <c r="D12">
        <v>37918</v>
      </c>
      <c r="E12">
        <v>86.9679</v>
      </c>
      <c r="F12">
        <v>342136</v>
      </c>
      <c r="G12">
        <v>78.4716</v>
      </c>
      <c r="H12">
        <v>72702.9</v>
      </c>
      <c r="I12">
        <v>16.675</v>
      </c>
      <c r="J12">
        <v>1.01992</v>
      </c>
    </row>
    <row r="13" spans="1:10">
      <c r="A13" s="12">
        <v>11</v>
      </c>
      <c r="B13" s="12" t="s">
        <v>13</v>
      </c>
      <c r="C13" s="14">
        <v>0.2</v>
      </c>
      <c r="D13">
        <v>74608</v>
      </c>
      <c r="E13">
        <v>85.5596</v>
      </c>
      <c r="F13">
        <v>342136</v>
      </c>
      <c r="G13">
        <v>78.4716</v>
      </c>
      <c r="H13">
        <v>60217.1</v>
      </c>
      <c r="I13">
        <v>13.8113</v>
      </c>
      <c r="J13">
        <v>1.01992</v>
      </c>
    </row>
    <row r="14" spans="1:10">
      <c r="A14" s="12">
        <v>12</v>
      </c>
      <c r="B14" s="12" t="s">
        <v>13</v>
      </c>
      <c r="C14" s="14">
        <v>0.3</v>
      </c>
      <c r="D14">
        <v>110445</v>
      </c>
      <c r="E14">
        <v>84.4381</v>
      </c>
      <c r="F14">
        <v>342136</v>
      </c>
      <c r="G14">
        <v>78.4716</v>
      </c>
      <c r="H14">
        <v>65753.9</v>
      </c>
      <c r="I14">
        <v>15.0812</v>
      </c>
      <c r="J14">
        <v>1.01992</v>
      </c>
    </row>
    <row r="15" spans="1:10">
      <c r="A15" s="12">
        <v>13</v>
      </c>
      <c r="B15" s="12" t="s">
        <v>14</v>
      </c>
      <c r="C15" s="13" t="s">
        <v>12</v>
      </c>
      <c r="D15">
        <v>2021</v>
      </c>
      <c r="E15">
        <v>96.2381</v>
      </c>
      <c r="F15">
        <v>342136</v>
      </c>
      <c r="G15">
        <v>78.4716</v>
      </c>
      <c r="H15">
        <v>69425.1</v>
      </c>
      <c r="I15">
        <v>15.9232</v>
      </c>
      <c r="J15">
        <v>1.07098</v>
      </c>
    </row>
    <row r="16" spans="1:10">
      <c r="A16" s="12">
        <v>14</v>
      </c>
      <c r="B16" s="12" t="s">
        <v>14</v>
      </c>
      <c r="C16" s="14">
        <v>0.01</v>
      </c>
      <c r="D16">
        <v>3930</v>
      </c>
      <c r="E16">
        <v>91.3953</v>
      </c>
      <c r="F16">
        <v>342136</v>
      </c>
      <c r="G16">
        <v>78.4716</v>
      </c>
      <c r="H16">
        <v>68887</v>
      </c>
      <c r="I16">
        <v>15.7998</v>
      </c>
      <c r="J16">
        <v>1.07098</v>
      </c>
    </row>
    <row r="17" spans="1:10">
      <c r="A17" s="12">
        <v>15</v>
      </c>
      <c r="B17" s="12" t="s">
        <v>14</v>
      </c>
      <c r="C17" s="14">
        <v>0.05</v>
      </c>
      <c r="D17">
        <v>19088</v>
      </c>
      <c r="E17">
        <v>87.5596</v>
      </c>
      <c r="F17">
        <v>342136</v>
      </c>
      <c r="G17">
        <v>78.4716</v>
      </c>
      <c r="H17">
        <v>73195</v>
      </c>
      <c r="I17">
        <v>16.7878</v>
      </c>
      <c r="J17">
        <v>1.07098</v>
      </c>
    </row>
    <row r="18" spans="1:10">
      <c r="A18" s="12">
        <v>16</v>
      </c>
      <c r="B18" s="12" t="s">
        <v>14</v>
      </c>
      <c r="C18" s="14">
        <v>0.1</v>
      </c>
      <c r="D18">
        <v>37192</v>
      </c>
      <c r="E18">
        <v>85.3028</v>
      </c>
      <c r="F18">
        <v>342136</v>
      </c>
      <c r="G18">
        <v>78.4716</v>
      </c>
      <c r="H18">
        <v>61402.1</v>
      </c>
      <c r="I18">
        <v>14.083</v>
      </c>
      <c r="J18">
        <v>1.07098</v>
      </c>
    </row>
    <row r="19" spans="1:10">
      <c r="A19" s="12">
        <v>17</v>
      </c>
      <c r="B19" s="12" t="s">
        <v>14</v>
      </c>
      <c r="C19" s="14">
        <v>0.2</v>
      </c>
      <c r="D19">
        <v>73901</v>
      </c>
      <c r="E19">
        <v>84.7489</v>
      </c>
      <c r="F19">
        <v>342136</v>
      </c>
      <c r="G19">
        <v>78.4716</v>
      </c>
      <c r="H19">
        <v>74022.1</v>
      </c>
      <c r="I19">
        <v>16.9775</v>
      </c>
      <c r="J19">
        <v>1.07098</v>
      </c>
    </row>
    <row r="20" spans="1:10">
      <c r="A20" s="12">
        <v>18</v>
      </c>
      <c r="B20" s="12" t="s">
        <v>14</v>
      </c>
      <c r="C20" s="14">
        <v>0.3</v>
      </c>
      <c r="D20">
        <v>109683</v>
      </c>
      <c r="E20">
        <v>83.8555</v>
      </c>
      <c r="F20">
        <v>342136</v>
      </c>
      <c r="G20">
        <v>78.4716</v>
      </c>
      <c r="H20">
        <v>67000.2</v>
      </c>
      <c r="I20">
        <v>15.367</v>
      </c>
      <c r="J20">
        <v>1.07098</v>
      </c>
    </row>
  </sheetData>
  <mergeCells count="1">
    <mergeCell ref="A1:J1"/>
  </mergeCells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D6"/>
  <sheetViews>
    <sheetView workbookViewId="0">
      <selection activeCell="E7" sqref="E7"/>
    </sheetView>
  </sheetViews>
  <sheetFormatPr defaultColWidth="9" defaultRowHeight="13.5" outlineLevelRow="5" outlineLevelCol="3"/>
  <cols>
    <col min="1" max="1" width="13.375" customWidth="true"/>
    <col min="2" max="2" width="16.75" customWidth="true"/>
    <col min="3" max="3" width="19.25" customWidth="true"/>
    <col min="4" max="4" width="14.75" customWidth="true"/>
  </cols>
  <sheetData>
    <row r="2" spans="1:4">
      <c r="A2" t="s">
        <v>2</v>
      </c>
      <c r="B2" t="s">
        <v>62</v>
      </c>
      <c r="C2" t="s">
        <v>63</v>
      </c>
      <c r="D2" t="s">
        <v>64</v>
      </c>
    </row>
    <row r="3" spans="1:4">
      <c r="A3" t="s">
        <v>65</v>
      </c>
      <c r="B3">
        <v>3115</v>
      </c>
      <c r="C3">
        <v>0.71445</v>
      </c>
      <c r="D3">
        <v>31</v>
      </c>
    </row>
    <row r="4" spans="1:4">
      <c r="A4" t="s">
        <v>13</v>
      </c>
      <c r="B4">
        <v>308888</v>
      </c>
      <c r="C4">
        <v>70.8459</v>
      </c>
      <c r="D4">
        <v>2564</v>
      </c>
    </row>
    <row r="5" spans="1:4">
      <c r="A5" t="s">
        <v>14</v>
      </c>
      <c r="B5">
        <v>2207338</v>
      </c>
      <c r="C5">
        <v>506.27</v>
      </c>
      <c r="D5">
        <v>17296</v>
      </c>
    </row>
    <row r="6" spans="4:4">
      <c r="D6">
        <f>SUM(D3:D5)</f>
        <v>19891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5"/>
  <sheetViews>
    <sheetView topLeftCell="B1" workbookViewId="0">
      <selection activeCell="D13" sqref="D13:J13"/>
    </sheetView>
  </sheetViews>
  <sheetFormatPr defaultColWidth="9" defaultRowHeight="13.5"/>
  <cols>
    <col min="2" max="2" width="13.5" customWidth="true"/>
    <col min="3" max="3" width="10.375" customWidth="true"/>
    <col min="4" max="4" width="12.75" customWidth="true"/>
    <col min="5" max="5" width="14.375" customWidth="true"/>
    <col min="6" max="6" width="10.875" customWidth="true"/>
    <col min="7" max="7" width="12.5" customWidth="true"/>
    <col min="8" max="8" width="14.775" customWidth="true"/>
    <col min="9" max="9" width="21.2166666666667" customWidth="true"/>
    <col min="10" max="10" width="9.125" customWidth="true"/>
  </cols>
  <sheetData>
    <row r="1" spans="1:10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</row>
    <row r="2" spans="1:10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16</v>
      </c>
      <c r="I2" s="9" t="s">
        <v>17</v>
      </c>
      <c r="J2" s="9" t="s">
        <v>10</v>
      </c>
    </row>
    <row r="3" spans="1:10">
      <c r="A3" s="9">
        <v>1</v>
      </c>
      <c r="B3" s="9" t="s">
        <v>11</v>
      </c>
      <c r="C3" s="10" t="s">
        <v>12</v>
      </c>
      <c r="D3">
        <v>864</v>
      </c>
      <c r="E3">
        <v>41.1429</v>
      </c>
      <c r="F3">
        <v>186142</v>
      </c>
      <c r="G3">
        <v>42.6931</v>
      </c>
      <c r="H3">
        <v>264331</v>
      </c>
      <c r="I3">
        <v>60.6263</v>
      </c>
      <c r="J3">
        <v>0.4422</v>
      </c>
    </row>
    <row r="4" spans="1:10">
      <c r="A4" s="9">
        <v>2</v>
      </c>
      <c r="B4" s="9" t="s">
        <v>11</v>
      </c>
      <c r="C4" s="11">
        <v>0.01</v>
      </c>
      <c r="D4">
        <v>1901</v>
      </c>
      <c r="E4">
        <v>44.2093</v>
      </c>
      <c r="F4">
        <v>186142</v>
      </c>
      <c r="G4">
        <v>42.6931</v>
      </c>
      <c r="H4">
        <v>268769</v>
      </c>
      <c r="I4">
        <v>61.6443</v>
      </c>
      <c r="J4">
        <v>0.4422</v>
      </c>
    </row>
    <row r="5" spans="1:10">
      <c r="A5" s="9">
        <v>3</v>
      </c>
      <c r="B5" s="9" t="s">
        <v>11</v>
      </c>
      <c r="C5" s="11">
        <v>0.05</v>
      </c>
      <c r="D5">
        <v>10005</v>
      </c>
      <c r="E5">
        <v>45.8945</v>
      </c>
      <c r="F5">
        <v>186142</v>
      </c>
      <c r="G5">
        <v>42.6931</v>
      </c>
      <c r="H5">
        <v>277454</v>
      </c>
      <c r="I5">
        <v>63.6362</v>
      </c>
      <c r="J5">
        <v>0.4422</v>
      </c>
    </row>
    <row r="6" spans="1:10">
      <c r="A6" s="9">
        <v>4</v>
      </c>
      <c r="B6" s="9" t="s">
        <v>11</v>
      </c>
      <c r="C6" s="11">
        <v>0.1</v>
      </c>
      <c r="D6">
        <v>19491</v>
      </c>
      <c r="E6">
        <v>44.7041</v>
      </c>
      <c r="F6">
        <v>186142</v>
      </c>
      <c r="G6">
        <v>42.6931</v>
      </c>
      <c r="H6">
        <v>266732</v>
      </c>
      <c r="I6">
        <v>61.1771</v>
      </c>
      <c r="J6">
        <v>0.4422</v>
      </c>
    </row>
    <row r="7" spans="1:10">
      <c r="A7" s="9">
        <v>5</v>
      </c>
      <c r="B7" s="9" t="s">
        <v>11</v>
      </c>
      <c r="C7" s="11">
        <v>0.2</v>
      </c>
      <c r="D7">
        <v>38488</v>
      </c>
      <c r="E7">
        <v>44.1376</v>
      </c>
      <c r="F7">
        <v>186142</v>
      </c>
      <c r="G7">
        <v>42.6931</v>
      </c>
      <c r="H7">
        <v>258500</v>
      </c>
      <c r="I7">
        <v>59.289</v>
      </c>
      <c r="J7">
        <v>0.4422</v>
      </c>
    </row>
    <row r="8" spans="1:10">
      <c r="A8" s="9">
        <v>6</v>
      </c>
      <c r="B8" s="9" t="s">
        <v>11</v>
      </c>
      <c r="C8" s="11">
        <v>0.3</v>
      </c>
      <c r="D8">
        <v>57035</v>
      </c>
      <c r="E8">
        <v>43.6047</v>
      </c>
      <c r="F8">
        <v>186142</v>
      </c>
      <c r="G8">
        <v>42.6931</v>
      </c>
      <c r="H8">
        <v>261607</v>
      </c>
      <c r="I8">
        <v>60.0016</v>
      </c>
      <c r="J8">
        <v>0.4422</v>
      </c>
    </row>
    <row r="9" spans="1:10">
      <c r="A9" s="9">
        <v>7</v>
      </c>
      <c r="B9" s="9" t="s">
        <v>13</v>
      </c>
      <c r="C9" s="10" t="s">
        <v>12</v>
      </c>
      <c r="D9">
        <v>931</v>
      </c>
      <c r="E9">
        <v>44.3333</v>
      </c>
      <c r="F9">
        <v>186142</v>
      </c>
      <c r="G9">
        <v>42.6931</v>
      </c>
      <c r="H9">
        <v>269108</v>
      </c>
      <c r="I9">
        <v>61.722</v>
      </c>
      <c r="J9">
        <v>0.525871</v>
      </c>
    </row>
    <row r="10" spans="1:10">
      <c r="A10" s="9">
        <v>8</v>
      </c>
      <c r="B10" s="9" t="s">
        <v>13</v>
      </c>
      <c r="C10" s="11">
        <v>0.01</v>
      </c>
      <c r="D10">
        <v>1918</v>
      </c>
      <c r="E10">
        <v>44.6047</v>
      </c>
      <c r="F10">
        <v>186142</v>
      </c>
      <c r="G10">
        <v>42.6931</v>
      </c>
      <c r="H10">
        <v>266870</v>
      </c>
      <c r="I10">
        <v>61.2087</v>
      </c>
      <c r="J10">
        <v>0.525871</v>
      </c>
    </row>
    <row r="11" spans="1:10">
      <c r="A11" s="9">
        <v>9</v>
      </c>
      <c r="B11" s="9" t="s">
        <v>13</v>
      </c>
      <c r="C11" s="11">
        <v>0.05</v>
      </c>
      <c r="D11">
        <v>9699</v>
      </c>
      <c r="E11">
        <v>44.4908</v>
      </c>
      <c r="F11">
        <v>186142</v>
      </c>
      <c r="G11">
        <v>42.6931</v>
      </c>
      <c r="H11">
        <v>266439</v>
      </c>
      <c r="I11">
        <v>61.1099</v>
      </c>
      <c r="J11">
        <v>0.525871</v>
      </c>
    </row>
    <row r="12" spans="1:10">
      <c r="A12" s="9">
        <v>10</v>
      </c>
      <c r="B12" s="9" t="s">
        <v>13</v>
      </c>
      <c r="C12" s="11">
        <v>0.1</v>
      </c>
      <c r="D12">
        <v>19502</v>
      </c>
      <c r="E12">
        <v>44.7294</v>
      </c>
      <c r="F12">
        <v>186142</v>
      </c>
      <c r="G12">
        <v>42.6931</v>
      </c>
      <c r="H12">
        <v>262163</v>
      </c>
      <c r="I12">
        <v>60.1291</v>
      </c>
      <c r="J12">
        <v>0.525871</v>
      </c>
    </row>
    <row r="13" spans="1:10">
      <c r="A13" s="9">
        <v>11</v>
      </c>
      <c r="B13" s="9" t="s">
        <v>13</v>
      </c>
      <c r="C13" s="11">
        <v>0.2</v>
      </c>
      <c r="D13">
        <v>38550</v>
      </c>
      <c r="E13">
        <v>44.2087</v>
      </c>
      <c r="F13">
        <v>186142</v>
      </c>
      <c r="G13">
        <v>42.6931</v>
      </c>
      <c r="H13">
        <v>265937</v>
      </c>
      <c r="I13">
        <v>60.9947</v>
      </c>
      <c r="J13">
        <v>0.525871</v>
      </c>
    </row>
    <row r="14" spans="1:10">
      <c r="A14" s="9">
        <v>12</v>
      </c>
      <c r="B14" s="9" t="s">
        <v>13</v>
      </c>
      <c r="C14" s="11">
        <v>0.3</v>
      </c>
      <c r="D14">
        <v>57134</v>
      </c>
      <c r="E14">
        <v>43.6804</v>
      </c>
      <c r="F14">
        <v>186142</v>
      </c>
      <c r="G14">
        <v>42.6931</v>
      </c>
      <c r="H14">
        <v>265241</v>
      </c>
      <c r="I14">
        <v>60.8351</v>
      </c>
      <c r="J14">
        <v>0.525871</v>
      </c>
    </row>
    <row r="15" spans="1:10">
      <c r="A15" s="9">
        <v>13</v>
      </c>
      <c r="B15" s="9" t="s">
        <v>14</v>
      </c>
      <c r="C15" s="10" t="s">
        <v>12</v>
      </c>
      <c r="D15">
        <v>952</v>
      </c>
      <c r="E15">
        <v>45.3333</v>
      </c>
      <c r="F15">
        <v>186142</v>
      </c>
      <c r="G15">
        <v>42.6931</v>
      </c>
      <c r="H15">
        <v>257452</v>
      </c>
      <c r="I15">
        <v>59.0486</v>
      </c>
      <c r="J15">
        <v>0.555516</v>
      </c>
    </row>
    <row r="16" spans="1:10">
      <c r="A16" s="9">
        <v>14</v>
      </c>
      <c r="B16" s="9" t="s">
        <v>14</v>
      </c>
      <c r="C16" s="11">
        <v>0.01</v>
      </c>
      <c r="D16">
        <v>1872</v>
      </c>
      <c r="E16">
        <v>43.5349</v>
      </c>
      <c r="F16">
        <v>186142</v>
      </c>
      <c r="G16">
        <v>42.6931</v>
      </c>
      <c r="H16">
        <v>256182</v>
      </c>
      <c r="I16">
        <v>58.7573</v>
      </c>
      <c r="J16">
        <v>0.555516</v>
      </c>
    </row>
    <row r="17" spans="1:10">
      <c r="A17" s="9">
        <v>15</v>
      </c>
      <c r="B17" s="9" t="s">
        <v>14</v>
      </c>
      <c r="C17" s="11">
        <v>0.05</v>
      </c>
      <c r="D17">
        <v>9673</v>
      </c>
      <c r="E17">
        <v>44.3716</v>
      </c>
      <c r="F17">
        <v>186142</v>
      </c>
      <c r="G17">
        <v>42.6931</v>
      </c>
      <c r="H17">
        <v>258386</v>
      </c>
      <c r="I17">
        <v>59.2629</v>
      </c>
      <c r="J17">
        <v>0.555516</v>
      </c>
    </row>
    <row r="18" spans="1:10">
      <c r="A18" s="9">
        <v>16</v>
      </c>
      <c r="B18" s="9" t="s">
        <v>14</v>
      </c>
      <c r="C18" s="11">
        <v>0.1</v>
      </c>
      <c r="D18">
        <v>19369</v>
      </c>
      <c r="E18">
        <v>44.4243</v>
      </c>
      <c r="F18">
        <v>186142</v>
      </c>
      <c r="G18">
        <v>42.6931</v>
      </c>
      <c r="H18">
        <v>268295</v>
      </c>
      <c r="I18">
        <v>61.5356</v>
      </c>
      <c r="J18">
        <v>0.555516</v>
      </c>
    </row>
    <row r="19" spans="1:10">
      <c r="A19" s="9">
        <v>17</v>
      </c>
      <c r="B19" s="9" t="s">
        <v>14</v>
      </c>
      <c r="C19" s="11">
        <v>0.2</v>
      </c>
      <c r="D19">
        <v>38752</v>
      </c>
      <c r="E19">
        <v>44.4404</v>
      </c>
      <c r="F19">
        <v>186142</v>
      </c>
      <c r="G19">
        <v>42.6931</v>
      </c>
      <c r="H19">
        <v>271340</v>
      </c>
      <c r="I19">
        <v>62.2339</v>
      </c>
      <c r="J19">
        <v>0.555516</v>
      </c>
    </row>
    <row r="20" spans="1:10">
      <c r="A20" s="9">
        <v>18</v>
      </c>
      <c r="B20" s="9" t="s">
        <v>14</v>
      </c>
      <c r="C20" s="11">
        <v>0.3</v>
      </c>
      <c r="D20">
        <v>56996</v>
      </c>
      <c r="E20">
        <v>43.5749</v>
      </c>
      <c r="F20">
        <v>186142</v>
      </c>
      <c r="G20">
        <v>42.6931</v>
      </c>
      <c r="H20">
        <v>258788</v>
      </c>
      <c r="I20">
        <v>59.355</v>
      </c>
      <c r="J20">
        <v>0.555516</v>
      </c>
    </row>
    <row r="23" spans="7:7">
      <c r="G23">
        <v>57.7695</v>
      </c>
    </row>
    <row r="24" spans="7:7">
      <c r="G24">
        <v>55.2757</v>
      </c>
    </row>
    <row r="25" spans="6:7">
      <c r="F25">
        <f>(G25-G20)/G20</f>
        <v>0.323928222593346</v>
      </c>
      <c r="G25">
        <f>(G23+G24)/2</f>
        <v>56.5226</v>
      </c>
    </row>
  </sheetData>
  <mergeCells count="1">
    <mergeCell ref="A1:J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opLeftCell="C1" workbookViewId="0">
      <selection activeCell="A7" sqref="$A7:$XFD7"/>
    </sheetView>
  </sheetViews>
  <sheetFormatPr defaultColWidth="9" defaultRowHeight="13.5"/>
  <cols>
    <col min="1" max="1" width="9.125" customWidth="true"/>
    <col min="2" max="2" width="14" customWidth="true"/>
    <col min="3" max="3" width="10.625" customWidth="true"/>
    <col min="4" max="4" width="12.5" customWidth="true"/>
    <col min="5" max="5" width="14" customWidth="true"/>
    <col min="6" max="6" width="10.4416666666667" customWidth="true"/>
    <col min="7" max="8" width="13.3333333333333" customWidth="true"/>
    <col min="9" max="9" width="15.6666666666667" customWidth="true"/>
    <col min="10" max="10" width="19.875" customWidth="true"/>
  </cols>
  <sheetData>
    <row r="1" spans="1:10">
      <c r="A1" s="8" t="s">
        <v>18</v>
      </c>
      <c r="B1" s="8"/>
      <c r="C1" s="8"/>
      <c r="D1" s="8"/>
      <c r="E1" s="8"/>
      <c r="F1" s="8"/>
      <c r="G1" s="8"/>
      <c r="H1" s="8"/>
      <c r="I1" s="8"/>
      <c r="J1" s="8"/>
    </row>
    <row r="2" spans="1:10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16</v>
      </c>
      <c r="I2" s="9" t="s">
        <v>17</v>
      </c>
      <c r="J2" s="9" t="s">
        <v>10</v>
      </c>
    </row>
    <row r="3" spans="1:10">
      <c r="A3" s="9">
        <v>1</v>
      </c>
      <c r="B3" s="9" t="s">
        <v>11</v>
      </c>
      <c r="C3" s="10" t="s">
        <v>12</v>
      </c>
      <c r="D3">
        <v>162</v>
      </c>
      <c r="E3">
        <v>7.71429</v>
      </c>
      <c r="F3">
        <v>491762</v>
      </c>
      <c r="G3">
        <v>112.789</v>
      </c>
      <c r="H3">
        <v>94648.1</v>
      </c>
      <c r="I3">
        <v>21.7083</v>
      </c>
      <c r="J3">
        <v>0.495794</v>
      </c>
    </row>
    <row r="4" spans="1:10">
      <c r="A4" s="9">
        <v>2</v>
      </c>
      <c r="B4" s="9" t="s">
        <v>11</v>
      </c>
      <c r="C4" s="11">
        <v>0.01</v>
      </c>
      <c r="D4">
        <v>511</v>
      </c>
      <c r="E4">
        <v>11.8837</v>
      </c>
      <c r="F4">
        <v>491762</v>
      </c>
      <c r="G4">
        <v>112.789</v>
      </c>
      <c r="H4">
        <v>94475</v>
      </c>
      <c r="I4">
        <v>21.6686</v>
      </c>
      <c r="J4">
        <v>0.495794</v>
      </c>
    </row>
    <row r="5" spans="1:10">
      <c r="A5" s="9">
        <v>3</v>
      </c>
      <c r="B5" s="9" t="s">
        <v>11</v>
      </c>
      <c r="C5" s="11">
        <v>0.05</v>
      </c>
      <c r="D5">
        <v>6984</v>
      </c>
      <c r="E5">
        <v>32.0367</v>
      </c>
      <c r="F5">
        <v>491762</v>
      </c>
      <c r="G5">
        <v>112.789</v>
      </c>
      <c r="H5">
        <v>88788</v>
      </c>
      <c r="I5">
        <v>20.3642</v>
      </c>
      <c r="J5">
        <v>0.495794</v>
      </c>
    </row>
    <row r="6" spans="1:10">
      <c r="A6" s="9">
        <v>4</v>
      </c>
      <c r="B6" s="9" t="s">
        <v>11</v>
      </c>
      <c r="C6" s="11">
        <v>0.1</v>
      </c>
      <c r="D6">
        <v>19579</v>
      </c>
      <c r="E6">
        <v>44.906</v>
      </c>
      <c r="F6">
        <v>491762</v>
      </c>
      <c r="G6">
        <v>112.789</v>
      </c>
      <c r="H6">
        <v>94905.1</v>
      </c>
      <c r="I6">
        <v>21.7672</v>
      </c>
      <c r="J6">
        <v>0.495794</v>
      </c>
    </row>
    <row r="7" spans="1:10">
      <c r="A7" s="9">
        <v>5</v>
      </c>
      <c r="B7" s="9" t="s">
        <v>11</v>
      </c>
      <c r="C7" s="11">
        <v>0.2</v>
      </c>
      <c r="D7">
        <v>52260</v>
      </c>
      <c r="E7">
        <v>59.9312</v>
      </c>
      <c r="F7">
        <v>491762</v>
      </c>
      <c r="G7">
        <v>112.789</v>
      </c>
      <c r="H7">
        <v>90590</v>
      </c>
      <c r="I7">
        <v>20.7775</v>
      </c>
      <c r="J7">
        <v>0.495794</v>
      </c>
    </row>
    <row r="8" spans="1:10">
      <c r="A8" s="9">
        <v>6</v>
      </c>
      <c r="B8" s="9" t="s">
        <v>11</v>
      </c>
      <c r="C8" s="11">
        <v>0.3</v>
      </c>
      <c r="D8">
        <v>91680</v>
      </c>
      <c r="E8">
        <v>70.0917</v>
      </c>
      <c r="F8">
        <v>491762</v>
      </c>
      <c r="G8">
        <v>112.789</v>
      </c>
      <c r="H8">
        <v>89222.9</v>
      </c>
      <c r="I8">
        <v>20.464</v>
      </c>
      <c r="J8">
        <v>0.495794</v>
      </c>
    </row>
    <row r="9" spans="1:10">
      <c r="A9" s="9">
        <v>7</v>
      </c>
      <c r="B9" s="9" t="s">
        <v>13</v>
      </c>
      <c r="C9" s="10" t="s">
        <v>12</v>
      </c>
      <c r="D9">
        <v>172</v>
      </c>
      <c r="E9">
        <v>8.19048</v>
      </c>
      <c r="F9">
        <v>542927</v>
      </c>
      <c r="G9">
        <v>124.525</v>
      </c>
      <c r="H9">
        <v>97772.8</v>
      </c>
      <c r="I9">
        <v>22.425</v>
      </c>
      <c r="J9">
        <v>0.715735</v>
      </c>
    </row>
    <row r="10" spans="1:10">
      <c r="A10" s="9">
        <v>8</v>
      </c>
      <c r="B10" s="9" t="s">
        <v>13</v>
      </c>
      <c r="C10" s="11">
        <v>0.01</v>
      </c>
      <c r="D10">
        <v>580</v>
      </c>
      <c r="E10">
        <v>13.4884</v>
      </c>
      <c r="F10">
        <v>542928</v>
      </c>
      <c r="G10">
        <v>124.525</v>
      </c>
      <c r="H10">
        <v>104952</v>
      </c>
      <c r="I10">
        <v>24.0716</v>
      </c>
      <c r="J10">
        <v>0.715735</v>
      </c>
    </row>
    <row r="11" spans="1:10">
      <c r="A11" s="9">
        <v>9</v>
      </c>
      <c r="B11" s="9" t="s">
        <v>13</v>
      </c>
      <c r="C11" s="11">
        <v>0.05</v>
      </c>
      <c r="D11">
        <v>7396</v>
      </c>
      <c r="E11">
        <v>33.9266</v>
      </c>
      <c r="F11">
        <v>542929</v>
      </c>
      <c r="G11">
        <v>124.525</v>
      </c>
      <c r="H11">
        <v>104772</v>
      </c>
      <c r="I11">
        <v>24.0303</v>
      </c>
      <c r="J11">
        <v>0.715735</v>
      </c>
    </row>
    <row r="12" spans="1:10">
      <c r="A12" s="9">
        <v>10</v>
      </c>
      <c r="B12" s="9" t="s">
        <v>13</v>
      </c>
      <c r="C12" s="11">
        <v>0.1</v>
      </c>
      <c r="D12">
        <v>19016</v>
      </c>
      <c r="E12">
        <v>43.6147</v>
      </c>
      <c r="F12">
        <v>542930</v>
      </c>
      <c r="G12">
        <v>124.525</v>
      </c>
      <c r="H12">
        <v>109961</v>
      </c>
      <c r="I12">
        <v>25.2204</v>
      </c>
      <c r="J12">
        <v>0.715735</v>
      </c>
    </row>
    <row r="13" spans="1:10">
      <c r="A13" s="9">
        <v>11</v>
      </c>
      <c r="B13" s="9" t="s">
        <v>13</v>
      </c>
      <c r="C13" s="11">
        <v>0.2</v>
      </c>
      <c r="D13">
        <v>46924</v>
      </c>
      <c r="E13">
        <v>53.8119</v>
      </c>
      <c r="F13">
        <v>542931</v>
      </c>
      <c r="G13">
        <v>124.525</v>
      </c>
      <c r="H13">
        <v>104376</v>
      </c>
      <c r="I13">
        <v>23.9395</v>
      </c>
      <c r="J13">
        <v>0.715735</v>
      </c>
    </row>
    <row r="14" spans="1:10">
      <c r="A14" s="9">
        <v>12</v>
      </c>
      <c r="B14" s="9" t="s">
        <v>13</v>
      </c>
      <c r="C14" s="11">
        <v>0.3</v>
      </c>
      <c r="D14">
        <v>81974</v>
      </c>
      <c r="E14">
        <v>62.6713</v>
      </c>
      <c r="F14">
        <v>542932</v>
      </c>
      <c r="G14">
        <v>124.525</v>
      </c>
      <c r="H14">
        <v>105106</v>
      </c>
      <c r="I14">
        <v>24.1069</v>
      </c>
      <c r="J14">
        <v>0.715735</v>
      </c>
    </row>
    <row r="15" spans="1:10">
      <c r="A15" s="9">
        <v>13</v>
      </c>
      <c r="B15" s="9" t="s">
        <v>14</v>
      </c>
      <c r="C15" s="10" t="s">
        <v>12</v>
      </c>
      <c r="D15">
        <v>168</v>
      </c>
      <c r="E15">
        <v>8</v>
      </c>
      <c r="F15">
        <v>531644</v>
      </c>
      <c r="G15">
        <v>121.937</v>
      </c>
      <c r="H15">
        <v>98197.2</v>
      </c>
      <c r="I15">
        <v>22.5223</v>
      </c>
      <c r="J15">
        <v>0.762142</v>
      </c>
    </row>
    <row r="16" spans="1:10">
      <c r="A16" s="9">
        <v>14</v>
      </c>
      <c r="B16" s="9" t="s">
        <v>14</v>
      </c>
      <c r="C16" s="11">
        <v>0.01</v>
      </c>
      <c r="D16">
        <v>552</v>
      </c>
      <c r="E16">
        <v>12.8372</v>
      </c>
      <c r="F16">
        <v>531644</v>
      </c>
      <c r="G16">
        <v>121.937</v>
      </c>
      <c r="H16">
        <v>103107</v>
      </c>
      <c r="I16">
        <v>23.6484</v>
      </c>
      <c r="J16">
        <v>0.762142</v>
      </c>
    </row>
    <row r="17" spans="1:10">
      <c r="A17" s="9">
        <v>15</v>
      </c>
      <c r="B17" s="9" t="s">
        <v>14</v>
      </c>
      <c r="C17" s="11">
        <v>0.05</v>
      </c>
      <c r="D17">
        <v>7328</v>
      </c>
      <c r="E17">
        <v>33.6147</v>
      </c>
      <c r="F17">
        <v>531644</v>
      </c>
      <c r="G17">
        <v>121.937</v>
      </c>
      <c r="H17">
        <v>101200</v>
      </c>
      <c r="I17">
        <v>23.211</v>
      </c>
      <c r="J17">
        <v>0.762142</v>
      </c>
    </row>
    <row r="18" spans="1:10">
      <c r="A18" s="9">
        <v>16</v>
      </c>
      <c r="B18" s="9" t="s">
        <v>14</v>
      </c>
      <c r="C18" s="11">
        <v>0.1</v>
      </c>
      <c r="D18">
        <v>19273</v>
      </c>
      <c r="E18">
        <v>44.2041</v>
      </c>
      <c r="F18">
        <v>531644</v>
      </c>
      <c r="G18">
        <v>121.937</v>
      </c>
      <c r="H18">
        <v>99643.9</v>
      </c>
      <c r="I18">
        <v>22.8541</v>
      </c>
      <c r="J18">
        <v>0.762142</v>
      </c>
    </row>
    <row r="19" spans="1:10">
      <c r="A19" s="9">
        <v>17</v>
      </c>
      <c r="B19" s="9" t="s">
        <v>14</v>
      </c>
      <c r="C19" s="11">
        <v>0.2</v>
      </c>
      <c r="D19">
        <v>47506</v>
      </c>
      <c r="E19">
        <v>54.4794</v>
      </c>
      <c r="F19">
        <v>531644</v>
      </c>
      <c r="G19">
        <v>121.937</v>
      </c>
      <c r="H19">
        <v>100740</v>
      </c>
      <c r="I19">
        <v>23.1055</v>
      </c>
      <c r="J19">
        <v>0.762142</v>
      </c>
    </row>
    <row r="20" spans="1:10">
      <c r="A20" s="9">
        <v>18</v>
      </c>
      <c r="B20" s="9" t="s">
        <v>14</v>
      </c>
      <c r="C20" s="11">
        <v>0.3</v>
      </c>
      <c r="D20">
        <v>81518</v>
      </c>
      <c r="E20">
        <v>62.3226</v>
      </c>
      <c r="F20">
        <v>531644</v>
      </c>
      <c r="G20">
        <v>121.937</v>
      </c>
      <c r="H20">
        <v>100603</v>
      </c>
      <c r="I20">
        <v>23.0741</v>
      </c>
      <c r="J20">
        <v>0.762142</v>
      </c>
    </row>
  </sheetData>
  <mergeCells count="1">
    <mergeCell ref="A1:J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workbookViewId="0">
      <selection activeCell="E25" sqref="E25"/>
    </sheetView>
  </sheetViews>
  <sheetFormatPr defaultColWidth="9" defaultRowHeight="13.5"/>
  <cols>
    <col min="2" max="2" width="14" customWidth="true"/>
    <col min="3" max="3" width="11.125" customWidth="true"/>
    <col min="4" max="4" width="12.75" customWidth="true"/>
    <col min="5" max="5" width="13.75" customWidth="true"/>
    <col min="6" max="6" width="11" customWidth="true"/>
    <col min="7" max="7" width="12.375" customWidth="true"/>
    <col min="8" max="8" width="14.125" customWidth="true"/>
    <col min="9" max="9" width="17.125" customWidth="true"/>
    <col min="10" max="10" width="9.375"/>
  </cols>
  <sheetData>
    <row r="1" spans="1:10">
      <c r="A1" s="8" t="s">
        <v>19</v>
      </c>
      <c r="B1" s="8"/>
      <c r="C1" s="8"/>
      <c r="D1" s="8"/>
      <c r="E1" s="8"/>
      <c r="F1" s="8"/>
      <c r="G1" s="8"/>
      <c r="H1" s="8"/>
      <c r="I1" s="8"/>
      <c r="J1" s="8"/>
    </row>
    <row r="2" spans="1:16">
      <c r="A2" s="9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16</v>
      </c>
      <c r="I2" s="9" t="s">
        <v>17</v>
      </c>
      <c r="J2" s="9" t="s">
        <v>10</v>
      </c>
      <c r="K2" s="9"/>
      <c r="L2" s="9"/>
      <c r="M2" s="9"/>
      <c r="N2" s="9"/>
      <c r="O2" s="9"/>
      <c r="P2" s="9"/>
    </row>
    <row r="3" spans="1:10">
      <c r="A3" s="9">
        <v>1</v>
      </c>
      <c r="B3" s="9" t="s">
        <v>11</v>
      </c>
      <c r="C3" s="10" t="s">
        <v>12</v>
      </c>
      <c r="D3">
        <v>1060</v>
      </c>
      <c r="E3">
        <v>50.4762</v>
      </c>
      <c r="F3">
        <v>277808</v>
      </c>
      <c r="G3">
        <v>63.7174</v>
      </c>
      <c r="H3">
        <v>50425.1</v>
      </c>
      <c r="I3">
        <v>11.5654</v>
      </c>
      <c r="J3">
        <v>0.596058</v>
      </c>
    </row>
    <row r="4" spans="1:10">
      <c r="A4" s="9">
        <v>2</v>
      </c>
      <c r="B4" s="9" t="s">
        <v>11</v>
      </c>
      <c r="C4" s="11">
        <v>0.01</v>
      </c>
      <c r="D4">
        <v>2370</v>
      </c>
      <c r="E4">
        <v>55.1163</v>
      </c>
      <c r="F4">
        <v>277808</v>
      </c>
      <c r="G4">
        <v>63.7174</v>
      </c>
      <c r="H4">
        <v>56009.1</v>
      </c>
      <c r="I4">
        <v>12.8461</v>
      </c>
      <c r="J4">
        <v>0.596058</v>
      </c>
    </row>
    <row r="5" spans="1:10">
      <c r="A5" s="9">
        <v>3</v>
      </c>
      <c r="B5" s="9" t="s">
        <v>11</v>
      </c>
      <c r="C5" s="11">
        <v>0.05</v>
      </c>
      <c r="D5">
        <v>12759</v>
      </c>
      <c r="E5">
        <v>58.5275</v>
      </c>
      <c r="F5">
        <v>277808</v>
      </c>
      <c r="G5">
        <v>63.7174</v>
      </c>
      <c r="H5">
        <v>49834</v>
      </c>
      <c r="I5">
        <v>11.4298</v>
      </c>
      <c r="J5">
        <v>0.596058</v>
      </c>
    </row>
    <row r="6" spans="1:10">
      <c r="A6" s="9">
        <v>4</v>
      </c>
      <c r="B6" s="9" t="s">
        <v>11</v>
      </c>
      <c r="C6" s="11">
        <v>0.1</v>
      </c>
      <c r="D6">
        <v>25521</v>
      </c>
      <c r="E6">
        <v>58.5344</v>
      </c>
      <c r="F6">
        <v>277808</v>
      </c>
      <c r="G6">
        <v>63.7174</v>
      </c>
      <c r="H6">
        <v>49593.9</v>
      </c>
      <c r="I6">
        <v>11.3748</v>
      </c>
      <c r="J6">
        <v>0.596058</v>
      </c>
    </row>
    <row r="7" spans="1:10">
      <c r="A7" s="9">
        <v>5</v>
      </c>
      <c r="B7" s="9" t="s">
        <v>11</v>
      </c>
      <c r="C7" s="11">
        <v>0.2</v>
      </c>
      <c r="D7">
        <v>53452</v>
      </c>
      <c r="E7">
        <v>61.2982</v>
      </c>
      <c r="F7">
        <v>277808</v>
      </c>
      <c r="G7">
        <v>63.7174</v>
      </c>
      <c r="H7">
        <v>55351</v>
      </c>
      <c r="I7">
        <v>12.6952</v>
      </c>
      <c r="J7">
        <v>0.596058</v>
      </c>
    </row>
    <row r="8" spans="1:10">
      <c r="A8" s="9">
        <v>6</v>
      </c>
      <c r="B8" s="9" t="s">
        <v>11</v>
      </c>
      <c r="C8" s="11">
        <v>0.3</v>
      </c>
      <c r="D8">
        <v>80734</v>
      </c>
      <c r="E8">
        <v>61.7232</v>
      </c>
      <c r="F8">
        <v>277808</v>
      </c>
      <c r="G8">
        <v>63.7174</v>
      </c>
      <c r="H8">
        <v>46814.9</v>
      </c>
      <c r="I8">
        <v>10.7374</v>
      </c>
      <c r="J8">
        <v>0.596058</v>
      </c>
    </row>
    <row r="9" spans="1:10">
      <c r="A9" s="9">
        <v>7</v>
      </c>
      <c r="B9" s="9" t="s">
        <v>13</v>
      </c>
      <c r="C9" s="10" t="s">
        <v>12</v>
      </c>
      <c r="D9">
        <v>1115</v>
      </c>
      <c r="E9">
        <v>53.0952</v>
      </c>
      <c r="F9">
        <v>277808</v>
      </c>
      <c r="G9">
        <v>63.7174</v>
      </c>
      <c r="H9">
        <v>46654</v>
      </c>
      <c r="I9">
        <v>10.7005</v>
      </c>
      <c r="J9">
        <v>0.752288</v>
      </c>
    </row>
    <row r="10" spans="1:10">
      <c r="A10" s="9">
        <v>8</v>
      </c>
      <c r="B10" s="9" t="s">
        <v>13</v>
      </c>
      <c r="C10" s="11">
        <v>0.01</v>
      </c>
      <c r="D10">
        <v>2570</v>
      </c>
      <c r="E10">
        <v>59.7674</v>
      </c>
      <c r="F10">
        <v>277808</v>
      </c>
      <c r="G10">
        <v>63.7174</v>
      </c>
      <c r="H10">
        <v>47921.9</v>
      </c>
      <c r="I10">
        <v>10.9913</v>
      </c>
      <c r="J10">
        <v>0.752288</v>
      </c>
    </row>
    <row r="11" spans="1:10">
      <c r="A11" s="9">
        <v>9</v>
      </c>
      <c r="B11" s="9" t="s">
        <v>13</v>
      </c>
      <c r="C11" s="11">
        <v>0.05</v>
      </c>
      <c r="D11">
        <v>13034</v>
      </c>
      <c r="E11">
        <v>59.789</v>
      </c>
      <c r="F11">
        <v>277808</v>
      </c>
      <c r="G11">
        <v>63.7174</v>
      </c>
      <c r="H11">
        <v>51806</v>
      </c>
      <c r="I11">
        <v>11.8821</v>
      </c>
      <c r="J11">
        <v>0.752288</v>
      </c>
    </row>
    <row r="12" spans="1:10">
      <c r="A12" s="9">
        <v>10</v>
      </c>
      <c r="B12" s="9" t="s">
        <v>13</v>
      </c>
      <c r="C12" s="11">
        <v>0.1</v>
      </c>
      <c r="D12">
        <v>27474</v>
      </c>
      <c r="E12">
        <v>63.0138</v>
      </c>
      <c r="F12">
        <v>277808</v>
      </c>
      <c r="G12">
        <v>63.7174</v>
      </c>
      <c r="H12">
        <v>46927</v>
      </c>
      <c r="I12">
        <v>10.7631</v>
      </c>
      <c r="J12">
        <v>0.752288</v>
      </c>
    </row>
    <row r="13" spans="1:10">
      <c r="A13" s="9">
        <v>11</v>
      </c>
      <c r="B13" s="9" t="s">
        <v>13</v>
      </c>
      <c r="C13" s="11">
        <v>0.2</v>
      </c>
      <c r="D13">
        <v>55686</v>
      </c>
      <c r="E13">
        <v>63.8601</v>
      </c>
      <c r="F13">
        <v>277808</v>
      </c>
      <c r="G13">
        <v>63.7174</v>
      </c>
      <c r="H13">
        <v>48277.9</v>
      </c>
      <c r="I13">
        <v>11.0729</v>
      </c>
      <c r="J13">
        <v>0.752288</v>
      </c>
    </row>
    <row r="14" spans="1:10">
      <c r="A14" s="9">
        <v>12</v>
      </c>
      <c r="B14" s="9" t="s">
        <v>13</v>
      </c>
      <c r="C14" s="11">
        <v>0.3</v>
      </c>
      <c r="D14">
        <v>83101</v>
      </c>
      <c r="E14">
        <v>63.5329</v>
      </c>
      <c r="F14">
        <v>277808</v>
      </c>
      <c r="G14">
        <v>63.7174</v>
      </c>
      <c r="H14">
        <v>49445.9</v>
      </c>
      <c r="I14">
        <v>11.3408</v>
      </c>
      <c r="J14">
        <v>0.752288</v>
      </c>
    </row>
    <row r="15" spans="1:10">
      <c r="A15" s="9">
        <v>13</v>
      </c>
      <c r="B15" s="9" t="s">
        <v>14</v>
      </c>
      <c r="C15" s="10" t="s">
        <v>12</v>
      </c>
      <c r="D15">
        <v>1099</v>
      </c>
      <c r="E15">
        <v>52.3333</v>
      </c>
      <c r="F15">
        <v>277808</v>
      </c>
      <c r="G15">
        <v>63.7174</v>
      </c>
      <c r="H15">
        <v>50228.1</v>
      </c>
      <c r="I15">
        <v>11.5202</v>
      </c>
      <c r="J15">
        <v>0.752288</v>
      </c>
    </row>
    <row r="16" spans="1:10">
      <c r="A16" s="9">
        <v>14</v>
      </c>
      <c r="B16" s="9" t="s">
        <v>14</v>
      </c>
      <c r="C16" s="11">
        <v>0.01</v>
      </c>
      <c r="D16">
        <v>2505</v>
      </c>
      <c r="E16">
        <v>58.2558</v>
      </c>
      <c r="F16">
        <v>277808</v>
      </c>
      <c r="G16">
        <v>63.7174</v>
      </c>
      <c r="H16">
        <v>45949</v>
      </c>
      <c r="I16">
        <v>10.5388</v>
      </c>
      <c r="J16">
        <v>0.794916</v>
      </c>
    </row>
    <row r="17" spans="1:10">
      <c r="A17" s="9">
        <v>15</v>
      </c>
      <c r="B17" s="9" t="s">
        <v>14</v>
      </c>
      <c r="C17" s="11">
        <v>0.05</v>
      </c>
      <c r="D17">
        <v>13008</v>
      </c>
      <c r="E17">
        <v>59.6697</v>
      </c>
      <c r="F17">
        <v>277808</v>
      </c>
      <c r="G17">
        <v>63.7174</v>
      </c>
      <c r="H17">
        <v>47727.1</v>
      </c>
      <c r="I17">
        <v>10.9466</v>
      </c>
      <c r="J17">
        <v>0.794916</v>
      </c>
    </row>
    <row r="18" spans="1:10">
      <c r="A18" s="9">
        <v>16</v>
      </c>
      <c r="B18" s="9" t="s">
        <v>14</v>
      </c>
      <c r="C18" s="11">
        <v>0.1</v>
      </c>
      <c r="D18">
        <v>26964</v>
      </c>
      <c r="E18">
        <v>61.844</v>
      </c>
      <c r="F18">
        <v>277808</v>
      </c>
      <c r="G18">
        <v>63.7174</v>
      </c>
      <c r="H18">
        <v>49268</v>
      </c>
      <c r="I18">
        <v>11.3</v>
      </c>
      <c r="J18">
        <v>0.794916</v>
      </c>
    </row>
    <row r="19" spans="1:10">
      <c r="A19" s="9">
        <v>17</v>
      </c>
      <c r="B19" s="9" t="s">
        <v>14</v>
      </c>
      <c r="C19" s="11">
        <v>0.2</v>
      </c>
      <c r="D19">
        <v>56030</v>
      </c>
      <c r="E19">
        <v>64.2546</v>
      </c>
      <c r="F19">
        <v>277808</v>
      </c>
      <c r="G19">
        <v>63.7174</v>
      </c>
      <c r="H19">
        <v>52673.8</v>
      </c>
      <c r="I19">
        <v>12.0812</v>
      </c>
      <c r="J19">
        <v>0.794916</v>
      </c>
    </row>
    <row r="20" spans="1:10">
      <c r="A20" s="9">
        <v>18</v>
      </c>
      <c r="B20" s="9" t="s">
        <v>14</v>
      </c>
      <c r="C20" s="11">
        <v>0.3</v>
      </c>
      <c r="D20">
        <v>82682</v>
      </c>
      <c r="E20">
        <v>63.2125</v>
      </c>
      <c r="F20">
        <v>277808</v>
      </c>
      <c r="G20">
        <v>63.7174</v>
      </c>
      <c r="H20">
        <v>51778.1</v>
      </c>
      <c r="I20">
        <v>11.8757</v>
      </c>
      <c r="J20">
        <v>0.794916</v>
      </c>
    </row>
  </sheetData>
  <mergeCells count="1">
    <mergeCell ref="A1:J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1"/>
  <sheetViews>
    <sheetView topLeftCell="E107" workbookViewId="0">
      <selection activeCell="J83" sqref="J83"/>
    </sheetView>
  </sheetViews>
  <sheetFormatPr defaultColWidth="9" defaultRowHeight="13.5"/>
  <cols>
    <col min="2" max="2" width="9.375" customWidth="true"/>
    <col min="3" max="3" width="7.625" customWidth="true"/>
    <col min="4" max="4" width="10.625" customWidth="true"/>
    <col min="5" max="5" width="7.875" customWidth="true"/>
    <col min="6" max="6" width="12.75" customWidth="true"/>
    <col min="7" max="7" width="14.25" customWidth="true"/>
    <col min="8" max="8" width="9.875" customWidth="true"/>
    <col min="9" max="9" width="11.875" customWidth="true"/>
    <col min="10" max="10" width="11.375" customWidth="true"/>
    <col min="11" max="11" width="11.875" customWidth="true"/>
    <col min="12" max="12" width="15.5583333333333" customWidth="true"/>
    <col min="13" max="13" width="9.375"/>
    <col min="14" max="14" width="13.75"/>
  </cols>
  <sheetData>
    <row r="1" spans="1:12">
      <c r="A1" s="1" t="s">
        <v>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t="s">
        <v>1</v>
      </c>
      <c r="B2" t="s">
        <v>21</v>
      </c>
      <c r="C2" t="s">
        <v>22</v>
      </c>
      <c r="D2" t="s">
        <v>23</v>
      </c>
      <c r="E2" t="s">
        <v>24</v>
      </c>
      <c r="F2" t="s">
        <v>4</v>
      </c>
      <c r="G2" t="s">
        <v>5</v>
      </c>
      <c r="H2" t="s">
        <v>6</v>
      </c>
      <c r="I2" t="s">
        <v>7</v>
      </c>
      <c r="J2" t="s">
        <v>16</v>
      </c>
      <c r="K2" t="s">
        <v>17</v>
      </c>
      <c r="L2" t="s">
        <v>10</v>
      </c>
    </row>
    <row r="3" spans="1:12">
      <c r="A3">
        <v>1</v>
      </c>
      <c r="B3" s="3">
        <v>0.1</v>
      </c>
      <c r="C3" s="3">
        <v>0.9</v>
      </c>
      <c r="D3" s="2">
        <v>0</v>
      </c>
      <c r="E3" s="2">
        <v>0</v>
      </c>
      <c r="F3">
        <v>411</v>
      </c>
      <c r="G3">
        <v>19.5714</v>
      </c>
      <c r="H3">
        <v>448354</v>
      </c>
      <c r="I3">
        <v>102.833</v>
      </c>
      <c r="J3">
        <v>84364.2</v>
      </c>
      <c r="K3">
        <v>19.3496</v>
      </c>
      <c r="L3">
        <v>0.492997</v>
      </c>
    </row>
    <row r="4" spans="1:12">
      <c r="A4">
        <v>2</v>
      </c>
      <c r="B4" s="3">
        <v>0.2</v>
      </c>
      <c r="C4" s="3">
        <v>0.8</v>
      </c>
      <c r="D4" s="2">
        <v>0</v>
      </c>
      <c r="E4" s="2">
        <v>0</v>
      </c>
      <c r="F4">
        <v>556</v>
      </c>
      <c r="G4">
        <v>26.4762</v>
      </c>
      <c r="H4">
        <v>441899</v>
      </c>
      <c r="I4">
        <v>101.353</v>
      </c>
      <c r="J4">
        <v>82414.9</v>
      </c>
      <c r="K4">
        <v>18.9025</v>
      </c>
      <c r="L4">
        <v>0.5079</v>
      </c>
    </row>
    <row r="5" spans="1:12">
      <c r="A5">
        <v>3</v>
      </c>
      <c r="B5" s="3">
        <v>0.3</v>
      </c>
      <c r="C5" s="3">
        <v>0.7</v>
      </c>
      <c r="D5" s="2">
        <v>0</v>
      </c>
      <c r="E5" s="2">
        <v>0</v>
      </c>
      <c r="F5">
        <v>661</v>
      </c>
      <c r="G5">
        <v>31.4762</v>
      </c>
      <c r="H5">
        <v>425842</v>
      </c>
      <c r="I5">
        <v>97.6702</v>
      </c>
      <c r="J5">
        <v>80388.1</v>
      </c>
      <c r="K5">
        <v>18.4376</v>
      </c>
      <c r="L5">
        <v>0.52181</v>
      </c>
    </row>
    <row r="6" spans="1:12">
      <c r="A6">
        <v>4</v>
      </c>
      <c r="B6" s="3">
        <v>0.4</v>
      </c>
      <c r="C6" s="3">
        <v>0.6</v>
      </c>
      <c r="D6" s="2">
        <v>0</v>
      </c>
      <c r="E6" s="2">
        <v>0</v>
      </c>
      <c r="F6">
        <v>724</v>
      </c>
      <c r="G6">
        <v>34.4762</v>
      </c>
      <c r="H6">
        <v>406521</v>
      </c>
      <c r="I6">
        <v>93.2388</v>
      </c>
      <c r="J6">
        <v>85964</v>
      </c>
      <c r="K6">
        <v>19.7165</v>
      </c>
      <c r="L6">
        <v>0.518781</v>
      </c>
    </row>
    <row r="7" spans="1:12">
      <c r="A7">
        <v>5</v>
      </c>
      <c r="B7" s="3">
        <v>0.5</v>
      </c>
      <c r="C7" s="3">
        <v>0.5</v>
      </c>
      <c r="D7" s="2">
        <v>0</v>
      </c>
      <c r="E7" s="2">
        <v>0</v>
      </c>
      <c r="F7">
        <v>797</v>
      </c>
      <c r="G7">
        <v>37.9524</v>
      </c>
      <c r="H7">
        <v>395861</v>
      </c>
      <c r="I7">
        <v>90.7938</v>
      </c>
      <c r="J7">
        <v>71548.9</v>
      </c>
      <c r="K7">
        <v>16.4103</v>
      </c>
      <c r="L7">
        <v>0.53899</v>
      </c>
    </row>
    <row r="8" spans="1:12">
      <c r="A8">
        <v>6</v>
      </c>
      <c r="B8" s="3">
        <v>0.6</v>
      </c>
      <c r="C8" s="3">
        <v>0.4</v>
      </c>
      <c r="D8" s="2">
        <v>0</v>
      </c>
      <c r="E8" s="2">
        <v>0</v>
      </c>
      <c r="F8">
        <v>860</v>
      </c>
      <c r="G8">
        <v>40.9524</v>
      </c>
      <c r="H8">
        <v>381982</v>
      </c>
      <c r="I8">
        <v>87.6106</v>
      </c>
      <c r="J8">
        <v>65433</v>
      </c>
      <c r="K8">
        <v>15.0076</v>
      </c>
      <c r="L8">
        <v>0.551639</v>
      </c>
    </row>
    <row r="9" spans="1:12">
      <c r="A9">
        <v>7</v>
      </c>
      <c r="B9" s="3">
        <v>0.7</v>
      </c>
      <c r="C9" s="3">
        <v>0.3</v>
      </c>
      <c r="D9" s="2">
        <v>0</v>
      </c>
      <c r="E9" s="2">
        <v>0</v>
      </c>
      <c r="F9">
        <v>934</v>
      </c>
      <c r="G9">
        <v>44.4762</v>
      </c>
      <c r="H9">
        <v>362159</v>
      </c>
      <c r="I9">
        <v>83.064</v>
      </c>
      <c r="J9">
        <v>74039.9</v>
      </c>
      <c r="K9">
        <v>16.9816</v>
      </c>
      <c r="L9">
        <v>0.566003</v>
      </c>
    </row>
    <row r="10" spans="1:12">
      <c r="A10">
        <v>8</v>
      </c>
      <c r="B10" s="3">
        <v>0.8</v>
      </c>
      <c r="C10" s="3">
        <v>0.2</v>
      </c>
      <c r="D10" s="2">
        <v>0</v>
      </c>
      <c r="E10" s="2">
        <v>0</v>
      </c>
      <c r="F10">
        <v>1014</v>
      </c>
      <c r="G10">
        <v>48.2857</v>
      </c>
      <c r="H10">
        <v>358076</v>
      </c>
      <c r="I10">
        <v>82.1275</v>
      </c>
      <c r="J10">
        <v>71023</v>
      </c>
      <c r="K10">
        <v>16.2897</v>
      </c>
      <c r="L10">
        <v>0.585174</v>
      </c>
    </row>
    <row r="11" spans="1:12">
      <c r="A11">
        <v>9</v>
      </c>
      <c r="B11" s="3">
        <v>0.9</v>
      </c>
      <c r="C11" s="3">
        <v>0.1</v>
      </c>
      <c r="D11" s="2">
        <v>0</v>
      </c>
      <c r="E11" s="2">
        <v>0</v>
      </c>
      <c r="F11">
        <v>1215</v>
      </c>
      <c r="G11">
        <v>57.8571</v>
      </c>
      <c r="H11">
        <v>350439</v>
      </c>
      <c r="I11">
        <v>80.3759</v>
      </c>
      <c r="J11">
        <v>67653.9</v>
      </c>
      <c r="K11">
        <v>15.5169</v>
      </c>
      <c r="L11">
        <v>0.641942</v>
      </c>
    </row>
    <row r="12" spans="1:12">
      <c r="A12">
        <v>10</v>
      </c>
      <c r="B12" s="2">
        <v>0</v>
      </c>
      <c r="C12" s="3">
        <v>0.9</v>
      </c>
      <c r="D12" s="3">
        <v>0.1</v>
      </c>
      <c r="E12" s="2">
        <v>0</v>
      </c>
      <c r="F12">
        <v>469</v>
      </c>
      <c r="G12">
        <v>22.3333</v>
      </c>
      <c r="H12">
        <v>432338</v>
      </c>
      <c r="I12">
        <v>99.1601</v>
      </c>
      <c r="J12">
        <v>84793.1</v>
      </c>
      <c r="K12">
        <v>19.448</v>
      </c>
      <c r="L12">
        <v>0.451768</v>
      </c>
    </row>
    <row r="13" spans="1:12">
      <c r="A13">
        <v>11</v>
      </c>
      <c r="B13" s="2">
        <v>0</v>
      </c>
      <c r="C13" s="3">
        <v>0.8</v>
      </c>
      <c r="D13" s="3">
        <v>0.2</v>
      </c>
      <c r="E13" s="2">
        <v>0</v>
      </c>
      <c r="F13">
        <v>538</v>
      </c>
      <c r="G13">
        <v>25.619</v>
      </c>
      <c r="H13">
        <v>404186</v>
      </c>
      <c r="I13">
        <v>92.7032</v>
      </c>
      <c r="J13">
        <v>74402.1</v>
      </c>
      <c r="K13">
        <v>17.0647</v>
      </c>
      <c r="L13">
        <v>0.438723</v>
      </c>
    </row>
    <row r="14" spans="1:12">
      <c r="A14">
        <v>12</v>
      </c>
      <c r="B14" s="2">
        <v>0</v>
      </c>
      <c r="C14" s="3">
        <v>0.7</v>
      </c>
      <c r="D14" s="3">
        <v>0.3</v>
      </c>
      <c r="E14" s="2">
        <v>0</v>
      </c>
      <c r="F14">
        <v>549</v>
      </c>
      <c r="G14">
        <v>26.1429</v>
      </c>
      <c r="H14">
        <v>378441</v>
      </c>
      <c r="I14">
        <v>86.7984</v>
      </c>
      <c r="J14">
        <v>72397</v>
      </c>
      <c r="K14">
        <v>16.6048</v>
      </c>
      <c r="L14">
        <v>0.436687</v>
      </c>
    </row>
    <row r="15" spans="1:12">
      <c r="A15">
        <v>13</v>
      </c>
      <c r="B15" s="2">
        <v>0</v>
      </c>
      <c r="C15" s="3">
        <v>0.6</v>
      </c>
      <c r="D15" s="3">
        <v>0.4</v>
      </c>
      <c r="E15" s="2">
        <v>0</v>
      </c>
      <c r="F15">
        <v>596</v>
      </c>
      <c r="G15">
        <v>28.381</v>
      </c>
      <c r="H15">
        <v>357079</v>
      </c>
      <c r="I15">
        <v>81.8989</v>
      </c>
      <c r="J15">
        <v>72652.1</v>
      </c>
      <c r="K15">
        <v>16.6633</v>
      </c>
      <c r="L15">
        <v>0.444097</v>
      </c>
    </row>
    <row r="16" spans="1:12">
      <c r="A16">
        <v>14</v>
      </c>
      <c r="B16" s="2">
        <v>0</v>
      </c>
      <c r="C16" s="3">
        <v>0.5</v>
      </c>
      <c r="D16" s="3">
        <v>0.5</v>
      </c>
      <c r="E16" s="2">
        <v>0</v>
      </c>
      <c r="F16">
        <v>618</v>
      </c>
      <c r="G16">
        <v>29.4286</v>
      </c>
      <c r="H16">
        <v>337835</v>
      </c>
      <c r="I16">
        <v>77.4851</v>
      </c>
      <c r="J16">
        <v>59505</v>
      </c>
      <c r="K16">
        <v>13.6479</v>
      </c>
      <c r="L16">
        <v>0.446658</v>
      </c>
    </row>
    <row r="17" spans="1:12">
      <c r="A17">
        <v>15</v>
      </c>
      <c r="B17" s="2">
        <v>0</v>
      </c>
      <c r="C17" s="3">
        <v>0.4</v>
      </c>
      <c r="D17" s="3">
        <v>0.6</v>
      </c>
      <c r="E17" s="2">
        <v>0</v>
      </c>
      <c r="F17">
        <v>625</v>
      </c>
      <c r="G17">
        <v>29.7619</v>
      </c>
      <c r="H17">
        <v>304978</v>
      </c>
      <c r="I17">
        <v>69.9491</v>
      </c>
      <c r="J17">
        <v>63466.1</v>
      </c>
      <c r="K17">
        <v>14.5564</v>
      </c>
      <c r="L17">
        <v>0.441894</v>
      </c>
    </row>
    <row r="18" spans="1:12">
      <c r="A18">
        <v>16</v>
      </c>
      <c r="B18" s="2">
        <v>0</v>
      </c>
      <c r="C18" s="3">
        <v>0.3</v>
      </c>
      <c r="D18" s="3">
        <v>0.7</v>
      </c>
      <c r="E18" s="2">
        <v>0</v>
      </c>
      <c r="F18">
        <v>617</v>
      </c>
      <c r="G18">
        <v>29.381</v>
      </c>
      <c r="H18">
        <v>280601</v>
      </c>
      <c r="I18">
        <v>64.358</v>
      </c>
      <c r="J18">
        <v>56824.9</v>
      </c>
      <c r="K18">
        <v>13.0332</v>
      </c>
      <c r="L18">
        <v>0.440139</v>
      </c>
    </row>
    <row r="19" spans="1:12">
      <c r="A19">
        <v>17</v>
      </c>
      <c r="B19" s="2">
        <v>0</v>
      </c>
      <c r="C19" s="3">
        <v>0.2</v>
      </c>
      <c r="D19" s="3">
        <v>0.8</v>
      </c>
      <c r="E19" s="2">
        <v>0</v>
      </c>
      <c r="F19">
        <v>639</v>
      </c>
      <c r="G19">
        <v>30.4286</v>
      </c>
      <c r="H19">
        <v>251875</v>
      </c>
      <c r="I19">
        <v>57.7695</v>
      </c>
      <c r="J19">
        <v>48143.9</v>
      </c>
      <c r="K19">
        <v>11.0422</v>
      </c>
      <c r="L19">
        <v>0.438419</v>
      </c>
    </row>
    <row r="20" spans="1:12">
      <c r="A20">
        <v>18</v>
      </c>
      <c r="B20" s="2">
        <v>0</v>
      </c>
      <c r="C20" s="3">
        <v>0.1</v>
      </c>
      <c r="D20" s="3">
        <v>0.9</v>
      </c>
      <c r="E20" s="2">
        <v>0</v>
      </c>
      <c r="F20">
        <v>718</v>
      </c>
      <c r="G20">
        <v>34.1905</v>
      </c>
      <c r="H20">
        <v>223510</v>
      </c>
      <c r="I20">
        <v>51.2638</v>
      </c>
      <c r="J20">
        <v>45749.9</v>
      </c>
      <c r="K20">
        <v>10.4931</v>
      </c>
      <c r="L20">
        <v>0.443926</v>
      </c>
    </row>
    <row r="21" spans="1:12">
      <c r="A21">
        <v>19</v>
      </c>
      <c r="B21" s="2">
        <v>0</v>
      </c>
      <c r="C21" s="3">
        <v>0.9</v>
      </c>
      <c r="D21" s="2">
        <v>0</v>
      </c>
      <c r="E21" s="3">
        <v>0.1</v>
      </c>
      <c r="F21">
        <v>299</v>
      </c>
      <c r="G21">
        <v>14.2381</v>
      </c>
      <c r="H21">
        <v>299</v>
      </c>
      <c r="I21">
        <v>14.2381</v>
      </c>
      <c r="J21">
        <v>423524</v>
      </c>
      <c r="K21">
        <v>97.1385</v>
      </c>
      <c r="L21">
        <v>0.439671</v>
      </c>
    </row>
    <row r="22" spans="1:12">
      <c r="A22">
        <v>20</v>
      </c>
      <c r="B22" s="2">
        <v>0</v>
      </c>
      <c r="C22" s="3">
        <v>0.8</v>
      </c>
      <c r="D22" s="2">
        <v>0</v>
      </c>
      <c r="E22" s="3">
        <v>0.2</v>
      </c>
      <c r="F22">
        <v>444</v>
      </c>
      <c r="G22">
        <v>21.1429</v>
      </c>
      <c r="H22">
        <v>387025</v>
      </c>
      <c r="I22">
        <v>88.7672</v>
      </c>
      <c r="J22">
        <v>75370.1</v>
      </c>
      <c r="K22">
        <v>17.2867</v>
      </c>
      <c r="L22">
        <v>0.450087</v>
      </c>
    </row>
    <row r="23" spans="1:12">
      <c r="A23">
        <v>21</v>
      </c>
      <c r="B23" s="2">
        <v>0</v>
      </c>
      <c r="C23" s="3">
        <v>0.7</v>
      </c>
      <c r="D23" s="2">
        <v>0</v>
      </c>
      <c r="E23" s="3">
        <v>0.3</v>
      </c>
      <c r="F23">
        <v>543</v>
      </c>
      <c r="G23">
        <v>25.8571</v>
      </c>
      <c r="H23">
        <v>360515</v>
      </c>
      <c r="I23">
        <v>82.6869</v>
      </c>
      <c r="J23">
        <v>70521.8</v>
      </c>
      <c r="K23">
        <v>16.1747</v>
      </c>
      <c r="L23">
        <v>0.457577</v>
      </c>
    </row>
    <row r="24" spans="1:12">
      <c r="A24">
        <v>22</v>
      </c>
      <c r="B24" s="2">
        <v>0</v>
      </c>
      <c r="C24" s="3">
        <v>0.6</v>
      </c>
      <c r="D24" s="2">
        <v>0</v>
      </c>
      <c r="E24" s="3">
        <v>0.4</v>
      </c>
      <c r="F24">
        <v>619</v>
      </c>
      <c r="G24">
        <v>29.4762</v>
      </c>
      <c r="H24">
        <v>338993</v>
      </c>
      <c r="I24">
        <v>77.7507</v>
      </c>
      <c r="J24">
        <v>84281</v>
      </c>
      <c r="K24">
        <v>19.3305</v>
      </c>
      <c r="L24">
        <v>0.46369</v>
      </c>
    </row>
    <row r="25" spans="1:12">
      <c r="A25">
        <v>23</v>
      </c>
      <c r="B25" s="2">
        <v>0</v>
      </c>
      <c r="C25" s="3">
        <v>0.5</v>
      </c>
      <c r="D25" s="2">
        <v>0</v>
      </c>
      <c r="E25" s="3">
        <v>0.5</v>
      </c>
      <c r="F25">
        <v>651</v>
      </c>
      <c r="G25">
        <v>31</v>
      </c>
      <c r="H25">
        <v>326924</v>
      </c>
      <c r="I25">
        <v>74.9826</v>
      </c>
      <c r="J25">
        <v>63901.9</v>
      </c>
      <c r="K25">
        <v>14.6564</v>
      </c>
      <c r="L25">
        <v>0.471229</v>
      </c>
    </row>
    <row r="26" spans="1:12">
      <c r="A26">
        <v>24</v>
      </c>
      <c r="B26" s="2">
        <v>0</v>
      </c>
      <c r="C26" s="3">
        <v>0.4</v>
      </c>
      <c r="D26" s="2">
        <v>0</v>
      </c>
      <c r="E26" s="3">
        <v>0.6</v>
      </c>
      <c r="F26">
        <v>666</v>
      </c>
      <c r="G26">
        <v>31.7143</v>
      </c>
      <c r="H26">
        <v>313823</v>
      </c>
      <c r="I26">
        <v>71.9778</v>
      </c>
      <c r="J26">
        <v>63587.2</v>
      </c>
      <c r="K26">
        <v>14.5842</v>
      </c>
      <c r="L26">
        <v>0.477158</v>
      </c>
    </row>
    <row r="27" spans="1:12">
      <c r="A27">
        <v>25</v>
      </c>
      <c r="B27" s="2">
        <v>0</v>
      </c>
      <c r="C27" s="3">
        <v>0.3</v>
      </c>
      <c r="D27" s="2">
        <v>0</v>
      </c>
      <c r="E27" s="3">
        <v>0.7</v>
      </c>
      <c r="F27">
        <v>731</v>
      </c>
      <c r="G27">
        <v>34.8095</v>
      </c>
      <c r="H27">
        <v>302206</v>
      </c>
      <c r="I27">
        <v>69.3133</v>
      </c>
      <c r="J27">
        <v>63704</v>
      </c>
      <c r="K27">
        <v>14.611</v>
      </c>
      <c r="L27">
        <v>0.487984</v>
      </c>
    </row>
    <row r="28" spans="1:12">
      <c r="A28">
        <v>26</v>
      </c>
      <c r="B28" s="2">
        <v>0</v>
      </c>
      <c r="C28" s="3">
        <v>0.2</v>
      </c>
      <c r="D28" s="2">
        <v>0</v>
      </c>
      <c r="E28" s="3">
        <v>0.8</v>
      </c>
      <c r="F28">
        <v>764</v>
      </c>
      <c r="G28">
        <v>36.381</v>
      </c>
      <c r="H28">
        <v>286172</v>
      </c>
      <c r="I28">
        <v>65.6358</v>
      </c>
      <c r="J28">
        <v>54137.9</v>
      </c>
      <c r="K28">
        <v>12.417</v>
      </c>
      <c r="L28">
        <v>0.487839</v>
      </c>
    </row>
    <row r="29" spans="1:12">
      <c r="A29">
        <v>27</v>
      </c>
      <c r="B29" s="2">
        <v>0</v>
      </c>
      <c r="C29" s="3">
        <v>0.1</v>
      </c>
      <c r="D29" s="2">
        <v>0</v>
      </c>
      <c r="E29" s="3">
        <v>0.9</v>
      </c>
      <c r="F29">
        <v>774</v>
      </c>
      <c r="G29">
        <v>36.8571</v>
      </c>
      <c r="H29">
        <v>261722</v>
      </c>
      <c r="I29">
        <v>60.028</v>
      </c>
      <c r="J29">
        <v>54105</v>
      </c>
      <c r="K29">
        <v>12.4094</v>
      </c>
      <c r="L29">
        <v>0.477042</v>
      </c>
    </row>
    <row r="33" spans="4:5">
      <c r="D33" s="6"/>
      <c r="E33" s="6"/>
    </row>
    <row r="34" spans="4:5">
      <c r="D34" s="7"/>
      <c r="E34" s="7"/>
    </row>
    <row r="35" spans="1:12">
      <c r="A35" s="1" t="s">
        <v>25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t="s">
        <v>1</v>
      </c>
      <c r="B36" t="s">
        <v>21</v>
      </c>
      <c r="C36" t="s">
        <v>22</v>
      </c>
      <c r="D36" t="s">
        <v>23</v>
      </c>
      <c r="E36" t="s">
        <v>24</v>
      </c>
      <c r="F36" t="s">
        <v>4</v>
      </c>
      <c r="G36" t="s">
        <v>5</v>
      </c>
      <c r="H36" t="s">
        <v>6</v>
      </c>
      <c r="I36" t="s">
        <v>7</v>
      </c>
      <c r="J36" t="s">
        <v>16</v>
      </c>
      <c r="K36" t="s">
        <v>17</v>
      </c>
      <c r="L36" t="s">
        <v>10</v>
      </c>
    </row>
    <row r="37" spans="1:5">
      <c r="A37">
        <v>1</v>
      </c>
      <c r="B37" s="3">
        <v>0.1</v>
      </c>
      <c r="C37" s="3">
        <v>0.9</v>
      </c>
      <c r="D37" s="2">
        <v>0</v>
      </c>
      <c r="E37" s="2">
        <v>0</v>
      </c>
    </row>
    <row r="38" spans="1:5">
      <c r="A38">
        <v>2</v>
      </c>
      <c r="B38" s="3">
        <v>0.2</v>
      </c>
      <c r="C38" s="3">
        <v>0.8</v>
      </c>
      <c r="D38" s="2">
        <v>0</v>
      </c>
      <c r="E38" s="2">
        <v>0</v>
      </c>
    </row>
    <row r="39" spans="1:5">
      <c r="A39">
        <v>3</v>
      </c>
      <c r="B39" s="3">
        <v>0.3</v>
      </c>
      <c r="C39" s="3">
        <v>0.7</v>
      </c>
      <c r="D39" s="2">
        <v>0</v>
      </c>
      <c r="E39" s="2">
        <v>0</v>
      </c>
    </row>
    <row r="40" spans="1:5">
      <c r="A40">
        <v>4</v>
      </c>
      <c r="B40" s="3">
        <v>0.4</v>
      </c>
      <c r="C40" s="3">
        <v>0.6</v>
      </c>
      <c r="D40" s="2">
        <v>0</v>
      </c>
      <c r="E40" s="2">
        <v>0</v>
      </c>
    </row>
    <row r="41" spans="1:5">
      <c r="A41">
        <v>5</v>
      </c>
      <c r="B41" s="3">
        <v>0.5</v>
      </c>
      <c r="C41" s="3">
        <v>0.5</v>
      </c>
      <c r="D41" s="2">
        <v>0</v>
      </c>
      <c r="E41" s="2">
        <v>0</v>
      </c>
    </row>
    <row r="42" spans="1:5">
      <c r="A42">
        <v>6</v>
      </c>
      <c r="B42" s="3">
        <v>0.6</v>
      </c>
      <c r="C42" s="3">
        <v>0.4</v>
      </c>
      <c r="D42" s="2">
        <v>0</v>
      </c>
      <c r="E42" s="2">
        <v>0</v>
      </c>
    </row>
    <row r="43" spans="1:5">
      <c r="A43">
        <v>7</v>
      </c>
      <c r="B43" s="3">
        <v>0.7</v>
      </c>
      <c r="C43" s="3">
        <v>0.3</v>
      </c>
      <c r="D43" s="2">
        <v>0</v>
      </c>
      <c r="E43" s="2">
        <v>0</v>
      </c>
    </row>
    <row r="44" spans="1:5">
      <c r="A44">
        <v>8</v>
      </c>
      <c r="B44" s="3">
        <v>0.8</v>
      </c>
      <c r="C44" s="3">
        <v>0.2</v>
      </c>
      <c r="D44" s="2">
        <v>0</v>
      </c>
      <c r="E44" s="2">
        <v>0</v>
      </c>
    </row>
    <row r="45" spans="1:5">
      <c r="A45">
        <v>9</v>
      </c>
      <c r="B45" s="3">
        <v>0.9</v>
      </c>
      <c r="C45" s="3">
        <v>0.1</v>
      </c>
      <c r="D45" s="2">
        <v>0</v>
      </c>
      <c r="E45" s="2">
        <v>0</v>
      </c>
    </row>
    <row r="46" spans="1:12">
      <c r="A46">
        <v>10</v>
      </c>
      <c r="B46" s="2">
        <v>0</v>
      </c>
      <c r="C46" s="3">
        <v>0.9</v>
      </c>
      <c r="D46" s="3">
        <v>0.1</v>
      </c>
      <c r="E46" s="2">
        <v>0</v>
      </c>
      <c r="F46">
        <v>932</v>
      </c>
      <c r="G46">
        <v>21.6744</v>
      </c>
      <c r="H46">
        <v>432338</v>
      </c>
      <c r="I46">
        <v>99.1601</v>
      </c>
      <c r="J46">
        <v>88395.1</v>
      </c>
      <c r="K46">
        <v>20.2741</v>
      </c>
      <c r="L46">
        <v>0.451768</v>
      </c>
    </row>
    <row r="47" spans="1:12">
      <c r="A47">
        <v>11</v>
      </c>
      <c r="B47" s="2">
        <v>0</v>
      </c>
      <c r="C47" s="3">
        <v>0.8</v>
      </c>
      <c r="D47" s="3">
        <v>0.2</v>
      </c>
      <c r="E47" s="2">
        <v>0</v>
      </c>
      <c r="F47">
        <v>17023</v>
      </c>
      <c r="G47">
        <v>39.0436</v>
      </c>
      <c r="H47">
        <v>404186</v>
      </c>
      <c r="I47">
        <v>92.7032</v>
      </c>
      <c r="J47">
        <v>81811</v>
      </c>
      <c r="K47">
        <v>18.764</v>
      </c>
      <c r="L47">
        <v>0.438723</v>
      </c>
    </row>
    <row r="48" spans="1:12">
      <c r="A48">
        <v>12</v>
      </c>
      <c r="B48" s="2">
        <v>0</v>
      </c>
      <c r="C48" s="3">
        <v>0.7</v>
      </c>
      <c r="D48" s="3">
        <v>0.3</v>
      </c>
      <c r="E48" s="2">
        <v>0</v>
      </c>
      <c r="F48">
        <v>17377</v>
      </c>
      <c r="G48">
        <v>39.8555</v>
      </c>
      <c r="H48">
        <v>378441</v>
      </c>
      <c r="I48">
        <v>86.7984</v>
      </c>
      <c r="J48">
        <v>72325.9</v>
      </c>
      <c r="K48">
        <v>16.5885</v>
      </c>
      <c r="L48">
        <v>0.436687</v>
      </c>
    </row>
    <row r="49" spans="1:12">
      <c r="A49">
        <v>13</v>
      </c>
      <c r="B49" s="2">
        <v>0</v>
      </c>
      <c r="C49" s="3">
        <v>0.6</v>
      </c>
      <c r="D49" s="3">
        <v>0.4</v>
      </c>
      <c r="E49" s="2">
        <v>0</v>
      </c>
      <c r="F49">
        <v>17975</v>
      </c>
      <c r="G49">
        <v>41.2271</v>
      </c>
      <c r="H49">
        <v>357079</v>
      </c>
      <c r="I49">
        <v>81.8989</v>
      </c>
      <c r="J49">
        <v>73746.9</v>
      </c>
      <c r="K49">
        <v>16.9144</v>
      </c>
      <c r="L49">
        <v>0.444097</v>
      </c>
    </row>
    <row r="50" spans="1:12">
      <c r="A50">
        <v>14</v>
      </c>
      <c r="B50" s="2">
        <v>0</v>
      </c>
      <c r="C50" s="3">
        <v>0.5</v>
      </c>
      <c r="D50" s="3">
        <v>0.5</v>
      </c>
      <c r="E50" s="2">
        <v>0</v>
      </c>
      <c r="F50">
        <v>18256</v>
      </c>
      <c r="G50">
        <v>41.8716</v>
      </c>
      <c r="H50">
        <v>337835</v>
      </c>
      <c r="I50">
        <v>77.4851</v>
      </c>
      <c r="J50">
        <v>66650.2</v>
      </c>
      <c r="K50">
        <v>15.2867</v>
      </c>
      <c r="L50">
        <v>0.446658</v>
      </c>
    </row>
    <row r="51" spans="1:12">
      <c r="A51">
        <v>15</v>
      </c>
      <c r="B51" s="2">
        <v>0</v>
      </c>
      <c r="C51" s="3">
        <v>0.4</v>
      </c>
      <c r="D51" s="3">
        <v>0.6</v>
      </c>
      <c r="E51" s="2">
        <v>0</v>
      </c>
      <c r="F51">
        <v>18288</v>
      </c>
      <c r="G51">
        <v>41.945</v>
      </c>
      <c r="H51">
        <v>304978</v>
      </c>
      <c r="I51">
        <v>69.9491</v>
      </c>
      <c r="J51">
        <v>57641</v>
      </c>
      <c r="K51">
        <v>13.2204</v>
      </c>
      <c r="L51">
        <v>0.441894</v>
      </c>
    </row>
    <row r="52" spans="1:12">
      <c r="A52">
        <v>16</v>
      </c>
      <c r="B52" s="2">
        <v>0</v>
      </c>
      <c r="C52" s="3">
        <v>0.3</v>
      </c>
      <c r="D52" s="3">
        <v>0.7</v>
      </c>
      <c r="E52" s="2">
        <v>0</v>
      </c>
      <c r="F52">
        <v>18344</v>
      </c>
      <c r="G52">
        <v>42.0734</v>
      </c>
      <c r="H52">
        <v>280601</v>
      </c>
      <c r="I52">
        <v>64.358</v>
      </c>
      <c r="J52">
        <v>55768</v>
      </c>
      <c r="K52">
        <v>12.7908</v>
      </c>
      <c r="L52">
        <v>0.440139</v>
      </c>
    </row>
    <row r="53" spans="1:12">
      <c r="A53">
        <v>17</v>
      </c>
      <c r="B53" s="2">
        <v>0</v>
      </c>
      <c r="C53" s="3">
        <v>0.2</v>
      </c>
      <c r="D53" s="3">
        <v>0.8</v>
      </c>
      <c r="E53" s="2">
        <v>0</v>
      </c>
      <c r="F53">
        <v>18598</v>
      </c>
      <c r="G53">
        <v>42.656</v>
      </c>
      <c r="H53">
        <v>251875</v>
      </c>
      <c r="I53">
        <v>57.7695</v>
      </c>
      <c r="J53">
        <v>41219.9</v>
      </c>
      <c r="K53">
        <v>9.45412</v>
      </c>
      <c r="L53">
        <v>0.438419</v>
      </c>
    </row>
    <row r="54" spans="1:12">
      <c r="A54">
        <v>18</v>
      </c>
      <c r="B54" s="2">
        <v>0</v>
      </c>
      <c r="C54" s="3">
        <v>0.1</v>
      </c>
      <c r="D54" s="3">
        <v>0.9</v>
      </c>
      <c r="E54" s="2">
        <v>0</v>
      </c>
      <c r="F54">
        <v>19195</v>
      </c>
      <c r="G54">
        <v>44.0252</v>
      </c>
      <c r="H54">
        <v>223510</v>
      </c>
      <c r="I54">
        <v>51.2638</v>
      </c>
      <c r="J54">
        <v>40177.8</v>
      </c>
      <c r="K54">
        <v>9.2151</v>
      </c>
      <c r="L54">
        <v>0.443926</v>
      </c>
    </row>
    <row r="55" spans="1:5">
      <c r="A55">
        <v>19</v>
      </c>
      <c r="B55" s="2">
        <v>0</v>
      </c>
      <c r="C55" s="3">
        <v>0.9</v>
      </c>
      <c r="D55" s="2">
        <v>0</v>
      </c>
      <c r="E55" s="3">
        <v>0.1</v>
      </c>
    </row>
    <row r="56" spans="1:5">
      <c r="A56">
        <v>20</v>
      </c>
      <c r="B56" s="2">
        <v>0</v>
      </c>
      <c r="C56" s="3">
        <v>0.8</v>
      </c>
      <c r="D56" s="2">
        <v>0</v>
      </c>
      <c r="E56" s="3">
        <v>0.2</v>
      </c>
    </row>
    <row r="57" spans="1:5">
      <c r="A57">
        <v>21</v>
      </c>
      <c r="B57" s="2">
        <v>0</v>
      </c>
      <c r="C57" s="3">
        <v>0.7</v>
      </c>
      <c r="D57" s="2">
        <v>0</v>
      </c>
      <c r="E57" s="3">
        <v>0.3</v>
      </c>
    </row>
    <row r="58" spans="1:5">
      <c r="A58">
        <v>22</v>
      </c>
      <c r="B58" s="2">
        <v>0</v>
      </c>
      <c r="C58" s="3">
        <v>0.6</v>
      </c>
      <c r="D58" s="2">
        <v>0</v>
      </c>
      <c r="E58" s="3">
        <v>0.4</v>
      </c>
    </row>
    <row r="59" spans="1:5">
      <c r="A59">
        <v>23</v>
      </c>
      <c r="B59" s="2">
        <v>0</v>
      </c>
      <c r="C59" s="3">
        <v>0.5</v>
      </c>
      <c r="D59" s="2">
        <v>0</v>
      </c>
      <c r="E59" s="3">
        <v>0.5</v>
      </c>
    </row>
    <row r="60" spans="1:5">
      <c r="A60">
        <v>24</v>
      </c>
      <c r="B60" s="2">
        <v>0</v>
      </c>
      <c r="C60" s="3">
        <v>0.4</v>
      </c>
      <c r="D60" s="2">
        <v>0</v>
      </c>
      <c r="E60" s="3">
        <v>0.6</v>
      </c>
    </row>
    <row r="61" spans="1:5">
      <c r="A61">
        <v>25</v>
      </c>
      <c r="B61" s="2">
        <v>0</v>
      </c>
      <c r="C61" s="3">
        <v>0.3</v>
      </c>
      <c r="D61" s="2">
        <v>0</v>
      </c>
      <c r="E61" s="3">
        <v>0.7</v>
      </c>
    </row>
    <row r="62" spans="1:5">
      <c r="A62">
        <v>26</v>
      </c>
      <c r="B62" s="2">
        <v>0</v>
      </c>
      <c r="C62" s="3">
        <v>0.2</v>
      </c>
      <c r="D62" s="2">
        <v>0</v>
      </c>
      <c r="E62" s="3">
        <v>0.8</v>
      </c>
    </row>
    <row r="63" spans="1:5">
      <c r="A63">
        <v>27</v>
      </c>
      <c r="B63" s="2">
        <v>0</v>
      </c>
      <c r="C63" s="3">
        <v>0.1</v>
      </c>
      <c r="D63" s="2">
        <v>0</v>
      </c>
      <c r="E63" s="3">
        <v>0.9</v>
      </c>
    </row>
    <row r="64" spans="4:5">
      <c r="D64" s="7"/>
      <c r="E64" s="7"/>
    </row>
    <row r="65" spans="4:5">
      <c r="D65" s="7"/>
      <c r="E65" s="7"/>
    </row>
    <row r="66" spans="4:5">
      <c r="D66" s="6"/>
      <c r="E66" s="6"/>
    </row>
    <row r="67" spans="4:5">
      <c r="D67" s="7"/>
      <c r="E67" s="7"/>
    </row>
    <row r="68" spans="1:12">
      <c r="A68" s="1" t="s">
        <v>26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spans="1:12">
      <c r="A69" t="s">
        <v>1</v>
      </c>
      <c r="B69" t="s">
        <v>21</v>
      </c>
      <c r="C69" t="s">
        <v>22</v>
      </c>
      <c r="D69" t="s">
        <v>23</v>
      </c>
      <c r="E69" t="s">
        <v>24</v>
      </c>
      <c r="F69" t="s">
        <v>4</v>
      </c>
      <c r="G69" t="s">
        <v>5</v>
      </c>
      <c r="H69" t="s">
        <v>6</v>
      </c>
      <c r="I69" t="s">
        <v>7</v>
      </c>
      <c r="J69" t="s">
        <v>16</v>
      </c>
      <c r="K69" t="s">
        <v>17</v>
      </c>
      <c r="L69" t="s">
        <v>10</v>
      </c>
    </row>
    <row r="70" spans="1:5">
      <c r="A70">
        <v>1</v>
      </c>
      <c r="B70" s="3">
        <v>0.1</v>
      </c>
      <c r="C70" s="3">
        <v>0.9</v>
      </c>
      <c r="D70" s="2">
        <v>0</v>
      </c>
      <c r="E70" s="2">
        <v>0</v>
      </c>
    </row>
    <row r="71" spans="1:5">
      <c r="A71">
        <v>2</v>
      </c>
      <c r="B71" s="3">
        <v>0.2</v>
      </c>
      <c r="C71" s="3">
        <v>0.8</v>
      </c>
      <c r="D71" s="2">
        <v>0</v>
      </c>
      <c r="E71" s="2">
        <v>0</v>
      </c>
    </row>
    <row r="72" spans="1:5">
      <c r="A72">
        <v>3</v>
      </c>
      <c r="B72" s="3">
        <v>0.3</v>
      </c>
      <c r="C72" s="3">
        <v>0.7</v>
      </c>
      <c r="D72" s="2">
        <v>0</v>
      </c>
      <c r="E72" s="2">
        <v>0</v>
      </c>
    </row>
    <row r="73" spans="1:5">
      <c r="A73">
        <v>4</v>
      </c>
      <c r="B73" s="3">
        <v>0.4</v>
      </c>
      <c r="C73" s="3">
        <v>0.6</v>
      </c>
      <c r="D73" s="2">
        <v>0</v>
      </c>
      <c r="E73" s="2">
        <v>0</v>
      </c>
    </row>
    <row r="74" spans="1:5">
      <c r="A74">
        <v>5</v>
      </c>
      <c r="B74" s="3">
        <v>0.5</v>
      </c>
      <c r="C74" s="3">
        <v>0.5</v>
      </c>
      <c r="D74" s="2">
        <v>0</v>
      </c>
      <c r="E74" s="2">
        <v>0</v>
      </c>
    </row>
    <row r="75" spans="1:5">
      <c r="A75">
        <v>6</v>
      </c>
      <c r="B75" s="3">
        <v>0.6</v>
      </c>
      <c r="C75" s="3">
        <v>0.4</v>
      </c>
      <c r="D75" s="2">
        <v>0</v>
      </c>
      <c r="E75" s="2">
        <v>0</v>
      </c>
    </row>
    <row r="76" spans="1:5">
      <c r="A76">
        <v>7</v>
      </c>
      <c r="B76" s="3">
        <v>0.7</v>
      </c>
      <c r="C76" s="3">
        <v>0.3</v>
      </c>
      <c r="D76" s="2">
        <v>0</v>
      </c>
      <c r="E76" s="2">
        <v>0</v>
      </c>
    </row>
    <row r="77" spans="1:5">
      <c r="A77">
        <v>8</v>
      </c>
      <c r="B77" s="3">
        <v>0.8</v>
      </c>
      <c r="C77" s="3">
        <v>0.2</v>
      </c>
      <c r="D77" s="2">
        <v>0</v>
      </c>
      <c r="E77" s="2">
        <v>0</v>
      </c>
    </row>
    <row r="78" spans="1:5">
      <c r="A78">
        <v>9</v>
      </c>
      <c r="B78" s="3">
        <v>0.9</v>
      </c>
      <c r="C78" s="3">
        <v>0.1</v>
      </c>
      <c r="D78" s="2">
        <v>0</v>
      </c>
      <c r="E78" s="2">
        <v>0</v>
      </c>
    </row>
    <row r="79" spans="1:14">
      <c r="A79">
        <v>10</v>
      </c>
      <c r="B79" s="2">
        <v>0</v>
      </c>
      <c r="C79" s="3">
        <v>0.9</v>
      </c>
      <c r="D79" s="3">
        <v>0.1</v>
      </c>
      <c r="E79" s="2">
        <v>0</v>
      </c>
      <c r="F79">
        <v>46072</v>
      </c>
      <c r="G79">
        <v>52.8349</v>
      </c>
      <c r="H79">
        <v>432338</v>
      </c>
      <c r="I79">
        <v>99.1601</v>
      </c>
      <c r="J79">
        <v>89536</v>
      </c>
      <c r="K79">
        <v>20.5358</v>
      </c>
      <c r="L79">
        <v>0.451768</v>
      </c>
      <c r="M79">
        <v>0.4422</v>
      </c>
      <c r="N79" s="5">
        <f>(M79-L79)/M79</f>
        <v>-0.0216372682044324</v>
      </c>
    </row>
    <row r="80" spans="1:14">
      <c r="A80">
        <v>11</v>
      </c>
      <c r="B80" s="2">
        <v>0</v>
      </c>
      <c r="C80" s="3">
        <v>0.8</v>
      </c>
      <c r="D80" s="3">
        <v>0.2</v>
      </c>
      <c r="E80" s="2">
        <v>0</v>
      </c>
      <c r="F80">
        <v>43368</v>
      </c>
      <c r="G80">
        <v>49.7339</v>
      </c>
      <c r="H80">
        <v>404186</v>
      </c>
      <c r="I80">
        <v>92.7032</v>
      </c>
      <c r="J80">
        <v>85771.1</v>
      </c>
      <c r="K80">
        <v>19.6723</v>
      </c>
      <c r="L80">
        <v>0.438723</v>
      </c>
      <c r="M80">
        <v>0.4422</v>
      </c>
      <c r="N80" s="5">
        <f t="shared" ref="N80:N87" si="0">(M80-L80)/M80</f>
        <v>0.00786295793758482</v>
      </c>
    </row>
    <row r="81" spans="1:14">
      <c r="A81">
        <v>12</v>
      </c>
      <c r="B81" s="2">
        <v>0</v>
      </c>
      <c r="C81" s="3">
        <v>0.7</v>
      </c>
      <c r="D81" s="3">
        <v>0.3</v>
      </c>
      <c r="E81" s="2">
        <v>0</v>
      </c>
      <c r="F81">
        <v>42542</v>
      </c>
      <c r="G81">
        <v>48.7867</v>
      </c>
      <c r="H81">
        <v>378441</v>
      </c>
      <c r="I81">
        <v>86.7984</v>
      </c>
      <c r="J81">
        <v>77137</v>
      </c>
      <c r="K81">
        <v>17.692</v>
      </c>
      <c r="L81">
        <v>0.436687</v>
      </c>
      <c r="M81">
        <v>0.4422</v>
      </c>
      <c r="N81" s="5">
        <f t="shared" si="0"/>
        <v>0.0124672094075079</v>
      </c>
    </row>
    <row r="82" spans="1:14">
      <c r="A82">
        <v>13</v>
      </c>
      <c r="B82" s="2">
        <v>0</v>
      </c>
      <c r="C82" s="3">
        <v>0.6</v>
      </c>
      <c r="D82" s="3">
        <v>0.4</v>
      </c>
      <c r="E82" s="2">
        <v>0</v>
      </c>
      <c r="F82">
        <v>42509</v>
      </c>
      <c r="G82">
        <v>48.7489</v>
      </c>
      <c r="H82">
        <v>357079</v>
      </c>
      <c r="I82">
        <v>81.8989</v>
      </c>
      <c r="J82">
        <v>70828</v>
      </c>
      <c r="K82">
        <v>16.2449</v>
      </c>
      <c r="L82">
        <v>0.444097</v>
      </c>
      <c r="M82">
        <v>0.4422</v>
      </c>
      <c r="N82" s="5">
        <f t="shared" si="0"/>
        <v>-0.00428991406603355</v>
      </c>
    </row>
    <row r="83" spans="1:14">
      <c r="A83">
        <v>14</v>
      </c>
      <c r="B83" s="2">
        <v>0</v>
      </c>
      <c r="C83" s="3">
        <v>0.5</v>
      </c>
      <c r="D83" s="3">
        <v>0.5</v>
      </c>
      <c r="E83" s="2">
        <v>0</v>
      </c>
      <c r="F83">
        <v>42374</v>
      </c>
      <c r="G83">
        <v>48.594</v>
      </c>
      <c r="H83">
        <v>337835</v>
      </c>
      <c r="I83">
        <v>77.4851</v>
      </c>
      <c r="J83">
        <v>66926</v>
      </c>
      <c r="K83">
        <v>15.35</v>
      </c>
      <c r="L83">
        <v>0.446658</v>
      </c>
      <c r="M83">
        <v>0.4422</v>
      </c>
      <c r="N83" s="5">
        <f t="shared" si="0"/>
        <v>-0.0100814111261873</v>
      </c>
    </row>
    <row r="84" spans="1:14">
      <c r="A84">
        <v>15</v>
      </c>
      <c r="B84" s="2">
        <v>0</v>
      </c>
      <c r="C84" s="3">
        <v>0.4</v>
      </c>
      <c r="D84" s="3">
        <v>0.6</v>
      </c>
      <c r="E84" s="2">
        <v>0</v>
      </c>
      <c r="F84">
        <v>41574</v>
      </c>
      <c r="G84">
        <v>47.6766</v>
      </c>
      <c r="H84">
        <v>304978</v>
      </c>
      <c r="I84">
        <v>69.9491</v>
      </c>
      <c r="J84">
        <v>59116.1</v>
      </c>
      <c r="K84">
        <v>13.5587</v>
      </c>
      <c r="L84">
        <v>0.441894</v>
      </c>
      <c r="M84">
        <v>0.4422</v>
      </c>
      <c r="N84" s="5">
        <f t="shared" si="0"/>
        <v>0.000691994572591526</v>
      </c>
    </row>
    <row r="85" spans="1:14">
      <c r="A85">
        <v>16</v>
      </c>
      <c r="B85" s="2">
        <v>0</v>
      </c>
      <c r="C85" s="3">
        <v>0.3</v>
      </c>
      <c r="D85" s="3">
        <v>0.7</v>
      </c>
      <c r="E85" s="2">
        <v>0</v>
      </c>
      <c r="F85">
        <v>41245</v>
      </c>
      <c r="G85">
        <v>47.2993</v>
      </c>
      <c r="H85">
        <v>280601</v>
      </c>
      <c r="I85">
        <v>64.358</v>
      </c>
      <c r="J85">
        <v>54671</v>
      </c>
      <c r="K85">
        <v>12.5392</v>
      </c>
      <c r="L85">
        <v>0.440139</v>
      </c>
      <c r="M85">
        <v>0.4422</v>
      </c>
      <c r="N85" s="5">
        <f t="shared" si="0"/>
        <v>0.00466078697421976</v>
      </c>
    </row>
    <row r="86" spans="1:14">
      <c r="A86">
        <v>17</v>
      </c>
      <c r="B86" s="2">
        <v>0</v>
      </c>
      <c r="C86" s="3">
        <v>0.2</v>
      </c>
      <c r="D86" s="3">
        <v>0.8</v>
      </c>
      <c r="E86" s="2">
        <v>0</v>
      </c>
      <c r="F86">
        <v>40610</v>
      </c>
      <c r="G86">
        <v>46.5711</v>
      </c>
      <c r="H86">
        <v>251875</v>
      </c>
      <c r="I86">
        <v>57.7695</v>
      </c>
      <c r="J86">
        <v>48833.1</v>
      </c>
      <c r="K86">
        <v>11.2003</v>
      </c>
      <c r="L86">
        <v>0.438419</v>
      </c>
      <c r="M86">
        <v>0.4422</v>
      </c>
      <c r="N86" s="5">
        <f t="shared" si="0"/>
        <v>0.00855042966983261</v>
      </c>
    </row>
    <row r="87" spans="1:14">
      <c r="A87">
        <v>18</v>
      </c>
      <c r="B87" s="2">
        <v>0</v>
      </c>
      <c r="C87" s="3">
        <v>0.1</v>
      </c>
      <c r="D87" s="3">
        <v>0.9</v>
      </c>
      <c r="E87" s="2">
        <v>0</v>
      </c>
      <c r="F87">
        <v>40172</v>
      </c>
      <c r="G87">
        <v>46.0688</v>
      </c>
      <c r="H87">
        <v>223510</v>
      </c>
      <c r="I87">
        <v>51.2638</v>
      </c>
      <c r="J87">
        <v>42125</v>
      </c>
      <c r="K87">
        <v>9.66169</v>
      </c>
      <c r="L87">
        <v>0.443926</v>
      </c>
      <c r="M87">
        <v>0.4422</v>
      </c>
      <c r="N87" s="5">
        <f t="shared" si="0"/>
        <v>-0.00390321121664406</v>
      </c>
    </row>
    <row r="88" spans="1:5">
      <c r="A88">
        <v>19</v>
      </c>
      <c r="B88" s="2">
        <v>0</v>
      </c>
      <c r="C88" s="3">
        <v>0.9</v>
      </c>
      <c r="D88" s="2">
        <v>0</v>
      </c>
      <c r="E88" s="3">
        <v>0.1</v>
      </c>
    </row>
    <row r="89" spans="1:5">
      <c r="A89">
        <v>20</v>
      </c>
      <c r="B89" s="2">
        <v>0</v>
      </c>
      <c r="C89" s="3">
        <v>0.8</v>
      </c>
      <c r="D89" s="2">
        <v>0</v>
      </c>
      <c r="E89" s="3">
        <v>0.2</v>
      </c>
    </row>
    <row r="90" spans="1:5">
      <c r="A90">
        <v>21</v>
      </c>
      <c r="B90" s="2">
        <v>0</v>
      </c>
      <c r="C90" s="3">
        <v>0.7</v>
      </c>
      <c r="D90" s="2">
        <v>0</v>
      </c>
      <c r="E90" s="3">
        <v>0.3</v>
      </c>
    </row>
    <row r="91" spans="1:5">
      <c r="A91">
        <v>22</v>
      </c>
      <c r="B91" s="2">
        <v>0</v>
      </c>
      <c r="C91" s="3">
        <v>0.6</v>
      </c>
      <c r="D91" s="2">
        <v>0</v>
      </c>
      <c r="E91" s="3">
        <v>0.4</v>
      </c>
    </row>
    <row r="92" spans="1:5">
      <c r="A92">
        <v>23</v>
      </c>
      <c r="B92" s="2">
        <v>0</v>
      </c>
      <c r="C92" s="3">
        <v>0.5</v>
      </c>
      <c r="D92" s="2">
        <v>0</v>
      </c>
      <c r="E92" s="3">
        <v>0.5</v>
      </c>
    </row>
    <row r="93" spans="1:5">
      <c r="A93">
        <v>24</v>
      </c>
      <c r="B93" s="2">
        <v>0</v>
      </c>
      <c r="C93" s="3">
        <v>0.4</v>
      </c>
      <c r="D93" s="2">
        <v>0</v>
      </c>
      <c r="E93" s="3">
        <v>0.6</v>
      </c>
    </row>
    <row r="94" spans="1:5">
      <c r="A94">
        <v>25</v>
      </c>
      <c r="B94" s="2">
        <v>0</v>
      </c>
      <c r="C94" s="3">
        <v>0.3</v>
      </c>
      <c r="D94" s="2">
        <v>0</v>
      </c>
      <c r="E94" s="3">
        <v>0.7</v>
      </c>
    </row>
    <row r="95" spans="1:5">
      <c r="A95">
        <v>26</v>
      </c>
      <c r="B95" s="2">
        <v>0</v>
      </c>
      <c r="C95" s="3">
        <v>0.2</v>
      </c>
      <c r="D95" s="2">
        <v>0</v>
      </c>
      <c r="E95" s="3">
        <v>0.8</v>
      </c>
    </row>
    <row r="96" spans="1:5">
      <c r="A96">
        <v>27</v>
      </c>
      <c r="B96" s="2">
        <v>0</v>
      </c>
      <c r="C96" s="3">
        <v>0.1</v>
      </c>
      <c r="D96" s="2">
        <v>0</v>
      </c>
      <c r="E96" s="3">
        <v>0.9</v>
      </c>
    </row>
    <row r="100" spans="1:12">
      <c r="A100" s="1" t="s">
        <v>27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spans="1:12">
      <c r="A101" t="s">
        <v>1</v>
      </c>
      <c r="B101" t="s">
        <v>21</v>
      </c>
      <c r="C101" t="s">
        <v>22</v>
      </c>
      <c r="D101" t="s">
        <v>23</v>
      </c>
      <c r="E101" t="s">
        <v>24</v>
      </c>
      <c r="F101" t="s">
        <v>4</v>
      </c>
      <c r="G101" t="s">
        <v>5</v>
      </c>
      <c r="H101" t="s">
        <v>6</v>
      </c>
      <c r="I101" t="s">
        <v>7</v>
      </c>
      <c r="J101" t="s">
        <v>16</v>
      </c>
      <c r="K101" t="s">
        <v>17</v>
      </c>
      <c r="L101" t="s">
        <v>10</v>
      </c>
    </row>
    <row r="102" spans="1:5">
      <c r="A102">
        <v>1</v>
      </c>
      <c r="B102" s="3">
        <v>0.1</v>
      </c>
      <c r="C102" s="3">
        <v>0.9</v>
      </c>
      <c r="D102" s="2">
        <v>0</v>
      </c>
      <c r="E102" s="2">
        <v>0</v>
      </c>
    </row>
    <row r="103" spans="1:5">
      <c r="A103">
        <v>2</v>
      </c>
      <c r="B103" s="3">
        <v>0.2</v>
      </c>
      <c r="C103" s="3">
        <v>0.8</v>
      </c>
      <c r="D103" s="2">
        <v>0</v>
      </c>
      <c r="E103" s="2">
        <v>0</v>
      </c>
    </row>
    <row r="104" spans="1:5">
      <c r="A104">
        <v>3</v>
      </c>
      <c r="B104" s="3">
        <v>0.3</v>
      </c>
      <c r="C104" s="3">
        <v>0.7</v>
      </c>
      <c r="D104" s="2">
        <v>0</v>
      </c>
      <c r="E104" s="2">
        <v>0</v>
      </c>
    </row>
    <row r="105" spans="1:5">
      <c r="A105">
        <v>4</v>
      </c>
      <c r="B105" s="3">
        <v>0.4</v>
      </c>
      <c r="C105" s="3">
        <v>0.6</v>
      </c>
      <c r="D105" s="2">
        <v>0</v>
      </c>
      <c r="E105" s="2">
        <v>0</v>
      </c>
    </row>
    <row r="106" spans="1:5">
      <c r="A106">
        <v>5</v>
      </c>
      <c r="B106" s="3">
        <v>0.5</v>
      </c>
      <c r="C106" s="3">
        <v>0.5</v>
      </c>
      <c r="D106" s="2">
        <v>0</v>
      </c>
      <c r="E106" s="2">
        <v>0</v>
      </c>
    </row>
    <row r="107" spans="1:5">
      <c r="A107">
        <v>6</v>
      </c>
      <c r="B107" s="3">
        <v>0.6</v>
      </c>
      <c r="C107" s="3">
        <v>0.4</v>
      </c>
      <c r="D107" s="2">
        <v>0</v>
      </c>
      <c r="E107" s="2">
        <v>0</v>
      </c>
    </row>
    <row r="108" spans="1:5">
      <c r="A108">
        <v>7</v>
      </c>
      <c r="B108" s="3">
        <v>0.7</v>
      </c>
      <c r="C108" s="3">
        <v>0.3</v>
      </c>
      <c r="D108" s="2">
        <v>0</v>
      </c>
      <c r="E108" s="2">
        <v>0</v>
      </c>
    </row>
    <row r="109" spans="1:5">
      <c r="A109">
        <v>8</v>
      </c>
      <c r="B109" s="3">
        <v>0.8</v>
      </c>
      <c r="C109" s="3">
        <v>0.2</v>
      </c>
      <c r="D109" s="2">
        <v>0</v>
      </c>
      <c r="E109" s="2">
        <v>0</v>
      </c>
    </row>
    <row r="110" spans="1:5">
      <c r="A110">
        <v>9</v>
      </c>
      <c r="B110" s="3">
        <v>0.9</v>
      </c>
      <c r="C110" s="3">
        <v>0.1</v>
      </c>
      <c r="D110" s="2">
        <v>0</v>
      </c>
      <c r="E110" s="2">
        <v>0</v>
      </c>
    </row>
    <row r="111" spans="1:14">
      <c r="A111">
        <v>10</v>
      </c>
      <c r="B111" s="2">
        <v>0</v>
      </c>
      <c r="C111" s="3">
        <v>0.9</v>
      </c>
      <c r="D111" s="3">
        <v>0.1</v>
      </c>
      <c r="E111" s="2">
        <v>0</v>
      </c>
      <c r="F111">
        <v>38327</v>
      </c>
      <c r="G111">
        <v>43.953</v>
      </c>
      <c r="H111">
        <v>465449</v>
      </c>
      <c r="I111">
        <v>106.754</v>
      </c>
      <c r="J111">
        <v>84482</v>
      </c>
      <c r="K111">
        <v>19.3766</v>
      </c>
      <c r="L111">
        <v>0.600277</v>
      </c>
      <c r="M111">
        <v>0.525871</v>
      </c>
      <c r="N111" s="5">
        <f>(M111-L111)/M111</f>
        <v>-0.141490974022146</v>
      </c>
    </row>
    <row r="112" spans="1:14">
      <c r="A112">
        <v>11</v>
      </c>
      <c r="B112" s="2">
        <v>0</v>
      </c>
      <c r="C112" s="3">
        <v>0.8</v>
      </c>
      <c r="D112" s="3">
        <v>0.2</v>
      </c>
      <c r="E112" s="2">
        <v>0</v>
      </c>
      <c r="F112">
        <v>36195</v>
      </c>
      <c r="G112">
        <v>41.508</v>
      </c>
      <c r="H112">
        <v>415253</v>
      </c>
      <c r="I112">
        <v>95.2415</v>
      </c>
      <c r="J112">
        <v>69590.1</v>
      </c>
      <c r="K112">
        <v>15.961</v>
      </c>
      <c r="L112">
        <v>0.567291</v>
      </c>
      <c r="M112">
        <v>0.525871</v>
      </c>
      <c r="N112" s="5">
        <f t="shared" ref="N112:N119" si="1">(M112-L112)/M112</f>
        <v>-0.0787645639329798</v>
      </c>
    </row>
    <row r="113" spans="1:14">
      <c r="A113">
        <v>12</v>
      </c>
      <c r="B113" s="2">
        <v>0</v>
      </c>
      <c r="C113" s="3">
        <v>0.7</v>
      </c>
      <c r="D113" s="3">
        <v>0.3</v>
      </c>
      <c r="E113" s="2">
        <v>0</v>
      </c>
      <c r="F113">
        <v>34961</v>
      </c>
      <c r="G113">
        <v>40.0929</v>
      </c>
      <c r="H113">
        <v>374752</v>
      </c>
      <c r="I113">
        <v>85.9523</v>
      </c>
      <c r="J113">
        <v>65603</v>
      </c>
      <c r="K113">
        <v>15.0466</v>
      </c>
      <c r="L113">
        <v>0.544625</v>
      </c>
      <c r="M113">
        <v>0.525871</v>
      </c>
      <c r="N113" s="5">
        <f t="shared" si="1"/>
        <v>-0.0356627385803744</v>
      </c>
    </row>
    <row r="114" spans="1:14">
      <c r="A114">
        <v>13</v>
      </c>
      <c r="B114" s="2">
        <v>0</v>
      </c>
      <c r="C114" s="3">
        <v>0.6</v>
      </c>
      <c r="D114" s="3">
        <v>0.4</v>
      </c>
      <c r="E114" s="2">
        <v>0</v>
      </c>
      <c r="F114">
        <v>33554</v>
      </c>
      <c r="G114">
        <v>38.4794</v>
      </c>
      <c r="H114">
        <v>340991</v>
      </c>
      <c r="I114">
        <v>78.2089</v>
      </c>
      <c r="J114">
        <v>67617.2</v>
      </c>
      <c r="K114">
        <v>15.5085</v>
      </c>
      <c r="L114">
        <v>0.516606</v>
      </c>
      <c r="M114">
        <v>0.525871</v>
      </c>
      <c r="N114" s="5">
        <f t="shared" si="1"/>
        <v>0.017618389300798</v>
      </c>
    </row>
    <row r="115" spans="1:14">
      <c r="A115">
        <v>14</v>
      </c>
      <c r="B115" s="2">
        <v>0</v>
      </c>
      <c r="C115" s="3">
        <v>0.5</v>
      </c>
      <c r="D115" s="3">
        <v>0.5</v>
      </c>
      <c r="E115" s="2">
        <v>0</v>
      </c>
      <c r="F115">
        <v>33235</v>
      </c>
      <c r="G115">
        <v>38.1135</v>
      </c>
      <c r="H115">
        <v>317237</v>
      </c>
      <c r="I115">
        <v>72.7608</v>
      </c>
      <c r="J115">
        <v>54549</v>
      </c>
      <c r="K115">
        <v>12.5112</v>
      </c>
      <c r="L115">
        <v>0.504253</v>
      </c>
      <c r="M115">
        <v>0.525871</v>
      </c>
      <c r="N115" s="5">
        <f t="shared" si="1"/>
        <v>0.0411089411661796</v>
      </c>
    </row>
    <row r="116" spans="1:14">
      <c r="A116">
        <v>15</v>
      </c>
      <c r="B116" s="2">
        <v>0</v>
      </c>
      <c r="C116" s="3">
        <v>0.4</v>
      </c>
      <c r="D116" s="3">
        <v>0.6</v>
      </c>
      <c r="E116" s="2">
        <v>0</v>
      </c>
      <c r="F116">
        <v>32943</v>
      </c>
      <c r="G116">
        <v>37.7787</v>
      </c>
      <c r="H116">
        <v>292153</v>
      </c>
      <c r="I116">
        <v>67.0076</v>
      </c>
      <c r="J116">
        <v>55567</v>
      </c>
      <c r="K116">
        <v>12.7447</v>
      </c>
      <c r="L116">
        <v>0.491448</v>
      </c>
      <c r="M116">
        <v>0.525871</v>
      </c>
      <c r="N116" s="5">
        <f t="shared" si="1"/>
        <v>0.0654590194173095</v>
      </c>
    </row>
    <row r="117" spans="1:14">
      <c r="A117">
        <v>16</v>
      </c>
      <c r="B117" s="2">
        <v>0</v>
      </c>
      <c r="C117" s="3">
        <v>0.3</v>
      </c>
      <c r="D117" s="3">
        <v>0.7</v>
      </c>
      <c r="E117" s="2">
        <v>0</v>
      </c>
      <c r="F117">
        <v>32421</v>
      </c>
      <c r="G117">
        <v>37.18</v>
      </c>
      <c r="H117">
        <v>267552</v>
      </c>
      <c r="I117">
        <v>61.3651</v>
      </c>
      <c r="J117">
        <v>51098.8</v>
      </c>
      <c r="K117">
        <v>11.7199</v>
      </c>
      <c r="L117">
        <v>0.479222</v>
      </c>
      <c r="M117">
        <v>0.525871</v>
      </c>
      <c r="N117" s="5">
        <f t="shared" si="1"/>
        <v>0.0887080671875802</v>
      </c>
    </row>
    <row r="118" spans="1:14">
      <c r="A118">
        <v>17</v>
      </c>
      <c r="B118" s="2">
        <v>0</v>
      </c>
      <c r="C118" s="3">
        <v>0.2</v>
      </c>
      <c r="D118" s="3">
        <v>0.8</v>
      </c>
      <c r="E118" s="2">
        <v>0</v>
      </c>
      <c r="F118">
        <v>33078</v>
      </c>
      <c r="G118">
        <v>37.9335</v>
      </c>
      <c r="H118">
        <v>241002</v>
      </c>
      <c r="I118">
        <v>55.2757</v>
      </c>
      <c r="J118">
        <v>48173</v>
      </c>
      <c r="K118">
        <v>11.0488</v>
      </c>
      <c r="L118">
        <v>0.47701</v>
      </c>
      <c r="M118">
        <v>0.525871</v>
      </c>
      <c r="N118" s="5">
        <f t="shared" si="1"/>
        <v>0.0929144219780136</v>
      </c>
    </row>
    <row r="119" spans="1:14">
      <c r="A119">
        <v>18</v>
      </c>
      <c r="B119" s="2">
        <v>0</v>
      </c>
      <c r="C119" s="3">
        <v>0.1</v>
      </c>
      <c r="D119" s="3">
        <v>0.9</v>
      </c>
      <c r="E119" s="2">
        <v>0</v>
      </c>
      <c r="F119">
        <v>34698</v>
      </c>
      <c r="G119">
        <v>39.7913</v>
      </c>
      <c r="H119">
        <v>215293</v>
      </c>
      <c r="I119">
        <v>49.3791</v>
      </c>
      <c r="J119">
        <v>40051</v>
      </c>
      <c r="K119">
        <v>9.18601</v>
      </c>
      <c r="L119">
        <v>0.489009</v>
      </c>
      <c r="M119">
        <v>0.525871</v>
      </c>
      <c r="N119" s="5">
        <f t="shared" si="1"/>
        <v>0.0700970390076653</v>
      </c>
    </row>
    <row r="120" spans="1:5">
      <c r="A120">
        <v>19</v>
      </c>
      <c r="B120" s="2">
        <v>0</v>
      </c>
      <c r="C120" s="3">
        <v>0.9</v>
      </c>
      <c r="D120" s="2">
        <v>0</v>
      </c>
      <c r="E120" s="3">
        <v>0.1</v>
      </c>
    </row>
    <row r="121" spans="1:5">
      <c r="A121">
        <v>20</v>
      </c>
      <c r="B121" s="2">
        <v>0</v>
      </c>
      <c r="C121" s="3">
        <v>0.8</v>
      </c>
      <c r="D121" s="2">
        <v>0</v>
      </c>
      <c r="E121" s="3">
        <v>0.2</v>
      </c>
    </row>
    <row r="122" spans="1:5">
      <c r="A122">
        <v>21</v>
      </c>
      <c r="B122" s="2">
        <v>0</v>
      </c>
      <c r="C122" s="3">
        <v>0.7</v>
      </c>
      <c r="D122" s="2">
        <v>0</v>
      </c>
      <c r="E122" s="3">
        <v>0.3</v>
      </c>
    </row>
    <row r="123" spans="1:5">
      <c r="A123">
        <v>22</v>
      </c>
      <c r="B123" s="2">
        <v>0</v>
      </c>
      <c r="C123" s="3">
        <v>0.6</v>
      </c>
      <c r="D123" s="2">
        <v>0</v>
      </c>
      <c r="E123" s="3">
        <v>0.4</v>
      </c>
    </row>
    <row r="124" spans="1:5">
      <c r="A124">
        <v>23</v>
      </c>
      <c r="B124" s="2">
        <v>0</v>
      </c>
      <c r="C124" s="3">
        <v>0.5</v>
      </c>
      <c r="D124" s="2">
        <v>0</v>
      </c>
      <c r="E124" s="3">
        <v>0.5</v>
      </c>
    </row>
    <row r="125" spans="1:5">
      <c r="A125">
        <v>24</v>
      </c>
      <c r="B125" s="2">
        <v>0</v>
      </c>
      <c r="C125" s="3">
        <v>0.4</v>
      </c>
      <c r="D125" s="2">
        <v>0</v>
      </c>
      <c r="E125" s="3">
        <v>0.6</v>
      </c>
    </row>
    <row r="126" spans="1:5">
      <c r="A126">
        <v>25</v>
      </c>
      <c r="B126" s="2">
        <v>0</v>
      </c>
      <c r="C126" s="3">
        <v>0.3</v>
      </c>
      <c r="D126" s="2">
        <v>0</v>
      </c>
      <c r="E126" s="3">
        <v>0.7</v>
      </c>
    </row>
    <row r="127" spans="1:5">
      <c r="A127">
        <v>26</v>
      </c>
      <c r="B127" s="2">
        <v>0</v>
      </c>
      <c r="C127" s="3">
        <v>0.2</v>
      </c>
      <c r="D127" s="2">
        <v>0</v>
      </c>
      <c r="E127" s="3">
        <v>0.8</v>
      </c>
    </row>
    <row r="128" spans="1:5">
      <c r="A128">
        <v>27</v>
      </c>
      <c r="B128" s="2">
        <v>0</v>
      </c>
      <c r="C128" s="3">
        <v>0.1</v>
      </c>
      <c r="D128" s="2">
        <v>0</v>
      </c>
      <c r="E128" s="3">
        <v>0.9</v>
      </c>
    </row>
    <row r="129" spans="4:5">
      <c r="D129" s="7"/>
      <c r="E129" s="7"/>
    </row>
    <row r="130" spans="4:5">
      <c r="D130" s="7"/>
      <c r="E130" s="7"/>
    </row>
    <row r="131" spans="4:5">
      <c r="D131" s="6"/>
      <c r="E131" s="6"/>
    </row>
    <row r="132" spans="4:5">
      <c r="D132" s="7"/>
      <c r="E132" s="7"/>
    </row>
    <row r="133" spans="1:12">
      <c r="A133" s="1" t="s">
        <v>28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spans="1:12">
      <c r="A134" t="s">
        <v>1</v>
      </c>
      <c r="B134" t="s">
        <v>21</v>
      </c>
      <c r="C134" t="s">
        <v>22</v>
      </c>
      <c r="D134" t="s">
        <v>23</v>
      </c>
      <c r="E134" t="s">
        <v>24</v>
      </c>
      <c r="F134" t="s">
        <v>4</v>
      </c>
      <c r="G134" t="s">
        <v>5</v>
      </c>
      <c r="H134" t="s">
        <v>6</v>
      </c>
      <c r="I134" t="s">
        <v>7</v>
      </c>
      <c r="J134" t="s">
        <v>16</v>
      </c>
      <c r="K134" t="s">
        <v>17</v>
      </c>
      <c r="L134" t="s">
        <v>10</v>
      </c>
    </row>
    <row r="135" spans="1:5">
      <c r="A135">
        <v>1</v>
      </c>
      <c r="B135" s="3">
        <v>0.1</v>
      </c>
      <c r="C135" s="3">
        <v>0.9</v>
      </c>
      <c r="D135" s="2">
        <v>0</v>
      </c>
      <c r="E135" s="2">
        <v>0</v>
      </c>
    </row>
    <row r="136" spans="1:5">
      <c r="A136">
        <v>2</v>
      </c>
      <c r="B136" s="3">
        <v>0.2</v>
      </c>
      <c r="C136" s="3">
        <v>0.8</v>
      </c>
      <c r="D136" s="2">
        <v>0</v>
      </c>
      <c r="E136" s="2">
        <v>0</v>
      </c>
    </row>
    <row r="137" spans="1:5">
      <c r="A137">
        <v>3</v>
      </c>
      <c r="B137" s="3">
        <v>0.3</v>
      </c>
      <c r="C137" s="3">
        <v>0.7</v>
      </c>
      <c r="D137" s="2">
        <v>0</v>
      </c>
      <c r="E137" s="2">
        <v>0</v>
      </c>
    </row>
    <row r="138" spans="1:5">
      <c r="A138">
        <v>4</v>
      </c>
      <c r="B138" s="3">
        <v>0.4</v>
      </c>
      <c r="C138" s="3">
        <v>0.6</v>
      </c>
      <c r="D138" s="2">
        <v>0</v>
      </c>
      <c r="E138" s="2">
        <v>0</v>
      </c>
    </row>
    <row r="139" spans="1:5">
      <c r="A139">
        <v>5</v>
      </c>
      <c r="B139" s="3">
        <v>0.5</v>
      </c>
      <c r="C139" s="3">
        <v>0.5</v>
      </c>
      <c r="D139" s="2">
        <v>0</v>
      </c>
      <c r="E139" s="2">
        <v>0</v>
      </c>
    </row>
    <row r="140" spans="1:5">
      <c r="A140">
        <v>6</v>
      </c>
      <c r="B140" s="3">
        <v>0.6</v>
      </c>
      <c r="C140" s="3">
        <v>0.4</v>
      </c>
      <c r="D140" s="2">
        <v>0</v>
      </c>
      <c r="E140" s="2">
        <v>0</v>
      </c>
    </row>
    <row r="141" spans="1:5">
      <c r="A141">
        <v>7</v>
      </c>
      <c r="B141" s="3">
        <v>0.7</v>
      </c>
      <c r="C141" s="3">
        <v>0.3</v>
      </c>
      <c r="D141" s="2">
        <v>0</v>
      </c>
      <c r="E141" s="2">
        <v>0</v>
      </c>
    </row>
    <row r="142" spans="1:5">
      <c r="A142">
        <v>8</v>
      </c>
      <c r="B142" s="3">
        <v>0.8</v>
      </c>
      <c r="C142" s="3">
        <v>0.2</v>
      </c>
      <c r="D142" s="2">
        <v>0</v>
      </c>
      <c r="E142" s="2">
        <v>0</v>
      </c>
    </row>
    <row r="143" spans="1:5">
      <c r="A143">
        <v>9</v>
      </c>
      <c r="B143" s="3">
        <v>0.9</v>
      </c>
      <c r="C143" s="3">
        <v>0.1</v>
      </c>
      <c r="D143" s="2">
        <v>0</v>
      </c>
      <c r="E143" s="2">
        <v>0</v>
      </c>
    </row>
    <row r="144" spans="1:14">
      <c r="A144">
        <v>10</v>
      </c>
      <c r="B144" s="2">
        <v>0</v>
      </c>
      <c r="C144" s="3">
        <v>0.9</v>
      </c>
      <c r="D144" s="3">
        <v>0.1</v>
      </c>
      <c r="E144" s="2">
        <v>0</v>
      </c>
      <c r="F144">
        <v>39659</v>
      </c>
      <c r="G144">
        <v>45.4805</v>
      </c>
      <c r="H144">
        <v>455274</v>
      </c>
      <c r="I144">
        <v>104.421</v>
      </c>
      <c r="J144">
        <v>97561.1</v>
      </c>
      <c r="K144">
        <v>22.3764</v>
      </c>
      <c r="L144">
        <v>0.65018</v>
      </c>
      <c r="M144">
        <v>0.555516</v>
      </c>
      <c r="N144" s="5">
        <f>(M144-L144)/M144</f>
        <v>-0.17040733300211</v>
      </c>
    </row>
    <row r="145" spans="1:14">
      <c r="A145">
        <v>11</v>
      </c>
      <c r="B145" s="2">
        <v>0</v>
      </c>
      <c r="C145" s="3">
        <v>0.8</v>
      </c>
      <c r="D145" s="3">
        <v>0.2</v>
      </c>
      <c r="E145" s="2">
        <v>0</v>
      </c>
      <c r="F145">
        <v>36857</v>
      </c>
      <c r="G145">
        <v>42.2672</v>
      </c>
      <c r="H145">
        <v>404316</v>
      </c>
      <c r="I145">
        <v>92.733</v>
      </c>
      <c r="J145">
        <v>66114.2</v>
      </c>
      <c r="K145">
        <v>15.1638</v>
      </c>
      <c r="L145">
        <v>0.604492</v>
      </c>
      <c r="M145">
        <v>0.555516</v>
      </c>
      <c r="N145" s="5">
        <f t="shared" ref="N145:N152" si="2">(M145-L145)/M145</f>
        <v>-0.0881630772110975</v>
      </c>
    </row>
    <row r="146" spans="1:14">
      <c r="A146">
        <v>12</v>
      </c>
      <c r="B146" s="2">
        <v>0</v>
      </c>
      <c r="C146" s="3">
        <v>0.7</v>
      </c>
      <c r="D146" s="3">
        <v>0.3</v>
      </c>
      <c r="E146" s="2">
        <v>0</v>
      </c>
      <c r="F146">
        <v>36364</v>
      </c>
      <c r="G146">
        <v>41.7018</v>
      </c>
      <c r="H146">
        <v>375100</v>
      </c>
      <c r="I146">
        <v>86.0321</v>
      </c>
      <c r="J146">
        <v>68977.8</v>
      </c>
      <c r="K146">
        <v>15.8206</v>
      </c>
      <c r="L146">
        <v>0.592031</v>
      </c>
      <c r="M146">
        <v>0.555516</v>
      </c>
      <c r="N146" s="5">
        <f t="shared" si="2"/>
        <v>-0.0657316800956227</v>
      </c>
    </row>
    <row r="147" spans="1:14">
      <c r="A147">
        <v>13</v>
      </c>
      <c r="B147" s="2">
        <v>0</v>
      </c>
      <c r="C147" s="3">
        <v>0.6</v>
      </c>
      <c r="D147" s="3">
        <v>0.4</v>
      </c>
      <c r="E147" s="2">
        <v>0</v>
      </c>
      <c r="F147">
        <v>35178</v>
      </c>
      <c r="G147">
        <v>40.3417</v>
      </c>
      <c r="H147">
        <v>336029</v>
      </c>
      <c r="I147">
        <v>77.0709</v>
      </c>
      <c r="J147">
        <v>58445.9</v>
      </c>
      <c r="K147">
        <v>13.405</v>
      </c>
      <c r="L147">
        <v>0.568001</v>
      </c>
      <c r="M147">
        <v>0.555516</v>
      </c>
      <c r="N147" s="5">
        <f t="shared" si="2"/>
        <v>-0.0224746001915336</v>
      </c>
    </row>
    <row r="148" spans="1:14">
      <c r="A148">
        <v>14</v>
      </c>
      <c r="B148" s="2">
        <v>0</v>
      </c>
      <c r="C148" s="3">
        <v>0.5</v>
      </c>
      <c r="D148" s="3">
        <v>0.5</v>
      </c>
      <c r="E148" s="2">
        <v>0</v>
      </c>
      <c r="F148">
        <v>34569</v>
      </c>
      <c r="G148">
        <v>39.6433</v>
      </c>
      <c r="H148">
        <v>310777</v>
      </c>
      <c r="I148">
        <v>71.2791</v>
      </c>
      <c r="J148">
        <v>52830.9</v>
      </c>
      <c r="K148">
        <v>12.1172</v>
      </c>
      <c r="L148">
        <v>0.548211</v>
      </c>
      <c r="M148">
        <v>0.555516</v>
      </c>
      <c r="N148" s="5">
        <f t="shared" si="2"/>
        <v>0.0131499362754628</v>
      </c>
    </row>
    <row r="149" spans="1:14">
      <c r="A149">
        <v>15</v>
      </c>
      <c r="B149" s="2">
        <v>0</v>
      </c>
      <c r="C149" s="3">
        <v>0.4</v>
      </c>
      <c r="D149" s="3">
        <v>0.6</v>
      </c>
      <c r="E149" s="2">
        <v>0</v>
      </c>
      <c r="F149">
        <v>33715</v>
      </c>
      <c r="G149">
        <v>38.664</v>
      </c>
      <c r="H149">
        <v>281480</v>
      </c>
      <c r="I149">
        <v>64.5596</v>
      </c>
      <c r="J149">
        <v>44137</v>
      </c>
      <c r="K149">
        <v>10.1232</v>
      </c>
      <c r="L149">
        <v>0.526136</v>
      </c>
      <c r="M149">
        <v>0.555516</v>
      </c>
      <c r="N149" s="5">
        <f t="shared" si="2"/>
        <v>0.0528877656089113</v>
      </c>
    </row>
    <row r="150" spans="1:14">
      <c r="A150">
        <v>16</v>
      </c>
      <c r="B150" s="2">
        <v>0</v>
      </c>
      <c r="C150" s="3">
        <v>0.3</v>
      </c>
      <c r="D150" s="3">
        <v>0.7</v>
      </c>
      <c r="E150" s="2">
        <v>0</v>
      </c>
      <c r="F150">
        <v>33787</v>
      </c>
      <c r="G150">
        <v>38.7466</v>
      </c>
      <c r="H150">
        <v>264863</v>
      </c>
      <c r="I150">
        <v>60.7484</v>
      </c>
      <c r="J150">
        <v>41106.9</v>
      </c>
      <c r="K150">
        <v>9.4282</v>
      </c>
      <c r="L150">
        <v>0.520055</v>
      </c>
      <c r="M150">
        <v>0.555516</v>
      </c>
      <c r="N150" s="5">
        <f t="shared" si="2"/>
        <v>0.0638343450053643</v>
      </c>
    </row>
    <row r="151" spans="1:14">
      <c r="A151">
        <v>17</v>
      </c>
      <c r="B151" s="2">
        <v>0</v>
      </c>
      <c r="C151" s="3">
        <v>0.2</v>
      </c>
      <c r="D151" s="3">
        <v>0.8</v>
      </c>
      <c r="E151" s="2">
        <v>0</v>
      </c>
      <c r="F151">
        <v>33977</v>
      </c>
      <c r="G151">
        <v>38.9644</v>
      </c>
      <c r="H151">
        <v>239476</v>
      </c>
      <c r="I151">
        <v>54.9257</v>
      </c>
      <c r="J151">
        <v>49254.9</v>
      </c>
      <c r="K151">
        <v>8.87798</v>
      </c>
      <c r="L151">
        <v>0.516426</v>
      </c>
      <c r="M151">
        <v>0.555516</v>
      </c>
      <c r="N151" s="5">
        <f t="shared" si="2"/>
        <v>0.0703670101311213</v>
      </c>
    </row>
    <row r="152" spans="1:14">
      <c r="A152">
        <v>18</v>
      </c>
      <c r="B152" s="2">
        <v>0</v>
      </c>
      <c r="C152" s="3">
        <v>0.1</v>
      </c>
      <c r="D152" s="3">
        <v>0.9</v>
      </c>
      <c r="E152" s="2">
        <v>0</v>
      </c>
      <c r="F152">
        <v>35110</v>
      </c>
      <c r="G152">
        <v>40.2638</v>
      </c>
      <c r="H152">
        <v>218085</v>
      </c>
      <c r="I152">
        <v>50.0195</v>
      </c>
      <c r="J152">
        <v>34960</v>
      </c>
      <c r="K152">
        <v>8.01836</v>
      </c>
      <c r="L152">
        <v>0.523313</v>
      </c>
      <c r="M152">
        <v>0.555516</v>
      </c>
      <c r="N152" s="5">
        <f t="shared" si="2"/>
        <v>0.057969527430353</v>
      </c>
    </row>
    <row r="153" spans="1:5">
      <c r="A153">
        <v>19</v>
      </c>
      <c r="B153" s="2">
        <v>0</v>
      </c>
      <c r="C153" s="3">
        <v>0.9</v>
      </c>
      <c r="D153" s="2">
        <v>0</v>
      </c>
      <c r="E153" s="3">
        <v>0.1</v>
      </c>
    </row>
    <row r="154" spans="1:5">
      <c r="A154">
        <v>20</v>
      </c>
      <c r="B154" s="2">
        <v>0</v>
      </c>
      <c r="C154" s="3">
        <v>0.8</v>
      </c>
      <c r="D154" s="2">
        <v>0</v>
      </c>
      <c r="E154" s="3">
        <v>0.2</v>
      </c>
    </row>
    <row r="155" spans="1:5">
      <c r="A155">
        <v>21</v>
      </c>
      <c r="B155" s="2">
        <v>0</v>
      </c>
      <c r="C155" s="3">
        <v>0.7</v>
      </c>
      <c r="D155" s="2">
        <v>0</v>
      </c>
      <c r="E155" s="3">
        <v>0.3</v>
      </c>
    </row>
    <row r="156" spans="1:5">
      <c r="A156">
        <v>22</v>
      </c>
      <c r="B156" s="2">
        <v>0</v>
      </c>
      <c r="C156" s="3">
        <v>0.6</v>
      </c>
      <c r="D156" s="2">
        <v>0</v>
      </c>
      <c r="E156" s="3">
        <v>0.4</v>
      </c>
    </row>
    <row r="157" spans="1:5">
      <c r="A157">
        <v>23</v>
      </c>
      <c r="B157" s="2">
        <v>0</v>
      </c>
      <c r="C157" s="3">
        <v>0.5</v>
      </c>
      <c r="D157" s="2">
        <v>0</v>
      </c>
      <c r="E157" s="3">
        <v>0.5</v>
      </c>
    </row>
    <row r="158" spans="1:5">
      <c r="A158">
        <v>24</v>
      </c>
      <c r="B158" s="2">
        <v>0</v>
      </c>
      <c r="C158" s="3">
        <v>0.4</v>
      </c>
      <c r="D158" s="2">
        <v>0</v>
      </c>
      <c r="E158" s="3">
        <v>0.6</v>
      </c>
    </row>
    <row r="159" spans="1:5">
      <c r="A159">
        <v>25</v>
      </c>
      <c r="B159" s="2">
        <v>0</v>
      </c>
      <c r="C159" s="3">
        <v>0.3</v>
      </c>
      <c r="D159" s="2">
        <v>0</v>
      </c>
      <c r="E159" s="3">
        <v>0.7</v>
      </c>
    </row>
    <row r="160" spans="1:5">
      <c r="A160">
        <v>26</v>
      </c>
      <c r="B160" s="2">
        <v>0</v>
      </c>
      <c r="C160" s="3">
        <v>0.2</v>
      </c>
      <c r="D160" s="2">
        <v>0</v>
      </c>
      <c r="E160" s="3">
        <v>0.8</v>
      </c>
    </row>
    <row r="161" spans="1:5">
      <c r="A161">
        <v>27</v>
      </c>
      <c r="B161" s="2">
        <v>0</v>
      </c>
      <c r="C161" s="3">
        <v>0.1</v>
      </c>
      <c r="D161" s="2">
        <v>0</v>
      </c>
      <c r="E161" s="3">
        <v>0.9</v>
      </c>
    </row>
  </sheetData>
  <mergeCells count="5">
    <mergeCell ref="A1:L1"/>
    <mergeCell ref="A35:L35"/>
    <mergeCell ref="A68:L68"/>
    <mergeCell ref="A100:L100"/>
    <mergeCell ref="A133:L133"/>
  </mergeCell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64"/>
  <sheetViews>
    <sheetView topLeftCell="A170" workbookViewId="0">
      <selection activeCell="N96" sqref="N96:Y109"/>
    </sheetView>
  </sheetViews>
  <sheetFormatPr defaultColWidth="9" defaultRowHeight="13.5"/>
  <cols>
    <col min="4" max="4" width="13.5" customWidth="true"/>
    <col min="12" max="12" width="9.375"/>
    <col min="25" max="25" width="9.375"/>
  </cols>
  <sheetData>
    <row r="1" spans="1:12">
      <c r="A1" s="1" t="s">
        <v>29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t="s">
        <v>1</v>
      </c>
      <c r="B2" t="s">
        <v>21</v>
      </c>
      <c r="C2" t="s">
        <v>22</v>
      </c>
      <c r="D2" t="s">
        <v>23</v>
      </c>
      <c r="E2" t="s">
        <v>24</v>
      </c>
      <c r="F2" t="s">
        <v>4</v>
      </c>
      <c r="G2" t="s">
        <v>5</v>
      </c>
      <c r="H2" t="s">
        <v>6</v>
      </c>
      <c r="I2" t="s">
        <v>7</v>
      </c>
      <c r="J2" t="s">
        <v>16</v>
      </c>
      <c r="K2" t="s">
        <v>17</v>
      </c>
      <c r="L2" t="s">
        <v>10</v>
      </c>
    </row>
    <row r="3" spans="1:12">
      <c r="A3">
        <v>1</v>
      </c>
      <c r="B3" s="3">
        <v>0.1</v>
      </c>
      <c r="C3" s="3">
        <v>0.9</v>
      </c>
      <c r="D3" s="2">
        <v>0</v>
      </c>
      <c r="E3" s="2">
        <v>0</v>
      </c>
      <c r="F3">
        <v>157</v>
      </c>
      <c r="G3">
        <v>7.47619</v>
      </c>
      <c r="H3">
        <v>480107</v>
      </c>
      <c r="I3">
        <v>110.116</v>
      </c>
      <c r="J3">
        <v>100146</v>
      </c>
      <c r="K3">
        <v>22.9693</v>
      </c>
      <c r="L3">
        <v>0.491484</v>
      </c>
    </row>
    <row r="4" spans="1:12">
      <c r="A4">
        <v>2</v>
      </c>
      <c r="B4" s="3">
        <v>0.2</v>
      </c>
      <c r="C4" s="3">
        <v>0.8</v>
      </c>
      <c r="D4" s="2">
        <v>0</v>
      </c>
      <c r="E4" s="2">
        <v>0</v>
      </c>
      <c r="F4">
        <v>158</v>
      </c>
      <c r="G4">
        <v>7.52381</v>
      </c>
      <c r="H4">
        <v>473209</v>
      </c>
      <c r="I4">
        <v>108.534</v>
      </c>
      <c r="J4">
        <v>92129.9</v>
      </c>
      <c r="K4">
        <v>21.1307</v>
      </c>
      <c r="L4">
        <v>0.489623</v>
      </c>
    </row>
    <row r="5" spans="1:12">
      <c r="A5">
        <v>3</v>
      </c>
      <c r="B5" s="3">
        <v>0.3</v>
      </c>
      <c r="C5" s="3">
        <v>0.7</v>
      </c>
      <c r="D5" s="2">
        <v>0</v>
      </c>
      <c r="E5" s="2">
        <v>0</v>
      </c>
      <c r="F5">
        <v>159</v>
      </c>
      <c r="G5">
        <v>7.57143</v>
      </c>
      <c r="H5">
        <v>469551</v>
      </c>
      <c r="I5">
        <v>107.695</v>
      </c>
      <c r="J5">
        <v>88336</v>
      </c>
      <c r="K5">
        <v>20.2605</v>
      </c>
      <c r="L5">
        <v>0.49211</v>
      </c>
    </row>
    <row r="6" spans="1:12">
      <c r="A6">
        <v>4</v>
      </c>
      <c r="B6" s="3">
        <v>0.4</v>
      </c>
      <c r="C6" s="3">
        <v>0.6</v>
      </c>
      <c r="D6" s="2">
        <v>0</v>
      </c>
      <c r="E6" s="2">
        <v>0</v>
      </c>
      <c r="F6">
        <v>161</v>
      </c>
      <c r="G6">
        <v>7.66667</v>
      </c>
      <c r="H6">
        <v>459109</v>
      </c>
      <c r="I6">
        <v>105.3</v>
      </c>
      <c r="J6">
        <v>103333</v>
      </c>
      <c r="K6">
        <v>23.7002</v>
      </c>
      <c r="L6">
        <v>0.487348</v>
      </c>
    </row>
    <row r="7" spans="1:12">
      <c r="A7">
        <v>5</v>
      </c>
      <c r="B7" s="3">
        <v>0.5</v>
      </c>
      <c r="C7" s="3">
        <v>0.5</v>
      </c>
      <c r="D7" s="2">
        <v>0</v>
      </c>
      <c r="E7" s="2">
        <v>0</v>
      </c>
      <c r="F7">
        <v>162</v>
      </c>
      <c r="G7">
        <v>7.71429</v>
      </c>
      <c r="H7">
        <v>455433</v>
      </c>
      <c r="I7">
        <v>104.457</v>
      </c>
      <c r="J7">
        <v>86604.8</v>
      </c>
      <c r="K7">
        <v>19.8635</v>
      </c>
      <c r="L7">
        <v>0.489842</v>
      </c>
    </row>
    <row r="8" spans="1:12">
      <c r="A8">
        <v>6</v>
      </c>
      <c r="B8" s="3">
        <v>0.6</v>
      </c>
      <c r="C8" s="3">
        <v>0.4</v>
      </c>
      <c r="D8" s="2">
        <v>0</v>
      </c>
      <c r="E8" s="2">
        <v>0</v>
      </c>
      <c r="F8">
        <v>163</v>
      </c>
      <c r="G8">
        <v>7.7619</v>
      </c>
      <c r="H8">
        <v>442686</v>
      </c>
      <c r="I8">
        <v>101.533</v>
      </c>
      <c r="J8">
        <v>88325</v>
      </c>
      <c r="K8">
        <v>20.258</v>
      </c>
      <c r="L8">
        <v>0.489616</v>
      </c>
    </row>
    <row r="9" spans="1:12">
      <c r="A9">
        <v>7</v>
      </c>
      <c r="B9" s="3">
        <v>0.7</v>
      </c>
      <c r="C9" s="3">
        <v>0.3</v>
      </c>
      <c r="D9" s="2">
        <v>0</v>
      </c>
      <c r="E9" s="2">
        <v>0</v>
      </c>
      <c r="F9">
        <v>168</v>
      </c>
      <c r="G9">
        <v>8</v>
      </c>
      <c r="H9">
        <v>433493</v>
      </c>
      <c r="I9">
        <v>99.425</v>
      </c>
      <c r="J9">
        <v>84882</v>
      </c>
      <c r="K9">
        <v>19.4684</v>
      </c>
      <c r="L9">
        <v>0.499216</v>
      </c>
    </row>
    <row r="10" spans="1:12">
      <c r="A10">
        <v>8</v>
      </c>
      <c r="B10" s="3">
        <v>0.8</v>
      </c>
      <c r="C10" s="3">
        <v>0.2</v>
      </c>
      <c r="D10" s="2">
        <v>0</v>
      </c>
      <c r="E10" s="2">
        <v>0</v>
      </c>
      <c r="F10">
        <v>179</v>
      </c>
      <c r="G10">
        <v>8.52381</v>
      </c>
      <c r="H10">
        <v>399491</v>
      </c>
      <c r="I10">
        <v>91.6264</v>
      </c>
      <c r="J10">
        <v>72046</v>
      </c>
      <c r="K10">
        <v>16.5243</v>
      </c>
      <c r="L10">
        <v>0.505739</v>
      </c>
    </row>
    <row r="11" spans="1:12">
      <c r="A11">
        <v>9</v>
      </c>
      <c r="B11" s="3">
        <v>0.9</v>
      </c>
      <c r="C11" s="3">
        <v>0.1</v>
      </c>
      <c r="D11" s="2">
        <v>0</v>
      </c>
      <c r="E11" s="2">
        <v>0</v>
      </c>
      <c r="F11">
        <v>354</v>
      </c>
      <c r="G11">
        <v>16.8571</v>
      </c>
      <c r="H11">
        <v>362210</v>
      </c>
      <c r="I11">
        <v>83.0757</v>
      </c>
      <c r="J11">
        <v>64571.9</v>
      </c>
      <c r="K11">
        <v>14.8101</v>
      </c>
      <c r="L11">
        <v>0.543277</v>
      </c>
    </row>
    <row r="12" spans="1:12">
      <c r="A12">
        <v>10</v>
      </c>
      <c r="B12" s="2">
        <v>0</v>
      </c>
      <c r="C12" s="3">
        <v>0.9</v>
      </c>
      <c r="D12" s="3">
        <v>0.1</v>
      </c>
      <c r="E12" s="2">
        <v>0</v>
      </c>
      <c r="F12">
        <v>585</v>
      </c>
      <c r="G12">
        <v>27.8571</v>
      </c>
      <c r="H12">
        <v>189597</v>
      </c>
      <c r="I12">
        <v>43.4856</v>
      </c>
      <c r="J12">
        <v>40054.1</v>
      </c>
      <c r="K12">
        <v>9.18672</v>
      </c>
      <c r="L12">
        <v>0.383723</v>
      </c>
    </row>
    <row r="13" spans="1:12">
      <c r="A13">
        <v>11</v>
      </c>
      <c r="B13" s="2">
        <v>0</v>
      </c>
      <c r="C13" s="3">
        <v>0.8</v>
      </c>
      <c r="D13" s="3">
        <v>0.2</v>
      </c>
      <c r="E13" s="2">
        <v>0</v>
      </c>
      <c r="F13">
        <v>660</v>
      </c>
      <c r="G13">
        <v>31.4286</v>
      </c>
      <c r="H13">
        <v>187158</v>
      </c>
      <c r="I13">
        <v>42.9261</v>
      </c>
      <c r="J13">
        <v>31609.1</v>
      </c>
      <c r="K13">
        <v>7.24978</v>
      </c>
      <c r="L13">
        <v>0.392158</v>
      </c>
    </row>
    <row r="14" spans="1:12">
      <c r="A14">
        <v>12</v>
      </c>
      <c r="B14" s="2">
        <v>0</v>
      </c>
      <c r="C14" s="3">
        <v>0.7</v>
      </c>
      <c r="D14" s="3">
        <v>0.3</v>
      </c>
      <c r="E14" s="2">
        <v>0</v>
      </c>
      <c r="F14">
        <v>686</v>
      </c>
      <c r="G14">
        <v>32.6667</v>
      </c>
      <c r="H14">
        <v>185970</v>
      </c>
      <c r="I14">
        <v>42.6537</v>
      </c>
      <c r="J14">
        <v>38393</v>
      </c>
      <c r="K14">
        <v>8.80574</v>
      </c>
      <c r="L14">
        <v>0.396719</v>
      </c>
    </row>
    <row r="15" spans="1:12">
      <c r="A15">
        <v>13</v>
      </c>
      <c r="B15" s="2">
        <v>0</v>
      </c>
      <c r="C15" s="3">
        <v>0.6</v>
      </c>
      <c r="D15" s="3">
        <v>0.4</v>
      </c>
      <c r="E15" s="2">
        <v>0</v>
      </c>
      <c r="F15">
        <v>704</v>
      </c>
      <c r="G15">
        <v>33.5238</v>
      </c>
      <c r="H15">
        <v>185640</v>
      </c>
      <c r="I15">
        <v>42.578</v>
      </c>
      <c r="J15">
        <v>32883.9</v>
      </c>
      <c r="K15">
        <v>7.54217</v>
      </c>
      <c r="L15">
        <v>0.399639</v>
      </c>
    </row>
    <row r="16" spans="1:12">
      <c r="A16">
        <v>14</v>
      </c>
      <c r="B16" s="2">
        <v>0</v>
      </c>
      <c r="C16" s="3">
        <v>0.5</v>
      </c>
      <c r="D16" s="3">
        <v>0.5</v>
      </c>
      <c r="E16" s="2">
        <v>0</v>
      </c>
      <c r="F16">
        <v>724</v>
      </c>
      <c r="G16">
        <v>34.4762</v>
      </c>
      <c r="H16">
        <v>185482</v>
      </c>
      <c r="I16">
        <v>42.5417</v>
      </c>
      <c r="J16">
        <v>29184.1</v>
      </c>
      <c r="K16">
        <v>6.6936</v>
      </c>
      <c r="L16">
        <v>0.403281</v>
      </c>
    </row>
    <row r="17" spans="1:12">
      <c r="A17">
        <v>15</v>
      </c>
      <c r="B17" s="2">
        <v>0</v>
      </c>
      <c r="C17" s="3">
        <v>0.4</v>
      </c>
      <c r="D17" s="3">
        <v>0.6</v>
      </c>
      <c r="E17" s="2">
        <v>0</v>
      </c>
      <c r="F17">
        <v>735</v>
      </c>
      <c r="G17">
        <v>35</v>
      </c>
      <c r="H17">
        <v>185381</v>
      </c>
      <c r="I17">
        <v>42.5186</v>
      </c>
      <c r="J17">
        <v>33002.9</v>
      </c>
      <c r="K17">
        <v>7.56946</v>
      </c>
      <c r="L17">
        <v>0.406519</v>
      </c>
    </row>
    <row r="18" spans="1:12">
      <c r="A18">
        <v>16</v>
      </c>
      <c r="B18" s="2">
        <v>0</v>
      </c>
      <c r="C18" s="3">
        <v>0.3</v>
      </c>
      <c r="D18" s="3">
        <v>0.7</v>
      </c>
      <c r="E18" s="2">
        <v>0</v>
      </c>
      <c r="F18">
        <v>748</v>
      </c>
      <c r="G18">
        <v>35.619</v>
      </c>
      <c r="H18">
        <v>185336</v>
      </c>
      <c r="I18">
        <v>42.5083</v>
      </c>
      <c r="J18">
        <v>32187</v>
      </c>
      <c r="K18">
        <v>7.38234</v>
      </c>
      <c r="L18">
        <v>0.410303</v>
      </c>
    </row>
    <row r="19" spans="1:12">
      <c r="A19">
        <v>17</v>
      </c>
      <c r="B19" s="2">
        <v>0</v>
      </c>
      <c r="C19" s="3">
        <v>0.2</v>
      </c>
      <c r="D19" s="3">
        <v>0.8</v>
      </c>
      <c r="E19" s="2">
        <v>0</v>
      </c>
      <c r="F19">
        <v>766</v>
      </c>
      <c r="G19">
        <v>36.4762</v>
      </c>
      <c r="H19">
        <v>185306</v>
      </c>
      <c r="I19">
        <v>42.5014</v>
      </c>
      <c r="J19">
        <v>39974</v>
      </c>
      <c r="K19">
        <v>9.16834</v>
      </c>
      <c r="L19">
        <v>0.414577</v>
      </c>
    </row>
    <row r="20" spans="1:12">
      <c r="A20">
        <v>18</v>
      </c>
      <c r="B20" s="2">
        <v>0</v>
      </c>
      <c r="C20" s="3">
        <v>0.1</v>
      </c>
      <c r="D20" s="3">
        <v>0.9</v>
      </c>
      <c r="E20" s="2">
        <v>0</v>
      </c>
      <c r="F20">
        <v>782</v>
      </c>
      <c r="G20">
        <v>37.2381</v>
      </c>
      <c r="H20">
        <v>185428</v>
      </c>
      <c r="I20">
        <v>42.5294</v>
      </c>
      <c r="J20">
        <v>35499.8</v>
      </c>
      <c r="K20">
        <v>8.14216</v>
      </c>
      <c r="L20">
        <v>0.421961</v>
      </c>
    </row>
    <row r="21" spans="1:5">
      <c r="A21">
        <v>19</v>
      </c>
      <c r="B21" s="2">
        <v>0</v>
      </c>
      <c r="C21" s="3">
        <v>0.9</v>
      </c>
      <c r="D21" s="2">
        <v>0</v>
      </c>
      <c r="E21" s="3">
        <v>0.1</v>
      </c>
    </row>
    <row r="22" spans="1:5">
      <c r="A22">
        <v>20</v>
      </c>
      <c r="B22" s="2">
        <v>0</v>
      </c>
      <c r="C22" s="3">
        <v>0.8</v>
      </c>
      <c r="D22" s="2">
        <v>0</v>
      </c>
      <c r="E22" s="3">
        <v>0.2</v>
      </c>
    </row>
    <row r="23" spans="1:5">
      <c r="A23">
        <v>21</v>
      </c>
      <c r="B23" s="2">
        <v>0</v>
      </c>
      <c r="C23" s="3">
        <v>0.7</v>
      </c>
      <c r="D23" s="2">
        <v>0</v>
      </c>
      <c r="E23" s="3">
        <v>0.3</v>
      </c>
    </row>
    <row r="24" spans="1:5">
      <c r="A24">
        <v>22</v>
      </c>
      <c r="B24" s="2">
        <v>0</v>
      </c>
      <c r="C24" s="3">
        <v>0.6</v>
      </c>
      <c r="D24" s="2">
        <v>0</v>
      </c>
      <c r="E24" s="3">
        <v>0.4</v>
      </c>
    </row>
    <row r="25" spans="1:5">
      <c r="A25">
        <v>23</v>
      </c>
      <c r="B25" s="2">
        <v>0</v>
      </c>
      <c r="C25" s="3">
        <v>0.5</v>
      </c>
      <c r="D25" s="2">
        <v>0</v>
      </c>
      <c r="E25" s="3">
        <v>0.5</v>
      </c>
    </row>
    <row r="26" spans="1:5">
      <c r="A26">
        <v>24</v>
      </c>
      <c r="B26" s="2">
        <v>0</v>
      </c>
      <c r="C26" s="3">
        <v>0.4</v>
      </c>
      <c r="D26" s="2">
        <v>0</v>
      </c>
      <c r="E26" s="3">
        <v>0.6</v>
      </c>
    </row>
    <row r="27" spans="1:5">
      <c r="A27">
        <v>25</v>
      </c>
      <c r="B27" s="2">
        <v>0</v>
      </c>
      <c r="C27" s="3">
        <v>0.3</v>
      </c>
      <c r="D27" s="2">
        <v>0</v>
      </c>
      <c r="E27" s="3">
        <v>0.7</v>
      </c>
    </row>
    <row r="28" spans="1:5">
      <c r="A28">
        <v>26</v>
      </c>
      <c r="B28" s="2">
        <v>0</v>
      </c>
      <c r="C28" s="3">
        <v>0.2</v>
      </c>
      <c r="D28" s="2">
        <v>0</v>
      </c>
      <c r="E28" s="3">
        <v>0.8</v>
      </c>
    </row>
    <row r="29" spans="1:5">
      <c r="A29">
        <v>27</v>
      </c>
      <c r="B29" s="2">
        <v>0</v>
      </c>
      <c r="C29" s="3">
        <v>0.1</v>
      </c>
      <c r="D29" s="2">
        <v>0</v>
      </c>
      <c r="E29" s="3">
        <v>0.9</v>
      </c>
    </row>
    <row r="33" spans="1:12">
      <c r="A33" s="1" t="s">
        <v>20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>
      <c r="A34" t="s">
        <v>1</v>
      </c>
      <c r="B34" t="s">
        <v>21</v>
      </c>
      <c r="C34" t="s">
        <v>22</v>
      </c>
      <c r="D34" t="s">
        <v>23</v>
      </c>
      <c r="E34" t="s">
        <v>24</v>
      </c>
      <c r="F34" t="s">
        <v>4</v>
      </c>
      <c r="G34" t="s">
        <v>5</v>
      </c>
      <c r="H34" t="s">
        <v>6</v>
      </c>
      <c r="I34" t="s">
        <v>7</v>
      </c>
      <c r="J34" t="s">
        <v>16</v>
      </c>
      <c r="K34" t="s">
        <v>17</v>
      </c>
      <c r="L34" t="s">
        <v>10</v>
      </c>
    </row>
    <row r="35" spans="1:12">
      <c r="A35">
        <v>1</v>
      </c>
      <c r="B35" s="2">
        <v>0</v>
      </c>
      <c r="C35" s="3">
        <v>0.9</v>
      </c>
      <c r="D35" s="3">
        <v>0.1</v>
      </c>
      <c r="E35" s="2">
        <v>0</v>
      </c>
      <c r="F35">
        <v>583</v>
      </c>
      <c r="G35">
        <v>27.7619</v>
      </c>
      <c r="H35">
        <v>190528</v>
      </c>
      <c r="I35">
        <v>43.6991</v>
      </c>
      <c r="J35">
        <v>31873</v>
      </c>
      <c r="K35">
        <v>7.31032</v>
      </c>
      <c r="L35">
        <v>0.382939</v>
      </c>
    </row>
    <row r="36" spans="1:12">
      <c r="A36">
        <v>2</v>
      </c>
      <c r="B36" s="2">
        <v>0</v>
      </c>
      <c r="C36" s="3">
        <v>0.8</v>
      </c>
      <c r="D36" s="3">
        <v>0.2</v>
      </c>
      <c r="E36" s="2">
        <v>0</v>
      </c>
      <c r="F36">
        <v>660</v>
      </c>
      <c r="G36">
        <v>31.4286</v>
      </c>
      <c r="H36">
        <v>188350</v>
      </c>
      <c r="I36">
        <v>43.1995</v>
      </c>
      <c r="J36">
        <v>36986.1</v>
      </c>
      <c r="K36" t="s">
        <v>30</v>
      </c>
      <c r="L36">
        <v>0.391781</v>
      </c>
    </row>
    <row r="37" spans="1:12">
      <c r="A37">
        <v>3</v>
      </c>
      <c r="B37" s="2">
        <v>0</v>
      </c>
      <c r="C37" s="3">
        <v>0.7</v>
      </c>
      <c r="D37" s="3">
        <v>0.3</v>
      </c>
      <c r="E37" s="2">
        <v>0</v>
      </c>
      <c r="F37">
        <v>687</v>
      </c>
      <c r="G37">
        <v>32.7143</v>
      </c>
      <c r="H37">
        <v>187293</v>
      </c>
      <c r="I37">
        <v>42.9571</v>
      </c>
      <c r="J37">
        <v>38672.9</v>
      </c>
      <c r="K37">
        <v>8.86994</v>
      </c>
      <c r="L37">
        <v>0.396377</v>
      </c>
    </row>
    <row r="38" spans="1:12">
      <c r="A38">
        <v>4</v>
      </c>
      <c r="B38" s="2">
        <v>0</v>
      </c>
      <c r="C38" s="3">
        <v>0.6</v>
      </c>
      <c r="D38" s="3">
        <v>0.4</v>
      </c>
      <c r="E38" s="2">
        <v>0</v>
      </c>
      <c r="F38">
        <v>706</v>
      </c>
      <c r="G38">
        <v>33.619</v>
      </c>
      <c r="H38">
        <v>187016</v>
      </c>
      <c r="I38">
        <v>42.8936</v>
      </c>
      <c r="J38">
        <v>29412</v>
      </c>
      <c r="K38">
        <v>6.74588</v>
      </c>
      <c r="L38">
        <v>0.399861</v>
      </c>
    </row>
    <row r="39" spans="1:12">
      <c r="A39">
        <v>5</v>
      </c>
      <c r="B39" s="2">
        <v>0</v>
      </c>
      <c r="C39" s="3">
        <v>0.5</v>
      </c>
      <c r="D39" s="3">
        <v>0.5</v>
      </c>
      <c r="E39" s="2">
        <v>0</v>
      </c>
      <c r="F39">
        <v>726</v>
      </c>
      <c r="G39">
        <v>34.5714</v>
      </c>
      <c r="H39">
        <v>186917</v>
      </c>
      <c r="I39">
        <v>42.8709</v>
      </c>
      <c r="J39">
        <v>33927</v>
      </c>
      <c r="K39">
        <v>7.78141</v>
      </c>
      <c r="L39">
        <v>0.40229</v>
      </c>
    </row>
    <row r="40" spans="1:12">
      <c r="A40">
        <v>6</v>
      </c>
      <c r="B40" s="2">
        <v>0</v>
      </c>
      <c r="C40" s="3">
        <v>0.4</v>
      </c>
      <c r="D40" s="3">
        <v>0.6</v>
      </c>
      <c r="E40" s="2">
        <v>0</v>
      </c>
      <c r="F40">
        <v>736</v>
      </c>
      <c r="G40">
        <v>35.0476</v>
      </c>
      <c r="H40">
        <v>187005</v>
      </c>
      <c r="I40">
        <v>42.8911</v>
      </c>
      <c r="J40">
        <v>40242.2</v>
      </c>
      <c r="K40">
        <v>9.22986</v>
      </c>
      <c r="L40">
        <v>0.404616</v>
      </c>
    </row>
    <row r="41" spans="1:12">
      <c r="A41">
        <v>7</v>
      </c>
      <c r="B41" s="2">
        <v>0</v>
      </c>
      <c r="C41" s="3">
        <v>0.3</v>
      </c>
      <c r="D41" s="3">
        <v>0.7</v>
      </c>
      <c r="E41" s="2">
        <v>0</v>
      </c>
      <c r="F41">
        <v>747</v>
      </c>
      <c r="G41">
        <v>35.5714</v>
      </c>
      <c r="H41">
        <v>187084</v>
      </c>
      <c r="I41">
        <v>42.9092</v>
      </c>
      <c r="J41">
        <v>35295</v>
      </c>
      <c r="K41">
        <v>8.09519</v>
      </c>
      <c r="L41">
        <v>0.407345</v>
      </c>
    </row>
    <row r="42" spans="1:12">
      <c r="A42">
        <v>8</v>
      </c>
      <c r="B42" s="2">
        <v>0</v>
      </c>
      <c r="C42" s="3">
        <v>0.2</v>
      </c>
      <c r="D42" s="3">
        <v>0.8</v>
      </c>
      <c r="E42" s="2">
        <v>0</v>
      </c>
      <c r="F42">
        <v>767</v>
      </c>
      <c r="G42">
        <v>36.5238</v>
      </c>
      <c r="H42">
        <v>187181</v>
      </c>
      <c r="I42">
        <v>42.9314</v>
      </c>
      <c r="J42">
        <v>35278.1</v>
      </c>
      <c r="K42">
        <v>8.0913</v>
      </c>
      <c r="L42">
        <v>0.410768</v>
      </c>
    </row>
    <row r="43" spans="1:12">
      <c r="A43">
        <v>9</v>
      </c>
      <c r="B43" s="2">
        <v>0</v>
      </c>
      <c r="C43" s="3">
        <v>0.1</v>
      </c>
      <c r="D43" s="3">
        <v>0.9</v>
      </c>
      <c r="E43" s="2">
        <v>0</v>
      </c>
      <c r="F43">
        <v>781</v>
      </c>
      <c r="G43">
        <v>37.1905</v>
      </c>
      <c r="H43">
        <v>187202</v>
      </c>
      <c r="I43">
        <v>42.9362</v>
      </c>
      <c r="J43">
        <v>31844.1</v>
      </c>
      <c r="K43">
        <v>7.3037</v>
      </c>
      <c r="L43">
        <v>0.412987</v>
      </c>
    </row>
    <row r="44" spans="1:5">
      <c r="A44">
        <v>10</v>
      </c>
      <c r="B44" s="2">
        <v>0</v>
      </c>
      <c r="C44" s="3">
        <v>0.9</v>
      </c>
      <c r="D44" s="2">
        <v>0</v>
      </c>
      <c r="E44" s="3">
        <v>0.1</v>
      </c>
    </row>
    <row r="45" spans="1:5">
      <c r="A45">
        <v>11</v>
      </c>
      <c r="B45" s="2">
        <v>0</v>
      </c>
      <c r="C45" s="3">
        <v>0.8</v>
      </c>
      <c r="D45" s="2">
        <v>0</v>
      </c>
      <c r="E45" s="3">
        <v>0.2</v>
      </c>
    </row>
    <row r="46" spans="1:5">
      <c r="A46">
        <v>12</v>
      </c>
      <c r="B46" s="2">
        <v>0</v>
      </c>
      <c r="C46" s="3">
        <v>0.7</v>
      </c>
      <c r="D46" s="2">
        <v>0</v>
      </c>
      <c r="E46" s="3">
        <v>0.3</v>
      </c>
    </row>
    <row r="47" spans="1:5">
      <c r="A47">
        <v>13</v>
      </c>
      <c r="B47" s="2">
        <v>0</v>
      </c>
      <c r="C47" s="3">
        <v>0.6</v>
      </c>
      <c r="D47" s="2">
        <v>0</v>
      </c>
      <c r="E47" s="3">
        <v>0.4</v>
      </c>
    </row>
    <row r="48" spans="1:5">
      <c r="A48">
        <v>14</v>
      </c>
      <c r="B48" s="2">
        <v>0</v>
      </c>
      <c r="C48" s="3">
        <v>0.5</v>
      </c>
      <c r="D48" s="2">
        <v>0</v>
      </c>
      <c r="E48" s="3">
        <v>0.5</v>
      </c>
    </row>
    <row r="49" spans="1:5">
      <c r="A49">
        <v>15</v>
      </c>
      <c r="B49" s="2">
        <v>0</v>
      </c>
      <c r="C49" s="3">
        <v>0.4</v>
      </c>
      <c r="D49" s="2">
        <v>0</v>
      </c>
      <c r="E49" s="3">
        <v>0.6</v>
      </c>
    </row>
    <row r="50" spans="1:5">
      <c r="A50">
        <v>16</v>
      </c>
      <c r="B50" s="2">
        <v>0</v>
      </c>
      <c r="C50" s="3">
        <v>0.3</v>
      </c>
      <c r="D50" s="2">
        <v>0</v>
      </c>
      <c r="E50" s="3">
        <v>0.7</v>
      </c>
    </row>
    <row r="51" spans="1:5">
      <c r="A51">
        <v>17</v>
      </c>
      <c r="B51" s="2">
        <v>0</v>
      </c>
      <c r="C51" s="3">
        <v>0.2</v>
      </c>
      <c r="D51" s="2">
        <v>0</v>
      </c>
      <c r="E51" s="3">
        <v>0.8</v>
      </c>
    </row>
    <row r="52" spans="1:5">
      <c r="A52">
        <v>18</v>
      </c>
      <c r="B52" s="2">
        <v>0</v>
      </c>
      <c r="C52" s="3">
        <v>0.1</v>
      </c>
      <c r="D52" s="2">
        <v>0</v>
      </c>
      <c r="E52" s="3">
        <v>0.9</v>
      </c>
    </row>
    <row r="56" spans="1:12">
      <c r="A56" s="1" t="s">
        <v>25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spans="1:12">
      <c r="A57" t="s">
        <v>1</v>
      </c>
      <c r="B57" t="s">
        <v>21</v>
      </c>
      <c r="C57" t="s">
        <v>22</v>
      </c>
      <c r="D57" t="s">
        <v>23</v>
      </c>
      <c r="E57" t="s">
        <v>24</v>
      </c>
      <c r="F57" t="s">
        <v>4</v>
      </c>
      <c r="G57" t="s">
        <v>5</v>
      </c>
      <c r="H57" t="s">
        <v>6</v>
      </c>
      <c r="I57" t="s">
        <v>7</v>
      </c>
      <c r="J57" t="s">
        <v>16</v>
      </c>
      <c r="K57" t="s">
        <v>17</v>
      </c>
      <c r="L57" t="s">
        <v>10</v>
      </c>
    </row>
    <row r="58" spans="1:12">
      <c r="A58">
        <v>1</v>
      </c>
      <c r="B58" s="2">
        <v>0</v>
      </c>
      <c r="C58" s="3">
        <v>0.9</v>
      </c>
      <c r="D58" s="3">
        <v>0.1</v>
      </c>
      <c r="E58" s="2">
        <v>0</v>
      </c>
      <c r="F58">
        <v>16814</v>
      </c>
      <c r="G58">
        <v>38.5642</v>
      </c>
      <c r="H58">
        <v>190528</v>
      </c>
      <c r="I58">
        <v>43.6991</v>
      </c>
      <c r="J58">
        <v>33281.1</v>
      </c>
      <c r="K58">
        <v>7.63328</v>
      </c>
      <c r="L58">
        <v>0.382939</v>
      </c>
    </row>
    <row r="59" spans="1:12">
      <c r="A59">
        <v>2</v>
      </c>
      <c r="B59" s="2">
        <v>0</v>
      </c>
      <c r="C59" s="3">
        <v>0.8</v>
      </c>
      <c r="D59" s="3">
        <v>0.2</v>
      </c>
      <c r="E59" s="2">
        <v>0</v>
      </c>
      <c r="F59">
        <v>17234</v>
      </c>
      <c r="G59">
        <v>39.5275</v>
      </c>
      <c r="H59">
        <v>188350</v>
      </c>
      <c r="I59">
        <v>43.1995</v>
      </c>
      <c r="J59">
        <v>38012</v>
      </c>
      <c r="K59">
        <v>8.71835</v>
      </c>
      <c r="L59">
        <v>0.391781</v>
      </c>
    </row>
    <row r="60" spans="1:12">
      <c r="A60">
        <v>3</v>
      </c>
      <c r="B60" s="2">
        <v>0</v>
      </c>
      <c r="C60" s="3">
        <v>0.7</v>
      </c>
      <c r="D60" s="3">
        <v>0.3</v>
      </c>
      <c r="E60" s="2">
        <v>0</v>
      </c>
      <c r="F60">
        <v>17476</v>
      </c>
      <c r="G60">
        <v>40.0826</v>
      </c>
      <c r="H60">
        <v>187293</v>
      </c>
      <c r="I60">
        <v>42.9571</v>
      </c>
      <c r="J60">
        <v>36738.2</v>
      </c>
      <c r="K60">
        <v>8.42618</v>
      </c>
      <c r="L60">
        <v>0.396377</v>
      </c>
    </row>
    <row r="61" spans="1:12">
      <c r="A61">
        <v>4</v>
      </c>
      <c r="B61" s="2">
        <v>0</v>
      </c>
      <c r="C61" s="3">
        <v>0.6</v>
      </c>
      <c r="D61" s="3">
        <v>0.4</v>
      </c>
      <c r="E61" s="2">
        <v>0</v>
      </c>
      <c r="F61">
        <v>17623</v>
      </c>
      <c r="G61">
        <v>40.4197</v>
      </c>
      <c r="H61">
        <v>187016</v>
      </c>
      <c r="I61">
        <v>42.8936</v>
      </c>
      <c r="J61">
        <v>31230.9</v>
      </c>
      <c r="K61">
        <v>7.16306</v>
      </c>
      <c r="L61">
        <v>0.399861</v>
      </c>
    </row>
    <row r="62" spans="1:12">
      <c r="A62">
        <v>5</v>
      </c>
      <c r="B62" s="2">
        <v>0</v>
      </c>
      <c r="C62" s="3">
        <v>0.5</v>
      </c>
      <c r="D62" s="3">
        <v>0.5</v>
      </c>
      <c r="E62" s="2">
        <v>0</v>
      </c>
      <c r="F62">
        <v>17713</v>
      </c>
      <c r="G62">
        <v>40.6261</v>
      </c>
      <c r="H62">
        <v>186917</v>
      </c>
      <c r="I62">
        <v>42.8709</v>
      </c>
      <c r="J62">
        <v>36998</v>
      </c>
      <c r="K62">
        <v>8.48579</v>
      </c>
      <c r="L62">
        <v>0.40229</v>
      </c>
    </row>
    <row r="63" spans="1:12">
      <c r="A63">
        <v>6</v>
      </c>
      <c r="B63" s="2">
        <v>0</v>
      </c>
      <c r="C63" s="3">
        <v>0.4</v>
      </c>
      <c r="D63" s="3">
        <v>0.6</v>
      </c>
      <c r="E63" s="2">
        <v>0</v>
      </c>
      <c r="F63">
        <v>17841</v>
      </c>
      <c r="G63">
        <v>40.9197</v>
      </c>
      <c r="H63">
        <v>187005</v>
      </c>
      <c r="I63">
        <v>42.8911</v>
      </c>
      <c r="J63">
        <v>41813.9</v>
      </c>
      <c r="K63">
        <v>9.59033</v>
      </c>
      <c r="L63">
        <v>0.404616</v>
      </c>
    </row>
    <row r="64" spans="1:12">
      <c r="A64">
        <v>7</v>
      </c>
      <c r="B64" s="2">
        <v>0</v>
      </c>
      <c r="C64" s="3">
        <v>0.3</v>
      </c>
      <c r="D64" s="3">
        <v>0.7</v>
      </c>
      <c r="E64" s="2">
        <v>0</v>
      </c>
      <c r="F64">
        <v>17965</v>
      </c>
      <c r="G64">
        <v>41.2041</v>
      </c>
      <c r="H64">
        <v>187084</v>
      </c>
      <c r="I64">
        <v>42.9092</v>
      </c>
      <c r="J64">
        <v>35846.9</v>
      </c>
      <c r="K64">
        <v>8.22178</v>
      </c>
      <c r="L64">
        <v>0.407345</v>
      </c>
    </row>
    <row r="65" spans="1:12">
      <c r="A65">
        <v>8</v>
      </c>
      <c r="B65" s="2">
        <v>0</v>
      </c>
      <c r="C65" s="3">
        <v>0.2</v>
      </c>
      <c r="D65" s="3">
        <v>0.8</v>
      </c>
      <c r="E65" s="2">
        <v>0</v>
      </c>
      <c r="F65">
        <v>18126</v>
      </c>
      <c r="G65">
        <v>41.5734</v>
      </c>
      <c r="H65">
        <v>187181</v>
      </c>
      <c r="I65">
        <v>42.9314</v>
      </c>
      <c r="J65">
        <v>36052.9</v>
      </c>
      <c r="K65">
        <v>8.26902</v>
      </c>
      <c r="L65">
        <v>0.410768</v>
      </c>
    </row>
    <row r="66" spans="1:12">
      <c r="A66">
        <v>9</v>
      </c>
      <c r="B66" s="2">
        <v>0</v>
      </c>
      <c r="C66" s="3">
        <v>0.1</v>
      </c>
      <c r="D66" s="3">
        <v>0.9</v>
      </c>
      <c r="E66" s="2">
        <v>0</v>
      </c>
      <c r="F66">
        <v>18200</v>
      </c>
      <c r="G66">
        <v>41.7431</v>
      </c>
      <c r="H66">
        <v>187202</v>
      </c>
      <c r="I66">
        <v>42.9362</v>
      </c>
      <c r="J66">
        <v>36229.1</v>
      </c>
      <c r="K66">
        <v>8.30943</v>
      </c>
      <c r="L66">
        <v>0.412987</v>
      </c>
    </row>
    <row r="67" spans="2:5">
      <c r="B67" s="2"/>
      <c r="C67" s="3"/>
      <c r="D67" s="2"/>
      <c r="E67" s="3"/>
    </row>
    <row r="68" spans="2:5">
      <c r="B68" s="2"/>
      <c r="C68" s="3"/>
      <c r="D68" s="2"/>
      <c r="E68" s="3"/>
    </row>
    <row r="69" spans="1:25">
      <c r="A69" s="1" t="s">
        <v>26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N69" s="1" t="s">
        <v>26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>
      <c r="A70" t="s">
        <v>1</v>
      </c>
      <c r="B70" t="s">
        <v>21</v>
      </c>
      <c r="C70" t="s">
        <v>22</v>
      </c>
      <c r="D70" t="s">
        <v>23</v>
      </c>
      <c r="E70" t="s">
        <v>24</v>
      </c>
      <c r="F70" t="s">
        <v>4</v>
      </c>
      <c r="G70" t="s">
        <v>5</v>
      </c>
      <c r="H70" t="s">
        <v>6</v>
      </c>
      <c r="I70" t="s">
        <v>7</v>
      </c>
      <c r="J70" t="s">
        <v>16</v>
      </c>
      <c r="K70" t="s">
        <v>17</v>
      </c>
      <c r="L70" t="s">
        <v>10</v>
      </c>
      <c r="N70" t="s">
        <v>1</v>
      </c>
      <c r="O70" t="s">
        <v>21</v>
      </c>
      <c r="P70" t="s">
        <v>22</v>
      </c>
      <c r="Q70" t="s">
        <v>23</v>
      </c>
      <c r="R70" t="s">
        <v>24</v>
      </c>
      <c r="S70" t="s">
        <v>4</v>
      </c>
      <c r="T70" t="s">
        <v>5</v>
      </c>
      <c r="U70" t="s">
        <v>6</v>
      </c>
      <c r="V70" t="s">
        <v>7</v>
      </c>
      <c r="W70" t="s">
        <v>16</v>
      </c>
      <c r="X70" t="s">
        <v>17</v>
      </c>
      <c r="Y70" t="s">
        <v>10</v>
      </c>
    </row>
    <row r="71" spans="1:25">
      <c r="A71">
        <v>1</v>
      </c>
      <c r="B71" s="2">
        <v>0</v>
      </c>
      <c r="C71" s="3">
        <v>0.9</v>
      </c>
      <c r="D71" s="3">
        <v>0.1</v>
      </c>
      <c r="E71" s="2">
        <v>0</v>
      </c>
      <c r="F71">
        <v>35227</v>
      </c>
      <c r="G71">
        <v>40.3979</v>
      </c>
      <c r="H71">
        <v>190528</v>
      </c>
      <c r="I71">
        <v>43.6991</v>
      </c>
      <c r="J71">
        <v>33281.1</v>
      </c>
      <c r="K71">
        <v>7.63328</v>
      </c>
      <c r="L71">
        <v>0.382939</v>
      </c>
      <c r="N71">
        <v>1</v>
      </c>
      <c r="O71" s="2">
        <v>0</v>
      </c>
      <c r="P71" s="3">
        <v>0.9</v>
      </c>
      <c r="Q71" s="3">
        <v>0.1</v>
      </c>
      <c r="R71" s="2">
        <v>0</v>
      </c>
      <c r="S71">
        <v>51842</v>
      </c>
      <c r="T71">
        <v>59.4518</v>
      </c>
      <c r="U71">
        <v>481901</v>
      </c>
      <c r="V71">
        <v>110.528</v>
      </c>
      <c r="W71">
        <v>110407</v>
      </c>
      <c r="X71">
        <v>25.3227</v>
      </c>
      <c r="Y71">
        <v>0.485642</v>
      </c>
    </row>
    <row r="72" spans="1:25">
      <c r="A72">
        <v>2</v>
      </c>
      <c r="B72" s="2">
        <v>0</v>
      </c>
      <c r="C72" s="3">
        <v>0.8</v>
      </c>
      <c r="D72" s="3">
        <v>0.2</v>
      </c>
      <c r="E72" s="2">
        <v>0</v>
      </c>
      <c r="F72">
        <v>35466</v>
      </c>
      <c r="G72">
        <v>40.672</v>
      </c>
      <c r="H72">
        <v>188350</v>
      </c>
      <c r="I72">
        <v>43.1995</v>
      </c>
      <c r="J72">
        <v>38012</v>
      </c>
      <c r="K72">
        <v>8.71835</v>
      </c>
      <c r="L72">
        <v>0.391781</v>
      </c>
      <c r="N72">
        <v>2</v>
      </c>
      <c r="O72" s="2">
        <v>0</v>
      </c>
      <c r="P72" s="3">
        <v>0.8</v>
      </c>
      <c r="Q72" s="3">
        <v>0.2</v>
      </c>
      <c r="R72" s="2">
        <v>0</v>
      </c>
      <c r="S72">
        <v>50383</v>
      </c>
      <c r="T72">
        <v>57.7787</v>
      </c>
      <c r="U72">
        <v>443087</v>
      </c>
      <c r="V72">
        <v>101.625</v>
      </c>
      <c r="W72">
        <v>81554.9</v>
      </c>
      <c r="X72">
        <v>18.7052</v>
      </c>
      <c r="Y72">
        <v>0.469823</v>
      </c>
    </row>
    <row r="73" spans="1:25">
      <c r="A73">
        <v>3</v>
      </c>
      <c r="B73" s="2">
        <v>0</v>
      </c>
      <c r="C73" s="3">
        <v>0.7</v>
      </c>
      <c r="D73" s="3">
        <v>0.3</v>
      </c>
      <c r="E73" s="2">
        <v>0</v>
      </c>
      <c r="F73">
        <v>35611</v>
      </c>
      <c r="G73">
        <v>40.8383</v>
      </c>
      <c r="H73">
        <v>187293</v>
      </c>
      <c r="I73">
        <v>42.9571</v>
      </c>
      <c r="J73">
        <v>36738.2</v>
      </c>
      <c r="K73">
        <v>8.42618</v>
      </c>
      <c r="L73">
        <v>0.396377</v>
      </c>
      <c r="N73">
        <v>3</v>
      </c>
      <c r="O73" s="2">
        <v>0</v>
      </c>
      <c r="P73" s="3">
        <v>0.7</v>
      </c>
      <c r="Q73" s="3">
        <v>0.3</v>
      </c>
      <c r="R73" s="2">
        <v>0</v>
      </c>
      <c r="S73">
        <v>48516</v>
      </c>
      <c r="T73">
        <v>55.6376</v>
      </c>
      <c r="U73">
        <v>414269</v>
      </c>
      <c r="V73">
        <v>95.0158</v>
      </c>
      <c r="W73">
        <v>74113.1</v>
      </c>
      <c r="X73">
        <v>16.9984</v>
      </c>
      <c r="Y73">
        <v>0.452629</v>
      </c>
    </row>
    <row r="74" spans="1:25">
      <c r="A74">
        <v>4</v>
      </c>
      <c r="B74" s="2">
        <v>0</v>
      </c>
      <c r="C74" s="3">
        <v>0.6</v>
      </c>
      <c r="D74" s="3">
        <v>0.4</v>
      </c>
      <c r="E74" s="2">
        <v>0</v>
      </c>
      <c r="F74">
        <v>35769</v>
      </c>
      <c r="G74">
        <v>41.0195</v>
      </c>
      <c r="H74">
        <v>187016</v>
      </c>
      <c r="I74">
        <v>42.8936</v>
      </c>
      <c r="J74">
        <v>31230.9</v>
      </c>
      <c r="K74">
        <v>7.16306</v>
      </c>
      <c r="L74">
        <v>0.399861</v>
      </c>
      <c r="N74">
        <v>4</v>
      </c>
      <c r="O74" s="2">
        <v>0</v>
      </c>
      <c r="P74" s="3">
        <v>0.6</v>
      </c>
      <c r="Q74" s="3">
        <v>0.4</v>
      </c>
      <c r="R74" s="2">
        <v>0</v>
      </c>
      <c r="S74">
        <v>47273</v>
      </c>
      <c r="T74">
        <v>54.2122</v>
      </c>
      <c r="U74">
        <v>379518</v>
      </c>
      <c r="V74">
        <v>87.0454</v>
      </c>
      <c r="W74">
        <v>71837.9</v>
      </c>
      <c r="X74">
        <v>16.4766</v>
      </c>
      <c r="Y74">
        <v>0.441842</v>
      </c>
    </row>
    <row r="75" spans="1:25">
      <c r="A75">
        <v>5</v>
      </c>
      <c r="B75" s="2">
        <v>0</v>
      </c>
      <c r="C75" s="3">
        <v>0.5</v>
      </c>
      <c r="D75" s="3">
        <v>0.5</v>
      </c>
      <c r="E75" s="2">
        <v>0</v>
      </c>
      <c r="F75">
        <v>35860</v>
      </c>
      <c r="G75">
        <v>41.1239</v>
      </c>
      <c r="H75">
        <v>186917</v>
      </c>
      <c r="I75">
        <v>42.8709</v>
      </c>
      <c r="J75">
        <v>36998</v>
      </c>
      <c r="K75">
        <v>8.48579</v>
      </c>
      <c r="L75">
        <v>0.40229</v>
      </c>
      <c r="N75">
        <v>5</v>
      </c>
      <c r="O75" s="2">
        <v>0</v>
      </c>
      <c r="P75" s="3">
        <v>0.5</v>
      </c>
      <c r="Q75" s="3">
        <v>0.5</v>
      </c>
      <c r="R75" s="2">
        <v>0</v>
      </c>
      <c r="S75">
        <v>45199</v>
      </c>
      <c r="T75">
        <v>51.8337</v>
      </c>
      <c r="U75">
        <v>348438</v>
      </c>
      <c r="V75">
        <v>79.917</v>
      </c>
      <c r="W75">
        <v>60792.9</v>
      </c>
      <c r="X75">
        <v>13.9433</v>
      </c>
      <c r="Y75">
        <v>0.424177</v>
      </c>
    </row>
    <row r="76" spans="1:25">
      <c r="A76">
        <v>6</v>
      </c>
      <c r="B76" s="2">
        <v>0</v>
      </c>
      <c r="C76" s="3">
        <v>0.4</v>
      </c>
      <c r="D76" s="3">
        <v>0.6</v>
      </c>
      <c r="E76" s="2">
        <v>0</v>
      </c>
      <c r="F76">
        <v>35993</v>
      </c>
      <c r="G76">
        <v>41.2764</v>
      </c>
      <c r="H76">
        <v>187005</v>
      </c>
      <c r="I76">
        <v>42.8911</v>
      </c>
      <c r="J76">
        <v>41813.9</v>
      </c>
      <c r="K76">
        <v>9.59033</v>
      </c>
      <c r="L76">
        <v>0.404616</v>
      </c>
      <c r="N76">
        <v>6</v>
      </c>
      <c r="O76" s="2">
        <v>0</v>
      </c>
      <c r="P76" s="3">
        <v>0.4</v>
      </c>
      <c r="Q76" s="3">
        <v>0.6</v>
      </c>
      <c r="R76" s="2">
        <v>0</v>
      </c>
      <c r="S76">
        <v>43502</v>
      </c>
      <c r="T76">
        <v>49.8876</v>
      </c>
      <c r="U76">
        <v>315131</v>
      </c>
      <c r="V76">
        <v>72.2778</v>
      </c>
      <c r="W76">
        <v>54638.1</v>
      </c>
      <c r="X76">
        <v>12.5317</v>
      </c>
      <c r="Y76">
        <v>0.412361</v>
      </c>
    </row>
    <row r="77" spans="1:25">
      <c r="A77">
        <v>7</v>
      </c>
      <c r="B77" s="2">
        <v>0</v>
      </c>
      <c r="C77" s="3">
        <v>0.3</v>
      </c>
      <c r="D77" s="3">
        <v>0.7</v>
      </c>
      <c r="E77" s="2">
        <v>0</v>
      </c>
      <c r="F77">
        <v>36162</v>
      </c>
      <c r="G77">
        <v>41.4702</v>
      </c>
      <c r="H77">
        <v>187084</v>
      </c>
      <c r="I77">
        <v>42.9092</v>
      </c>
      <c r="J77">
        <v>35846.9</v>
      </c>
      <c r="K77">
        <v>8.22178</v>
      </c>
      <c r="L77">
        <v>0.407345</v>
      </c>
      <c r="N77">
        <v>7</v>
      </c>
      <c r="O77" s="2">
        <v>0</v>
      </c>
      <c r="P77" s="3">
        <v>0.3</v>
      </c>
      <c r="Q77" s="3">
        <v>0.7</v>
      </c>
      <c r="R77" s="2">
        <v>0</v>
      </c>
      <c r="S77">
        <v>41599</v>
      </c>
      <c r="T77">
        <v>47.7053</v>
      </c>
      <c r="U77">
        <v>278930</v>
      </c>
      <c r="V77">
        <v>63.9748</v>
      </c>
      <c r="W77">
        <v>50408.8</v>
      </c>
      <c r="X77">
        <v>11.5617</v>
      </c>
      <c r="Y77">
        <v>0.400239</v>
      </c>
    </row>
    <row r="78" spans="1:25">
      <c r="A78">
        <v>8</v>
      </c>
      <c r="B78" s="2">
        <v>0</v>
      </c>
      <c r="C78" s="3">
        <v>0.2</v>
      </c>
      <c r="D78" s="3">
        <v>0.8</v>
      </c>
      <c r="E78" s="2">
        <v>0</v>
      </c>
      <c r="F78">
        <v>36333</v>
      </c>
      <c r="G78">
        <v>41.6663</v>
      </c>
      <c r="H78">
        <v>187181</v>
      </c>
      <c r="I78">
        <v>42.9314</v>
      </c>
      <c r="J78">
        <v>36052.9</v>
      </c>
      <c r="K78">
        <v>8.26902</v>
      </c>
      <c r="L78">
        <v>0.410768</v>
      </c>
      <c r="N78">
        <v>8</v>
      </c>
      <c r="O78" s="2">
        <v>0</v>
      </c>
      <c r="P78" s="3">
        <v>0.2</v>
      </c>
      <c r="Q78" s="3">
        <v>0.8</v>
      </c>
      <c r="R78" s="2">
        <v>0</v>
      </c>
      <c r="S78">
        <v>39377</v>
      </c>
      <c r="T78">
        <v>45.1571</v>
      </c>
      <c r="U78">
        <v>243448</v>
      </c>
      <c r="V78">
        <v>55.8367</v>
      </c>
      <c r="W78">
        <v>53364</v>
      </c>
      <c r="X78">
        <v>12.2395</v>
      </c>
      <c r="Y78">
        <v>0.388116</v>
      </c>
    </row>
    <row r="79" spans="1:25">
      <c r="A79">
        <v>9</v>
      </c>
      <c r="B79" s="2">
        <v>0</v>
      </c>
      <c r="C79" s="3">
        <v>0.1</v>
      </c>
      <c r="D79" s="3">
        <v>0.9</v>
      </c>
      <c r="E79" s="2">
        <v>0</v>
      </c>
      <c r="F79">
        <v>36411</v>
      </c>
      <c r="G79">
        <v>41.7557</v>
      </c>
      <c r="H79">
        <v>187202</v>
      </c>
      <c r="I79">
        <v>42.9362</v>
      </c>
      <c r="J79">
        <v>36229.1</v>
      </c>
      <c r="K79">
        <v>8.30943</v>
      </c>
      <c r="L79">
        <v>0.412987</v>
      </c>
      <c r="N79">
        <v>9</v>
      </c>
      <c r="O79" s="2">
        <v>0</v>
      </c>
      <c r="P79" s="3">
        <v>0.1</v>
      </c>
      <c r="Q79" s="3">
        <v>0.9</v>
      </c>
      <c r="R79" s="2">
        <v>0</v>
      </c>
      <c r="S79">
        <v>36779</v>
      </c>
      <c r="T79">
        <v>42.1778</v>
      </c>
      <c r="U79">
        <v>213120</v>
      </c>
      <c r="V79">
        <v>48.8807</v>
      </c>
      <c r="W79">
        <v>40220</v>
      </c>
      <c r="X79">
        <v>9.22478</v>
      </c>
      <c r="Y79">
        <v>0.374103</v>
      </c>
    </row>
    <row r="80" spans="2:25">
      <c r="B80" s="2"/>
      <c r="C80" s="3"/>
      <c r="D80" s="3"/>
      <c r="E80" s="2"/>
      <c r="N80">
        <v>10</v>
      </c>
      <c r="O80" s="2">
        <v>0</v>
      </c>
      <c r="P80">
        <v>0.08</v>
      </c>
      <c r="Q80">
        <v>0.92</v>
      </c>
      <c r="R80" s="2">
        <v>0</v>
      </c>
      <c r="S80">
        <v>36647</v>
      </c>
      <c r="T80">
        <v>42.0264</v>
      </c>
      <c r="U80">
        <v>208174</v>
      </c>
      <c r="V80">
        <v>47.7463</v>
      </c>
      <c r="W80">
        <v>40782</v>
      </c>
      <c r="X80">
        <v>9.35366</v>
      </c>
      <c r="Y80">
        <v>0.377897</v>
      </c>
    </row>
    <row r="81" spans="2:25">
      <c r="B81" s="2"/>
      <c r="C81" s="3"/>
      <c r="D81" s="3"/>
      <c r="E81" s="2"/>
      <c r="N81">
        <v>11</v>
      </c>
      <c r="O81" s="2">
        <v>0</v>
      </c>
      <c r="P81">
        <v>0.06</v>
      </c>
      <c r="Q81">
        <v>0.94</v>
      </c>
      <c r="R81" s="2">
        <v>0</v>
      </c>
      <c r="S81">
        <v>35982</v>
      </c>
      <c r="T81">
        <v>41.2638</v>
      </c>
      <c r="U81">
        <v>200349</v>
      </c>
      <c r="V81">
        <v>45.9516</v>
      </c>
      <c r="W81">
        <v>45354.8</v>
      </c>
      <c r="X81">
        <v>10.4025</v>
      </c>
      <c r="Y81">
        <v>0.377587</v>
      </c>
    </row>
    <row r="82" spans="2:25">
      <c r="B82" s="2"/>
      <c r="C82" s="3"/>
      <c r="D82" s="3"/>
      <c r="E82" s="2"/>
      <c r="N82">
        <v>12</v>
      </c>
      <c r="O82" s="2">
        <v>0</v>
      </c>
      <c r="P82">
        <v>0.04</v>
      </c>
      <c r="Q82">
        <v>0.96</v>
      </c>
      <c r="R82" s="2">
        <v>0</v>
      </c>
      <c r="S82">
        <v>35511</v>
      </c>
      <c r="T82">
        <v>40.7236</v>
      </c>
      <c r="U82">
        <v>194385</v>
      </c>
      <c r="V82">
        <v>44.5837</v>
      </c>
      <c r="W82">
        <v>33556.9</v>
      </c>
      <c r="X82">
        <v>7.69655</v>
      </c>
      <c r="Y82">
        <v>0.37909</v>
      </c>
    </row>
    <row r="83" spans="2:5">
      <c r="B83" s="2"/>
      <c r="C83" s="3"/>
      <c r="D83" s="3"/>
      <c r="E83" s="2"/>
    </row>
    <row r="84" spans="1:12">
      <c r="A84" s="1" t="s">
        <v>31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spans="1:12">
      <c r="A85" t="s">
        <v>1</v>
      </c>
      <c r="B85" t="s">
        <v>21</v>
      </c>
      <c r="C85" t="s">
        <v>22</v>
      </c>
      <c r="D85" t="s">
        <v>23</v>
      </c>
      <c r="E85" t="s">
        <v>24</v>
      </c>
      <c r="F85" t="s">
        <v>4</v>
      </c>
      <c r="G85" t="s">
        <v>5</v>
      </c>
      <c r="H85" t="s">
        <v>6</v>
      </c>
      <c r="I85" t="s">
        <v>7</v>
      </c>
      <c r="J85" t="s">
        <v>16</v>
      </c>
      <c r="K85" t="s">
        <v>17</v>
      </c>
      <c r="L85" t="s">
        <v>10</v>
      </c>
    </row>
    <row r="86" spans="1:12">
      <c r="A86">
        <v>1</v>
      </c>
      <c r="B86" s="2">
        <v>0</v>
      </c>
      <c r="C86" s="3">
        <v>0.9</v>
      </c>
      <c r="D86" s="3">
        <v>0.1</v>
      </c>
      <c r="E86" s="2">
        <v>0</v>
      </c>
      <c r="F86">
        <v>16897</v>
      </c>
      <c r="G86">
        <v>38.7546</v>
      </c>
      <c r="H86">
        <v>364418</v>
      </c>
      <c r="I86">
        <v>83.5821</v>
      </c>
      <c r="J86">
        <v>67628.9</v>
      </c>
      <c r="K86">
        <v>15.5112</v>
      </c>
      <c r="L86">
        <v>0.604453</v>
      </c>
    </row>
    <row r="87" spans="1:12">
      <c r="A87">
        <v>2</v>
      </c>
      <c r="B87" s="2">
        <v>0</v>
      </c>
      <c r="C87" s="3">
        <v>0.8</v>
      </c>
      <c r="D87" s="3">
        <v>0.2</v>
      </c>
      <c r="E87" s="2">
        <v>0</v>
      </c>
      <c r="F87">
        <v>16811</v>
      </c>
      <c r="G87">
        <v>38.5573</v>
      </c>
      <c r="H87">
        <v>39463</v>
      </c>
      <c r="I87">
        <v>45.2557</v>
      </c>
      <c r="J87">
        <v>52636.9</v>
      </c>
      <c r="K87">
        <v>12.0727</v>
      </c>
      <c r="L87">
        <v>0.570358</v>
      </c>
    </row>
    <row r="88" spans="1:12">
      <c r="A88">
        <v>3</v>
      </c>
      <c r="B88" s="2">
        <v>0</v>
      </c>
      <c r="C88" s="3">
        <v>0.7</v>
      </c>
      <c r="D88" s="3">
        <v>0.3</v>
      </c>
      <c r="E88" s="2">
        <v>0</v>
      </c>
      <c r="F88">
        <v>17023</v>
      </c>
      <c r="G88">
        <v>39.0436</v>
      </c>
      <c r="H88">
        <v>261978</v>
      </c>
      <c r="I88">
        <v>60.0867</v>
      </c>
      <c r="J88">
        <v>52861.9</v>
      </c>
      <c r="K88">
        <v>12.1243</v>
      </c>
      <c r="L88">
        <v>0.548928</v>
      </c>
    </row>
    <row r="89" spans="1:12">
      <c r="A89">
        <v>4</v>
      </c>
      <c r="B89" s="2">
        <v>0</v>
      </c>
      <c r="C89" s="3">
        <v>0.6</v>
      </c>
      <c r="D89" s="3">
        <v>0.4</v>
      </c>
      <c r="E89" s="2">
        <v>0</v>
      </c>
      <c r="F89">
        <v>16944</v>
      </c>
      <c r="G89">
        <v>38.8624</v>
      </c>
      <c r="H89">
        <v>236335</v>
      </c>
      <c r="I89">
        <v>54.2053</v>
      </c>
      <c r="J89">
        <v>43268.9</v>
      </c>
      <c r="K89">
        <v>9.92406</v>
      </c>
      <c r="L89">
        <v>0.52783</v>
      </c>
    </row>
    <row r="90" spans="1:12">
      <c r="A90">
        <v>5</v>
      </c>
      <c r="B90" s="2">
        <v>0</v>
      </c>
      <c r="C90" s="3">
        <v>0.5</v>
      </c>
      <c r="D90" s="3">
        <v>0.5</v>
      </c>
      <c r="E90" s="2">
        <v>0</v>
      </c>
      <c r="F90">
        <v>16667</v>
      </c>
      <c r="G90">
        <v>38.2271</v>
      </c>
      <c r="H90">
        <v>217593</v>
      </c>
      <c r="I90">
        <v>49.9067</v>
      </c>
      <c r="J90">
        <v>38270</v>
      </c>
      <c r="K90">
        <v>8.77752</v>
      </c>
      <c r="L90">
        <v>0.506338</v>
      </c>
    </row>
    <row r="91" spans="1:12">
      <c r="A91">
        <v>6</v>
      </c>
      <c r="B91" s="2">
        <v>0</v>
      </c>
      <c r="C91" s="3">
        <v>0.4</v>
      </c>
      <c r="D91" s="3">
        <v>0.6</v>
      </c>
      <c r="E91" s="2">
        <v>0</v>
      </c>
      <c r="F91">
        <v>16756</v>
      </c>
      <c r="G91">
        <v>38.4312</v>
      </c>
      <c r="H91">
        <v>205633</v>
      </c>
      <c r="I91">
        <v>47.1635</v>
      </c>
      <c r="J91">
        <v>43608</v>
      </c>
      <c r="K91">
        <v>10.0018</v>
      </c>
      <c r="L91">
        <v>0.495605</v>
      </c>
    </row>
    <row r="92" spans="1:12">
      <c r="A92">
        <v>7</v>
      </c>
      <c r="B92" s="2">
        <v>0</v>
      </c>
      <c r="C92" s="3">
        <v>0.3</v>
      </c>
      <c r="D92" s="3">
        <v>0.7</v>
      </c>
      <c r="E92" s="2">
        <v>0</v>
      </c>
      <c r="F92">
        <v>17236</v>
      </c>
      <c r="G92">
        <v>39.5321</v>
      </c>
      <c r="H92">
        <v>199167</v>
      </c>
      <c r="I92">
        <v>45.6805</v>
      </c>
      <c r="J92">
        <v>37161.1</v>
      </c>
      <c r="K92">
        <v>8.52319</v>
      </c>
      <c r="L92">
        <v>0.495679</v>
      </c>
    </row>
    <row r="93" spans="1:12">
      <c r="A93">
        <v>8</v>
      </c>
      <c r="B93" s="2">
        <v>0</v>
      </c>
      <c r="C93" s="3">
        <v>0.2</v>
      </c>
      <c r="D93" s="3">
        <v>0.8</v>
      </c>
      <c r="E93" s="2">
        <v>0</v>
      </c>
      <c r="F93">
        <v>17249</v>
      </c>
      <c r="G93">
        <v>39.5619</v>
      </c>
      <c r="H93">
        <v>192525</v>
      </c>
      <c r="I93">
        <v>44.1571</v>
      </c>
      <c r="J93">
        <v>34529.9</v>
      </c>
      <c r="K93">
        <v>7.91971</v>
      </c>
      <c r="L93">
        <v>0.489019</v>
      </c>
    </row>
    <row r="94" spans="1:12">
      <c r="A94">
        <v>9</v>
      </c>
      <c r="B94" s="2">
        <v>0</v>
      </c>
      <c r="C94" s="3">
        <v>0.1</v>
      </c>
      <c r="D94" s="3">
        <v>0.9</v>
      </c>
      <c r="E94" s="2">
        <v>0</v>
      </c>
      <c r="F94">
        <v>17233</v>
      </c>
      <c r="G94">
        <v>39.5252</v>
      </c>
      <c r="H94">
        <v>188886</v>
      </c>
      <c r="I94">
        <v>43.3225</v>
      </c>
      <c r="J94">
        <v>35549.9</v>
      </c>
      <c r="K94">
        <v>8.15364</v>
      </c>
      <c r="L94">
        <v>0.487625</v>
      </c>
    </row>
    <row r="95" spans="2:5">
      <c r="B95" s="2"/>
      <c r="C95" s="3"/>
      <c r="D95" s="2"/>
      <c r="E95" s="3"/>
    </row>
    <row r="96" spans="1:25">
      <c r="A96" s="1" t="s">
        <v>27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N96" s="1" t="s">
        <v>32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>
      <c r="A97" t="s">
        <v>1</v>
      </c>
      <c r="B97" t="s">
        <v>21</v>
      </c>
      <c r="C97" t="s">
        <v>22</v>
      </c>
      <c r="D97" t="s">
        <v>23</v>
      </c>
      <c r="E97" t="s">
        <v>24</v>
      </c>
      <c r="F97" t="s">
        <v>4</v>
      </c>
      <c r="G97" t="s">
        <v>5</v>
      </c>
      <c r="H97" t="s">
        <v>6</v>
      </c>
      <c r="I97" t="s">
        <v>7</v>
      </c>
      <c r="J97" t="s">
        <v>16</v>
      </c>
      <c r="K97" t="s">
        <v>17</v>
      </c>
      <c r="L97" t="s">
        <v>10</v>
      </c>
      <c r="N97" t="s">
        <v>1</v>
      </c>
      <c r="O97" t="s">
        <v>21</v>
      </c>
      <c r="P97" t="s">
        <v>22</v>
      </c>
      <c r="Q97" t="s">
        <v>23</v>
      </c>
      <c r="R97" t="s">
        <v>24</v>
      </c>
      <c r="S97" t="s">
        <v>4</v>
      </c>
      <c r="T97" t="s">
        <v>5</v>
      </c>
      <c r="U97" t="s">
        <v>6</v>
      </c>
      <c r="V97" t="s">
        <v>7</v>
      </c>
      <c r="W97" t="s">
        <v>16</v>
      </c>
      <c r="X97" t="s">
        <v>17</v>
      </c>
      <c r="Y97" t="s">
        <v>10</v>
      </c>
    </row>
    <row r="98" spans="1:25">
      <c r="A98">
        <v>1</v>
      </c>
      <c r="B98" s="2">
        <v>0</v>
      </c>
      <c r="C98" s="3">
        <v>0.9</v>
      </c>
      <c r="D98" s="3">
        <v>0.1</v>
      </c>
      <c r="E98" s="2">
        <v>0</v>
      </c>
      <c r="F98">
        <v>40717</v>
      </c>
      <c r="G98">
        <v>46.6938</v>
      </c>
      <c r="H98">
        <v>364418</v>
      </c>
      <c r="I98">
        <v>83.5821</v>
      </c>
      <c r="J98">
        <v>69753.9</v>
      </c>
      <c r="K98">
        <v>15.9986</v>
      </c>
      <c r="L98">
        <v>0.604453</v>
      </c>
      <c r="N98">
        <v>1</v>
      </c>
      <c r="O98" s="2">
        <v>0</v>
      </c>
      <c r="P98" s="3">
        <v>0.9</v>
      </c>
      <c r="Q98" s="3">
        <v>0.1</v>
      </c>
      <c r="R98" s="2">
        <v>0</v>
      </c>
      <c r="S98">
        <v>45586</v>
      </c>
      <c r="T98">
        <v>52.2775</v>
      </c>
      <c r="U98">
        <v>471774</v>
      </c>
      <c r="V98">
        <v>108.205</v>
      </c>
      <c r="W98">
        <v>97391.8</v>
      </c>
      <c r="X98">
        <v>22.3376</v>
      </c>
      <c r="Y98">
        <v>0.689418</v>
      </c>
    </row>
    <row r="99" spans="1:25">
      <c r="A99">
        <v>2</v>
      </c>
      <c r="B99" s="2">
        <v>0</v>
      </c>
      <c r="C99" s="3">
        <v>0.8</v>
      </c>
      <c r="D99" s="3">
        <v>0.2</v>
      </c>
      <c r="E99" s="2">
        <v>0</v>
      </c>
      <c r="F99">
        <v>39463</v>
      </c>
      <c r="G99">
        <v>45.2557</v>
      </c>
      <c r="H99">
        <v>39463</v>
      </c>
      <c r="I99">
        <v>45.2557</v>
      </c>
      <c r="J99">
        <v>59915.1</v>
      </c>
      <c r="K99">
        <v>13.742</v>
      </c>
      <c r="L99">
        <v>0.570358</v>
      </c>
      <c r="N99">
        <v>2</v>
      </c>
      <c r="O99" s="2">
        <v>0</v>
      </c>
      <c r="P99" s="3">
        <v>0.8</v>
      </c>
      <c r="Q99" s="3">
        <v>0.2</v>
      </c>
      <c r="R99" s="2">
        <v>0</v>
      </c>
      <c r="S99">
        <v>42317</v>
      </c>
      <c r="T99">
        <v>48.5287</v>
      </c>
      <c r="U99">
        <v>421618</v>
      </c>
      <c r="V99">
        <v>96.7014</v>
      </c>
      <c r="W99">
        <v>82856.2</v>
      </c>
      <c r="X99">
        <v>19.0037</v>
      </c>
      <c r="Y99">
        <v>0.636978</v>
      </c>
    </row>
    <row r="100" spans="1:25">
      <c r="A100">
        <v>3</v>
      </c>
      <c r="B100" s="2">
        <v>0</v>
      </c>
      <c r="C100" s="3">
        <v>0.7</v>
      </c>
      <c r="D100" s="3">
        <v>0.3</v>
      </c>
      <c r="E100" s="2">
        <v>0</v>
      </c>
      <c r="F100">
        <v>38948</v>
      </c>
      <c r="G100">
        <v>44.6651</v>
      </c>
      <c r="H100">
        <v>261978</v>
      </c>
      <c r="I100">
        <v>60.0867</v>
      </c>
      <c r="J100">
        <v>51257.8</v>
      </c>
      <c r="K100">
        <v>11.7564</v>
      </c>
      <c r="L100">
        <v>0.548928</v>
      </c>
      <c r="N100">
        <v>3</v>
      </c>
      <c r="O100" s="2">
        <v>0</v>
      </c>
      <c r="P100" s="3">
        <v>0.7</v>
      </c>
      <c r="Q100" s="3">
        <v>0.3</v>
      </c>
      <c r="R100" s="2">
        <v>0</v>
      </c>
      <c r="S100">
        <v>41235</v>
      </c>
      <c r="T100">
        <v>47.2878</v>
      </c>
      <c r="U100">
        <v>381219</v>
      </c>
      <c r="V100">
        <v>87.4356</v>
      </c>
      <c r="W100">
        <v>78376.1</v>
      </c>
      <c r="X100">
        <v>17.9762</v>
      </c>
      <c r="Y100">
        <v>0.614072</v>
      </c>
    </row>
    <row r="101" spans="1:25">
      <c r="A101">
        <v>4</v>
      </c>
      <c r="B101" s="2">
        <v>0</v>
      </c>
      <c r="C101" s="3">
        <v>0.6</v>
      </c>
      <c r="D101" s="3">
        <v>0.4</v>
      </c>
      <c r="E101" s="2">
        <v>0</v>
      </c>
      <c r="F101">
        <v>37996</v>
      </c>
      <c r="G101">
        <v>43.5734</v>
      </c>
      <c r="H101">
        <v>236335</v>
      </c>
      <c r="I101">
        <v>54.2053</v>
      </c>
      <c r="J101">
        <v>41863</v>
      </c>
      <c r="K101">
        <v>9.6016</v>
      </c>
      <c r="L101">
        <v>0.52783</v>
      </c>
      <c r="N101">
        <v>4</v>
      </c>
      <c r="O101" s="2">
        <v>0</v>
      </c>
      <c r="P101" s="3">
        <v>0.6</v>
      </c>
      <c r="Q101" s="3">
        <v>0.4</v>
      </c>
      <c r="R101" s="2">
        <v>0</v>
      </c>
      <c r="S101">
        <v>40294</v>
      </c>
      <c r="T101">
        <v>46.2087</v>
      </c>
      <c r="U101">
        <v>345896</v>
      </c>
      <c r="V101">
        <v>79.3339</v>
      </c>
      <c r="W101">
        <v>71774</v>
      </c>
      <c r="X101">
        <v>16.4619</v>
      </c>
      <c r="Y101">
        <v>0.595224</v>
      </c>
    </row>
    <row r="102" spans="1:25">
      <c r="A102">
        <v>5</v>
      </c>
      <c r="B102" s="2">
        <v>0</v>
      </c>
      <c r="C102" s="3">
        <v>0.5</v>
      </c>
      <c r="D102" s="3">
        <v>0.5</v>
      </c>
      <c r="E102" s="2">
        <v>0</v>
      </c>
      <c r="F102">
        <v>36805</v>
      </c>
      <c r="G102">
        <v>42.2076</v>
      </c>
      <c r="H102">
        <v>217593</v>
      </c>
      <c r="I102">
        <v>49.9067</v>
      </c>
      <c r="J102">
        <v>40128.9</v>
      </c>
      <c r="K102">
        <v>9.20389</v>
      </c>
      <c r="L102">
        <v>0.506338</v>
      </c>
      <c r="N102">
        <v>5</v>
      </c>
      <c r="O102" s="2">
        <v>0</v>
      </c>
      <c r="P102" s="3">
        <v>0.5</v>
      </c>
      <c r="Q102" s="3">
        <v>0.5</v>
      </c>
      <c r="R102" s="2">
        <v>0</v>
      </c>
      <c r="S102">
        <v>39537</v>
      </c>
      <c r="T102">
        <v>45.3406</v>
      </c>
      <c r="U102">
        <v>311741</v>
      </c>
      <c r="V102">
        <v>71.5002</v>
      </c>
      <c r="W102">
        <v>63824.9</v>
      </c>
      <c r="X102">
        <v>14.6387</v>
      </c>
      <c r="Y102">
        <v>0.576583</v>
      </c>
    </row>
    <row r="103" spans="1:25">
      <c r="A103">
        <v>6</v>
      </c>
      <c r="B103" s="2">
        <v>0</v>
      </c>
      <c r="C103" s="3">
        <v>0.4</v>
      </c>
      <c r="D103" s="3">
        <v>0.6</v>
      </c>
      <c r="E103" s="2">
        <v>0</v>
      </c>
      <c r="F103">
        <v>36274</v>
      </c>
      <c r="G103">
        <v>41.5986</v>
      </c>
      <c r="H103">
        <v>205633</v>
      </c>
      <c r="I103">
        <v>47.1635</v>
      </c>
      <c r="J103">
        <v>45363.9</v>
      </c>
      <c r="K103">
        <v>10.4046</v>
      </c>
      <c r="L103">
        <v>0.495605</v>
      </c>
      <c r="N103">
        <v>6</v>
      </c>
      <c r="O103" s="2">
        <v>0</v>
      </c>
      <c r="P103" s="3">
        <v>0.4</v>
      </c>
      <c r="Q103" s="3">
        <v>0.6</v>
      </c>
      <c r="R103" s="2">
        <v>0</v>
      </c>
      <c r="S103">
        <v>39312</v>
      </c>
      <c r="T103">
        <v>45.0826</v>
      </c>
      <c r="U103">
        <v>283260</v>
      </c>
      <c r="V103">
        <v>64.9679</v>
      </c>
      <c r="W103">
        <v>58501</v>
      </c>
      <c r="X103">
        <v>13.4177</v>
      </c>
      <c r="Y103">
        <v>0.562966</v>
      </c>
    </row>
    <row r="104" spans="1:25">
      <c r="A104">
        <v>7</v>
      </c>
      <c r="B104" s="2">
        <v>0</v>
      </c>
      <c r="C104" s="3">
        <v>0.3</v>
      </c>
      <c r="D104" s="3">
        <v>0.7</v>
      </c>
      <c r="E104" s="2">
        <v>0</v>
      </c>
      <c r="F104">
        <v>36504</v>
      </c>
      <c r="G104">
        <v>41.8624</v>
      </c>
      <c r="H104">
        <v>199167</v>
      </c>
      <c r="I104">
        <v>45.6805</v>
      </c>
      <c r="J104">
        <v>36236</v>
      </c>
      <c r="K104">
        <v>8.31102</v>
      </c>
      <c r="L104">
        <v>0.495679</v>
      </c>
      <c r="N104">
        <v>7</v>
      </c>
      <c r="O104" s="2">
        <v>0</v>
      </c>
      <c r="P104" s="3">
        <v>0.3</v>
      </c>
      <c r="Q104" s="3">
        <v>0.7</v>
      </c>
      <c r="R104" s="2">
        <v>0</v>
      </c>
      <c r="S104">
        <v>39422</v>
      </c>
      <c r="T104">
        <v>45.2087</v>
      </c>
      <c r="U104">
        <v>254635</v>
      </c>
      <c r="V104">
        <v>58.4025</v>
      </c>
      <c r="W104">
        <v>50617.9</v>
      </c>
      <c r="X104">
        <v>11.6096</v>
      </c>
      <c r="Y104">
        <v>0.550673</v>
      </c>
    </row>
    <row r="105" spans="1:25">
      <c r="A105">
        <v>8</v>
      </c>
      <c r="B105" s="2">
        <v>0</v>
      </c>
      <c r="C105" s="3">
        <v>0.2</v>
      </c>
      <c r="D105" s="3">
        <v>0.8</v>
      </c>
      <c r="E105" s="2">
        <v>0</v>
      </c>
      <c r="F105">
        <v>36032</v>
      </c>
      <c r="G105">
        <v>41.3211</v>
      </c>
      <c r="H105">
        <v>192525</v>
      </c>
      <c r="I105">
        <v>44.1571</v>
      </c>
      <c r="J105">
        <v>37362.1</v>
      </c>
      <c r="K105">
        <v>8.56929</v>
      </c>
      <c r="L105">
        <v>0.489019</v>
      </c>
      <c r="N105">
        <v>8</v>
      </c>
      <c r="O105" s="2">
        <v>0</v>
      </c>
      <c r="P105" s="3">
        <v>0.2</v>
      </c>
      <c r="Q105" s="3">
        <v>0.8</v>
      </c>
      <c r="R105" s="2">
        <v>0</v>
      </c>
      <c r="S105">
        <v>37031</v>
      </c>
      <c r="T105">
        <v>42.4667</v>
      </c>
      <c r="U105">
        <v>222487</v>
      </c>
      <c r="V105">
        <v>51.0291</v>
      </c>
      <c r="W105">
        <v>40110.8</v>
      </c>
      <c r="X105">
        <v>9.19973</v>
      </c>
      <c r="Y105">
        <v>0.511016</v>
      </c>
    </row>
    <row r="106" spans="1:25">
      <c r="A106">
        <v>9</v>
      </c>
      <c r="B106" s="2">
        <v>0</v>
      </c>
      <c r="C106" s="3">
        <v>0.1</v>
      </c>
      <c r="D106" s="3">
        <v>0.9</v>
      </c>
      <c r="E106" s="2">
        <v>0</v>
      </c>
      <c r="F106">
        <v>35693</v>
      </c>
      <c r="G106">
        <v>40.9323</v>
      </c>
      <c r="H106">
        <v>188886</v>
      </c>
      <c r="I106">
        <v>43.3225</v>
      </c>
      <c r="J106">
        <v>34116</v>
      </c>
      <c r="K106">
        <v>7.82478</v>
      </c>
      <c r="L106">
        <v>0.487625</v>
      </c>
      <c r="N106">
        <v>9</v>
      </c>
      <c r="O106" s="2">
        <v>0</v>
      </c>
      <c r="P106" s="3">
        <v>0.1</v>
      </c>
      <c r="Q106" s="3">
        <v>0.9</v>
      </c>
      <c r="R106" s="2">
        <v>0</v>
      </c>
      <c r="S106">
        <v>36640</v>
      </c>
      <c r="T106">
        <v>42.0183</v>
      </c>
      <c r="U106">
        <v>202104</v>
      </c>
      <c r="V106">
        <v>46.3541</v>
      </c>
      <c r="W106">
        <v>47142</v>
      </c>
      <c r="X106">
        <v>10.8124</v>
      </c>
      <c r="Y106">
        <v>0.498272</v>
      </c>
    </row>
    <row r="107" spans="2:25">
      <c r="B107" s="2"/>
      <c r="C107" s="3"/>
      <c r="D107" s="3"/>
      <c r="E107" s="2"/>
      <c r="N107">
        <v>10</v>
      </c>
      <c r="O107" s="2">
        <v>0</v>
      </c>
      <c r="P107" s="3">
        <v>0.08</v>
      </c>
      <c r="Q107" s="3">
        <v>0.92</v>
      </c>
      <c r="R107" s="2">
        <v>0</v>
      </c>
      <c r="S107">
        <v>36450</v>
      </c>
      <c r="T107">
        <v>41.8005</v>
      </c>
      <c r="U107">
        <v>198191</v>
      </c>
      <c r="V107">
        <v>45.4567</v>
      </c>
      <c r="W107">
        <v>40285.8</v>
      </c>
      <c r="X107">
        <v>9.23987</v>
      </c>
      <c r="Y107">
        <v>0.49442</v>
      </c>
    </row>
    <row r="108" spans="2:25">
      <c r="B108" s="2"/>
      <c r="C108" s="3"/>
      <c r="D108" s="3"/>
      <c r="E108" s="2"/>
      <c r="N108">
        <v>11</v>
      </c>
      <c r="O108" s="2">
        <v>0</v>
      </c>
      <c r="P108" s="3">
        <v>0.06</v>
      </c>
      <c r="Q108" s="3">
        <v>0.94</v>
      </c>
      <c r="R108" s="2">
        <v>0</v>
      </c>
      <c r="S108">
        <v>36135</v>
      </c>
      <c r="T108">
        <v>41.4392</v>
      </c>
      <c r="U108">
        <v>194292</v>
      </c>
      <c r="V108">
        <v>44.5624</v>
      </c>
      <c r="W108">
        <v>34096</v>
      </c>
      <c r="X108">
        <v>7.82018</v>
      </c>
      <c r="Y108">
        <v>0.490895</v>
      </c>
    </row>
    <row r="109" spans="2:25">
      <c r="B109" s="2"/>
      <c r="C109" s="3"/>
      <c r="D109" s="3"/>
      <c r="E109" s="2"/>
      <c r="N109">
        <v>12</v>
      </c>
      <c r="O109" s="2">
        <v>0</v>
      </c>
      <c r="P109" s="3">
        <v>0.04</v>
      </c>
      <c r="Q109" s="3">
        <v>0.96</v>
      </c>
      <c r="R109" s="2">
        <v>0</v>
      </c>
      <c r="S109">
        <v>35514</v>
      </c>
      <c r="T109">
        <v>40.7271</v>
      </c>
      <c r="U109">
        <v>190337</v>
      </c>
      <c r="V109">
        <v>43.6553</v>
      </c>
      <c r="W109">
        <v>37383.1</v>
      </c>
      <c r="X109">
        <v>8.5741</v>
      </c>
      <c r="Y109">
        <v>0.483457</v>
      </c>
    </row>
    <row r="110" spans="2:5">
      <c r="B110" s="2"/>
      <c r="C110" s="3"/>
      <c r="D110" s="3"/>
      <c r="E110" s="2"/>
    </row>
    <row r="111" spans="2:5">
      <c r="B111" s="2"/>
      <c r="C111" s="3"/>
      <c r="D111" s="3"/>
      <c r="E111" s="2"/>
    </row>
    <row r="112" spans="1:25">
      <c r="A112" s="1" t="s">
        <v>28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N112" s="1" t="s">
        <v>28</v>
      </c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>
      <c r="A113" t="s">
        <v>1</v>
      </c>
      <c r="B113" t="s">
        <v>21</v>
      </c>
      <c r="C113" t="s">
        <v>22</v>
      </c>
      <c r="D113" t="s">
        <v>23</v>
      </c>
      <c r="E113" t="s">
        <v>24</v>
      </c>
      <c r="F113" t="s">
        <v>4</v>
      </c>
      <c r="G113" t="s">
        <v>5</v>
      </c>
      <c r="H113" t="s">
        <v>6</v>
      </c>
      <c r="I113" t="s">
        <v>7</v>
      </c>
      <c r="J113" t="s">
        <v>16</v>
      </c>
      <c r="K113" t="s">
        <v>17</v>
      </c>
      <c r="L113" t="s">
        <v>10</v>
      </c>
      <c r="N113" t="s">
        <v>1</v>
      </c>
      <c r="O113" t="s">
        <v>21</v>
      </c>
      <c r="P113" t="s">
        <v>22</v>
      </c>
      <c r="Q113" t="s">
        <v>23</v>
      </c>
      <c r="R113" t="s">
        <v>24</v>
      </c>
      <c r="S113" t="s">
        <v>4</v>
      </c>
      <c r="T113" t="s">
        <v>5</v>
      </c>
      <c r="U113" t="s">
        <v>6</v>
      </c>
      <c r="V113" t="s">
        <v>7</v>
      </c>
      <c r="W113" t="s">
        <v>16</v>
      </c>
      <c r="X113" t="s">
        <v>17</v>
      </c>
      <c r="Y113" t="s">
        <v>10</v>
      </c>
    </row>
    <row r="114" spans="1:18">
      <c r="A114">
        <v>1</v>
      </c>
      <c r="B114" s="2">
        <v>0</v>
      </c>
      <c r="C114" s="3">
        <v>0.9</v>
      </c>
      <c r="D114" s="3">
        <v>0.1</v>
      </c>
      <c r="E114" s="2">
        <v>0</v>
      </c>
      <c r="F114">
        <v>40717</v>
      </c>
      <c r="G114">
        <v>46.6938</v>
      </c>
      <c r="H114">
        <v>364418</v>
      </c>
      <c r="I114">
        <v>83.5821</v>
      </c>
      <c r="J114">
        <v>69753.9</v>
      </c>
      <c r="K114">
        <v>15.9986</v>
      </c>
      <c r="L114">
        <v>0.604453</v>
      </c>
      <c r="N114">
        <v>1</v>
      </c>
      <c r="O114" s="2">
        <v>0</v>
      </c>
      <c r="P114" s="3">
        <v>0.9</v>
      </c>
      <c r="Q114" s="3">
        <v>0.1</v>
      </c>
      <c r="R114" s="2">
        <v>0</v>
      </c>
    </row>
    <row r="115" spans="1:18">
      <c r="A115">
        <v>2</v>
      </c>
      <c r="B115" s="2">
        <v>0</v>
      </c>
      <c r="C115" s="3">
        <v>0.8</v>
      </c>
      <c r="D115" s="3">
        <v>0.2</v>
      </c>
      <c r="E115" s="2">
        <v>0</v>
      </c>
      <c r="F115">
        <v>39463</v>
      </c>
      <c r="G115">
        <v>45.2557</v>
      </c>
      <c r="H115">
        <v>39463</v>
      </c>
      <c r="I115">
        <v>45.2557</v>
      </c>
      <c r="J115">
        <v>59915.1</v>
      </c>
      <c r="K115">
        <v>13.742</v>
      </c>
      <c r="L115">
        <v>0.570358</v>
      </c>
      <c r="N115">
        <v>2</v>
      </c>
      <c r="O115" s="2">
        <v>0</v>
      </c>
      <c r="P115" s="3">
        <v>0.8</v>
      </c>
      <c r="Q115" s="3">
        <v>0.2</v>
      </c>
      <c r="R115" s="2">
        <v>0</v>
      </c>
    </row>
    <row r="116" spans="1:18">
      <c r="A116">
        <v>3</v>
      </c>
      <c r="B116" s="2">
        <v>0</v>
      </c>
      <c r="C116" s="3">
        <v>0.7</v>
      </c>
      <c r="D116" s="3">
        <v>0.3</v>
      </c>
      <c r="E116" s="2">
        <v>0</v>
      </c>
      <c r="F116">
        <v>38948</v>
      </c>
      <c r="G116">
        <v>44.6651</v>
      </c>
      <c r="H116">
        <v>261978</v>
      </c>
      <c r="I116">
        <v>60.0867</v>
      </c>
      <c r="J116">
        <v>51257.8</v>
      </c>
      <c r="K116">
        <v>11.7564</v>
      </c>
      <c r="L116">
        <v>0.548928</v>
      </c>
      <c r="N116">
        <v>3</v>
      </c>
      <c r="O116" s="2">
        <v>0</v>
      </c>
      <c r="P116" s="3">
        <v>0.7</v>
      </c>
      <c r="Q116" s="3">
        <v>0.3</v>
      </c>
      <c r="R116" s="2">
        <v>0</v>
      </c>
    </row>
    <row r="117" spans="1:18">
      <c r="A117">
        <v>4</v>
      </c>
      <c r="B117" s="2">
        <v>0</v>
      </c>
      <c r="C117" s="3">
        <v>0.6</v>
      </c>
      <c r="D117" s="3">
        <v>0.4</v>
      </c>
      <c r="E117" s="2">
        <v>0</v>
      </c>
      <c r="F117">
        <v>37996</v>
      </c>
      <c r="G117">
        <v>43.5734</v>
      </c>
      <c r="H117">
        <v>236335</v>
      </c>
      <c r="I117">
        <v>54.2053</v>
      </c>
      <c r="J117">
        <v>41863</v>
      </c>
      <c r="K117">
        <v>9.6016</v>
      </c>
      <c r="L117">
        <v>0.52783</v>
      </c>
      <c r="N117">
        <v>4</v>
      </c>
      <c r="O117" s="2">
        <v>0</v>
      </c>
      <c r="P117" s="3">
        <v>0.6</v>
      </c>
      <c r="Q117" s="3">
        <v>0.4</v>
      </c>
      <c r="R117" s="2">
        <v>0</v>
      </c>
    </row>
    <row r="118" spans="1:18">
      <c r="A118">
        <v>5</v>
      </c>
      <c r="B118" s="2">
        <v>0</v>
      </c>
      <c r="C118" s="3">
        <v>0.5</v>
      </c>
      <c r="D118" s="3">
        <v>0.5</v>
      </c>
      <c r="E118" s="2">
        <v>0</v>
      </c>
      <c r="F118">
        <v>36805</v>
      </c>
      <c r="G118">
        <v>42.2076</v>
      </c>
      <c r="H118">
        <v>217593</v>
      </c>
      <c r="I118">
        <v>49.9067</v>
      </c>
      <c r="J118">
        <v>40128.9</v>
      </c>
      <c r="K118">
        <v>9.20389</v>
      </c>
      <c r="L118">
        <v>0.506338</v>
      </c>
      <c r="N118">
        <v>5</v>
      </c>
      <c r="O118" s="2">
        <v>0</v>
      </c>
      <c r="P118" s="3">
        <v>0.5</v>
      </c>
      <c r="Q118" s="3">
        <v>0.5</v>
      </c>
      <c r="R118" s="2">
        <v>0</v>
      </c>
    </row>
    <row r="119" spans="1:18">
      <c r="A119">
        <v>6</v>
      </c>
      <c r="B119" s="2">
        <v>0</v>
      </c>
      <c r="C119" s="3">
        <v>0.4</v>
      </c>
      <c r="D119" s="3">
        <v>0.6</v>
      </c>
      <c r="E119" s="2">
        <v>0</v>
      </c>
      <c r="F119">
        <v>36274</v>
      </c>
      <c r="G119">
        <v>41.5986</v>
      </c>
      <c r="H119">
        <v>205633</v>
      </c>
      <c r="I119">
        <v>47.1635</v>
      </c>
      <c r="J119">
        <v>45363.9</v>
      </c>
      <c r="K119">
        <v>10.4046</v>
      </c>
      <c r="L119">
        <v>0.495605</v>
      </c>
      <c r="N119">
        <v>6</v>
      </c>
      <c r="O119" s="2">
        <v>0</v>
      </c>
      <c r="P119" s="3">
        <v>0.4</v>
      </c>
      <c r="Q119" s="3">
        <v>0.6</v>
      </c>
      <c r="R119" s="2">
        <v>0</v>
      </c>
    </row>
    <row r="120" spans="1:18">
      <c r="A120">
        <v>7</v>
      </c>
      <c r="B120" s="2">
        <v>0</v>
      </c>
      <c r="C120" s="3">
        <v>0.3</v>
      </c>
      <c r="D120" s="3">
        <v>0.7</v>
      </c>
      <c r="E120" s="2">
        <v>0</v>
      </c>
      <c r="F120">
        <v>36504</v>
      </c>
      <c r="G120">
        <v>41.8624</v>
      </c>
      <c r="H120">
        <v>199167</v>
      </c>
      <c r="I120">
        <v>45.6805</v>
      </c>
      <c r="J120">
        <v>36236</v>
      </c>
      <c r="K120">
        <v>8.31102</v>
      </c>
      <c r="L120">
        <v>0.495679</v>
      </c>
      <c r="N120">
        <v>7</v>
      </c>
      <c r="O120" s="2">
        <v>0</v>
      </c>
      <c r="P120" s="3">
        <v>0.3</v>
      </c>
      <c r="Q120" s="3">
        <v>0.7</v>
      </c>
      <c r="R120" s="2">
        <v>0</v>
      </c>
    </row>
    <row r="121" spans="1:18">
      <c r="A121">
        <v>8</v>
      </c>
      <c r="B121" s="2">
        <v>0</v>
      </c>
      <c r="C121" s="3">
        <v>0.2</v>
      </c>
      <c r="D121" s="3">
        <v>0.8</v>
      </c>
      <c r="E121" s="2">
        <v>0</v>
      </c>
      <c r="F121">
        <v>36032</v>
      </c>
      <c r="G121">
        <v>41.3211</v>
      </c>
      <c r="H121">
        <v>192525</v>
      </c>
      <c r="I121">
        <v>44.1571</v>
      </c>
      <c r="J121">
        <v>37362.1</v>
      </c>
      <c r="K121">
        <v>8.56929</v>
      </c>
      <c r="L121">
        <v>0.489019</v>
      </c>
      <c r="N121">
        <v>8</v>
      </c>
      <c r="O121" s="2">
        <v>0</v>
      </c>
      <c r="P121" s="3">
        <v>0.2</v>
      </c>
      <c r="Q121" s="3">
        <v>0.8</v>
      </c>
      <c r="R121" s="2">
        <v>0</v>
      </c>
    </row>
    <row r="122" spans="1:18">
      <c r="A122">
        <v>9</v>
      </c>
      <c r="B122" s="2">
        <v>0</v>
      </c>
      <c r="C122" s="3">
        <v>0.1</v>
      </c>
      <c r="D122" s="3">
        <v>0.9</v>
      </c>
      <c r="E122" s="2">
        <v>0</v>
      </c>
      <c r="F122">
        <v>35693</v>
      </c>
      <c r="G122">
        <v>40.9323</v>
      </c>
      <c r="H122">
        <v>188886</v>
      </c>
      <c r="I122">
        <v>43.3225</v>
      </c>
      <c r="J122">
        <v>34116</v>
      </c>
      <c r="K122">
        <v>7.82478</v>
      </c>
      <c r="L122">
        <v>0.487625</v>
      </c>
      <c r="N122">
        <v>9</v>
      </c>
      <c r="O122" s="2">
        <v>0</v>
      </c>
      <c r="P122" s="3">
        <v>0.1</v>
      </c>
      <c r="Q122" s="3">
        <v>0.9</v>
      </c>
      <c r="R122" s="2">
        <v>0</v>
      </c>
    </row>
    <row r="126" spans="1:12">
      <c r="A126" s="1" t="s">
        <v>33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spans="1:12">
      <c r="A127" t="s">
        <v>1</v>
      </c>
      <c r="B127" t="s">
        <v>21</v>
      </c>
      <c r="C127" t="s">
        <v>22</v>
      </c>
      <c r="D127" t="s">
        <v>23</v>
      </c>
      <c r="E127" t="s">
        <v>24</v>
      </c>
      <c r="F127" t="s">
        <v>4</v>
      </c>
      <c r="G127" t="s">
        <v>5</v>
      </c>
      <c r="H127" t="s">
        <v>6</v>
      </c>
      <c r="I127" t="s">
        <v>7</v>
      </c>
      <c r="J127" t="s">
        <v>16</v>
      </c>
      <c r="K127" t="s">
        <v>17</v>
      </c>
      <c r="L127" t="s">
        <v>10</v>
      </c>
    </row>
    <row r="128" spans="1:5">
      <c r="A128">
        <v>1</v>
      </c>
      <c r="B128" s="2">
        <v>0</v>
      </c>
      <c r="C128" s="3">
        <v>0.9</v>
      </c>
      <c r="D128" s="3">
        <v>0.1</v>
      </c>
      <c r="E128" s="2">
        <v>0</v>
      </c>
    </row>
    <row r="129" spans="1:5">
      <c r="A129">
        <v>2</v>
      </c>
      <c r="B129" s="2">
        <v>0</v>
      </c>
      <c r="C129" s="3">
        <v>0.8</v>
      </c>
      <c r="D129" s="3">
        <v>0.2</v>
      </c>
      <c r="E129" s="2">
        <v>0</v>
      </c>
    </row>
    <row r="130" spans="1:5">
      <c r="A130">
        <v>3</v>
      </c>
      <c r="B130" s="2">
        <v>0</v>
      </c>
      <c r="C130" s="3">
        <v>0.7</v>
      </c>
      <c r="D130" s="3">
        <v>0.3</v>
      </c>
      <c r="E130" s="2">
        <v>0</v>
      </c>
    </row>
    <row r="131" spans="1:5">
      <c r="A131">
        <v>4</v>
      </c>
      <c r="B131" s="2">
        <v>0</v>
      </c>
      <c r="C131" s="3">
        <v>0.6</v>
      </c>
      <c r="D131" s="3">
        <v>0.4</v>
      </c>
      <c r="E131" s="2">
        <v>0</v>
      </c>
    </row>
    <row r="132" spans="1:5">
      <c r="A132">
        <v>5</v>
      </c>
      <c r="B132" s="2">
        <v>0</v>
      </c>
      <c r="C132" s="3">
        <v>0.5</v>
      </c>
      <c r="D132" s="3">
        <v>0.5</v>
      </c>
      <c r="E132" s="2">
        <v>0</v>
      </c>
    </row>
    <row r="133" spans="1:5">
      <c r="A133">
        <v>6</v>
      </c>
      <c r="B133" s="2">
        <v>0</v>
      </c>
      <c r="C133" s="3">
        <v>0.4</v>
      </c>
      <c r="D133" s="3">
        <v>0.6</v>
      </c>
      <c r="E133" s="2">
        <v>0</v>
      </c>
    </row>
    <row r="134" spans="1:5">
      <c r="A134">
        <v>7</v>
      </c>
      <c r="B134" s="2">
        <v>0</v>
      </c>
      <c r="C134" s="3">
        <v>0.3</v>
      </c>
      <c r="D134" s="3">
        <v>0.7</v>
      </c>
      <c r="E134" s="2">
        <v>0</v>
      </c>
    </row>
    <row r="135" spans="1:5">
      <c r="A135">
        <v>8</v>
      </c>
      <c r="B135" s="2">
        <v>0</v>
      </c>
      <c r="C135" s="3">
        <v>0.2</v>
      </c>
      <c r="D135" s="3">
        <v>0.8</v>
      </c>
      <c r="E135" s="2">
        <v>0</v>
      </c>
    </row>
    <row r="136" spans="1:5">
      <c r="A136">
        <v>9</v>
      </c>
      <c r="B136" s="2">
        <v>0</v>
      </c>
      <c r="C136" s="3">
        <v>0.1</v>
      </c>
      <c r="D136" s="3">
        <v>0.9</v>
      </c>
      <c r="E136" s="2">
        <v>0</v>
      </c>
    </row>
    <row r="140" spans="1:12">
      <c r="A140" s="1" t="s">
        <v>34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spans="1:12">
      <c r="A141" t="s">
        <v>1</v>
      </c>
      <c r="B141" t="s">
        <v>21</v>
      </c>
      <c r="C141" t="s">
        <v>22</v>
      </c>
      <c r="D141" t="s">
        <v>23</v>
      </c>
      <c r="E141" t="s">
        <v>24</v>
      </c>
      <c r="F141" t="s">
        <v>4</v>
      </c>
      <c r="G141" t="s">
        <v>5</v>
      </c>
      <c r="H141" t="s">
        <v>6</v>
      </c>
      <c r="I141" t="s">
        <v>7</v>
      </c>
      <c r="J141" t="s">
        <v>16</v>
      </c>
      <c r="K141" t="s">
        <v>17</v>
      </c>
      <c r="L141" t="s">
        <v>10</v>
      </c>
    </row>
    <row r="142" spans="1:5">
      <c r="A142">
        <v>1</v>
      </c>
      <c r="B142" s="2">
        <v>0</v>
      </c>
      <c r="C142" s="3">
        <v>0.9</v>
      </c>
      <c r="D142" s="3">
        <v>0.1</v>
      </c>
      <c r="E142" s="2">
        <v>0</v>
      </c>
    </row>
    <row r="143" spans="1:5">
      <c r="A143">
        <v>2</v>
      </c>
      <c r="B143" s="2">
        <v>0</v>
      </c>
      <c r="C143" s="3">
        <v>0.8</v>
      </c>
      <c r="D143" s="3">
        <v>0.2</v>
      </c>
      <c r="E143" s="2">
        <v>0</v>
      </c>
    </row>
    <row r="144" spans="1:5">
      <c r="A144">
        <v>3</v>
      </c>
      <c r="B144" s="2">
        <v>0</v>
      </c>
      <c r="C144" s="3">
        <v>0.7</v>
      </c>
      <c r="D144" s="3">
        <v>0.3</v>
      </c>
      <c r="E144" s="2">
        <v>0</v>
      </c>
    </row>
    <row r="145" spans="1:5">
      <c r="A145">
        <v>4</v>
      </c>
      <c r="B145" s="2">
        <v>0</v>
      </c>
      <c r="C145" s="3">
        <v>0.6</v>
      </c>
      <c r="D145" s="3">
        <v>0.4</v>
      </c>
      <c r="E145" s="2">
        <v>0</v>
      </c>
    </row>
    <row r="146" spans="1:5">
      <c r="A146">
        <v>5</v>
      </c>
      <c r="B146" s="2">
        <v>0</v>
      </c>
      <c r="C146" s="3">
        <v>0.5</v>
      </c>
      <c r="D146" s="3">
        <v>0.5</v>
      </c>
      <c r="E146" s="2">
        <v>0</v>
      </c>
    </row>
    <row r="147" spans="1:5">
      <c r="A147">
        <v>6</v>
      </c>
      <c r="B147" s="2">
        <v>0</v>
      </c>
      <c r="C147" s="3">
        <v>0.4</v>
      </c>
      <c r="D147" s="3">
        <v>0.6</v>
      </c>
      <c r="E147" s="2">
        <v>0</v>
      </c>
    </row>
    <row r="148" spans="1:5">
      <c r="A148">
        <v>7</v>
      </c>
      <c r="B148" s="2">
        <v>0</v>
      </c>
      <c r="C148" s="3">
        <v>0.3</v>
      </c>
      <c r="D148" s="3">
        <v>0.7</v>
      </c>
      <c r="E148" s="2">
        <v>0</v>
      </c>
    </row>
    <row r="149" spans="1:5">
      <c r="A149">
        <v>8</v>
      </c>
      <c r="B149" s="2">
        <v>0</v>
      </c>
      <c r="C149" s="3">
        <v>0.2</v>
      </c>
      <c r="D149" s="3">
        <v>0.8</v>
      </c>
      <c r="E149" s="2">
        <v>0</v>
      </c>
    </row>
    <row r="150" spans="1:5">
      <c r="A150">
        <v>9</v>
      </c>
      <c r="B150" s="2">
        <v>0</v>
      </c>
      <c r="C150" s="3">
        <v>0.1</v>
      </c>
      <c r="D150" s="3">
        <v>0.9</v>
      </c>
      <c r="E150" s="2">
        <v>0</v>
      </c>
    </row>
    <row r="154" spans="1:12">
      <c r="A154" s="1" t="s">
        <v>35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>
      <c r="A155" t="s">
        <v>1</v>
      </c>
      <c r="B155" t="s">
        <v>21</v>
      </c>
      <c r="C155" t="s">
        <v>22</v>
      </c>
      <c r="D155" t="s">
        <v>23</v>
      </c>
      <c r="E155" t="s">
        <v>24</v>
      </c>
      <c r="F155" t="s">
        <v>4</v>
      </c>
      <c r="G155" t="s">
        <v>5</v>
      </c>
      <c r="H155" t="s">
        <v>6</v>
      </c>
      <c r="I155" t="s">
        <v>7</v>
      </c>
      <c r="J155" t="s">
        <v>16</v>
      </c>
      <c r="K155" t="s">
        <v>17</v>
      </c>
      <c r="L155" t="s">
        <v>10</v>
      </c>
    </row>
    <row r="156" spans="1:5">
      <c r="A156">
        <v>1</v>
      </c>
      <c r="B156" s="2">
        <v>0</v>
      </c>
      <c r="C156" s="3">
        <v>0.9</v>
      </c>
      <c r="D156" s="3">
        <v>0.1</v>
      </c>
      <c r="E156" s="2">
        <v>0</v>
      </c>
    </row>
    <row r="157" spans="1:5">
      <c r="A157">
        <v>2</v>
      </c>
      <c r="B157" s="2">
        <v>0</v>
      </c>
      <c r="C157" s="3">
        <v>0.8</v>
      </c>
      <c r="D157" s="3">
        <v>0.2</v>
      </c>
      <c r="E157" s="2">
        <v>0</v>
      </c>
    </row>
    <row r="158" spans="1:5">
      <c r="A158">
        <v>3</v>
      </c>
      <c r="B158" s="2">
        <v>0</v>
      </c>
      <c r="C158" s="3">
        <v>0.7</v>
      </c>
      <c r="D158" s="3">
        <v>0.3</v>
      </c>
      <c r="E158" s="2">
        <v>0</v>
      </c>
    </row>
    <row r="159" spans="1:5">
      <c r="A159">
        <v>4</v>
      </c>
      <c r="B159" s="2">
        <v>0</v>
      </c>
      <c r="C159" s="3">
        <v>0.6</v>
      </c>
      <c r="D159" s="3">
        <v>0.4</v>
      </c>
      <c r="E159" s="2">
        <v>0</v>
      </c>
    </row>
    <row r="160" spans="1:5">
      <c r="A160">
        <v>5</v>
      </c>
      <c r="B160" s="2">
        <v>0</v>
      </c>
      <c r="C160" s="3">
        <v>0.5</v>
      </c>
      <c r="D160" s="3">
        <v>0.5</v>
      </c>
      <c r="E160" s="2">
        <v>0</v>
      </c>
    </row>
    <row r="161" spans="1:5">
      <c r="A161">
        <v>6</v>
      </c>
      <c r="B161" s="2">
        <v>0</v>
      </c>
      <c r="C161" s="3">
        <v>0.4</v>
      </c>
      <c r="D161" s="3">
        <v>0.6</v>
      </c>
      <c r="E161" s="2">
        <v>0</v>
      </c>
    </row>
    <row r="162" spans="1:5">
      <c r="A162">
        <v>7</v>
      </c>
      <c r="B162" s="2">
        <v>0</v>
      </c>
      <c r="C162" s="3">
        <v>0.3</v>
      </c>
      <c r="D162" s="3">
        <v>0.7</v>
      </c>
      <c r="E162" s="2">
        <v>0</v>
      </c>
    </row>
    <row r="163" spans="1:5">
      <c r="A163">
        <v>8</v>
      </c>
      <c r="B163" s="2">
        <v>0</v>
      </c>
      <c r="C163" s="3">
        <v>0.2</v>
      </c>
      <c r="D163" s="3">
        <v>0.8</v>
      </c>
      <c r="E163" s="2">
        <v>0</v>
      </c>
    </row>
    <row r="164" spans="1:5">
      <c r="A164">
        <v>9</v>
      </c>
      <c r="B164" s="2">
        <v>0</v>
      </c>
      <c r="C164" s="3">
        <v>0.1</v>
      </c>
      <c r="D164" s="3">
        <v>0.9</v>
      </c>
      <c r="E164" s="2">
        <v>0</v>
      </c>
    </row>
  </sheetData>
  <mergeCells count="13">
    <mergeCell ref="A1:L1"/>
    <mergeCell ref="A33:L33"/>
    <mergeCell ref="A56:L56"/>
    <mergeCell ref="A69:L69"/>
    <mergeCell ref="N69:Y69"/>
    <mergeCell ref="A84:L84"/>
    <mergeCell ref="A96:L96"/>
    <mergeCell ref="N96:Y96"/>
    <mergeCell ref="A112:L112"/>
    <mergeCell ref="N112:Y112"/>
    <mergeCell ref="A126:L126"/>
    <mergeCell ref="A140:L140"/>
    <mergeCell ref="A154:L154"/>
  </mergeCell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Y166"/>
  <sheetViews>
    <sheetView tabSelected="1" topLeftCell="A76" workbookViewId="0">
      <selection activeCell="N88" sqref="N88"/>
    </sheetView>
  </sheetViews>
  <sheetFormatPr defaultColWidth="9" defaultRowHeight="13.5"/>
  <cols>
    <col min="1" max="1" width="7.625" customWidth="true"/>
    <col min="2" max="2" width="9.25" customWidth="true"/>
    <col min="3" max="3" width="9" customWidth="true"/>
    <col min="4" max="4" width="8.625" customWidth="true"/>
    <col min="5" max="5" width="8.375" customWidth="true"/>
    <col min="6" max="6" width="8.875" customWidth="true"/>
    <col min="7" max="7" width="10.375" customWidth="true"/>
    <col min="8" max="8" width="9.75" customWidth="true"/>
    <col min="9" max="9" width="11.625" customWidth="true"/>
    <col min="10" max="10" width="9" customWidth="true"/>
    <col min="11" max="11" width="9.625" customWidth="true"/>
    <col min="12" max="12" width="9.75" customWidth="true"/>
    <col min="13" max="13" width="9.5" customWidth="true"/>
    <col min="14" max="14" width="5.875" customWidth="true"/>
    <col min="15" max="15" width="7.25" customWidth="true"/>
    <col min="16" max="16" width="8.125" customWidth="true"/>
    <col min="17" max="17" width="7.5" customWidth="true"/>
    <col min="19" max="19" width="7.5" customWidth="true"/>
    <col min="20" max="20" width="7.875" customWidth="true"/>
    <col min="21" max="21" width="8.125" customWidth="true"/>
    <col min="22" max="22" width="7.625" customWidth="true"/>
    <col min="23" max="23" width="9.375"/>
    <col min="24" max="25" width="12.625"/>
  </cols>
  <sheetData>
    <row r="2" spans="2:13">
      <c r="B2" s="1" t="s">
        <v>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2:13">
      <c r="B3" t="s">
        <v>1</v>
      </c>
      <c r="C3" t="s">
        <v>21</v>
      </c>
      <c r="D3" t="s">
        <v>22</v>
      </c>
      <c r="E3" t="s">
        <v>23</v>
      </c>
      <c r="F3" t="s">
        <v>24</v>
      </c>
      <c r="G3" t="s">
        <v>4</v>
      </c>
      <c r="H3" t="s">
        <v>5</v>
      </c>
      <c r="I3" t="s">
        <v>6</v>
      </c>
      <c r="J3" t="s">
        <v>7</v>
      </c>
      <c r="K3" t="s">
        <v>16</v>
      </c>
      <c r="L3" t="s">
        <v>17</v>
      </c>
      <c r="M3" t="s">
        <v>10</v>
      </c>
    </row>
    <row r="4" spans="2:20">
      <c r="B4">
        <v>1</v>
      </c>
      <c r="C4" s="2">
        <v>0</v>
      </c>
      <c r="D4" s="3">
        <v>0.9</v>
      </c>
      <c r="E4" s="3">
        <v>0.1</v>
      </c>
      <c r="F4" s="2">
        <v>0</v>
      </c>
      <c r="G4">
        <v>35227</v>
      </c>
      <c r="H4">
        <v>40.3979</v>
      </c>
      <c r="I4">
        <v>190528</v>
      </c>
      <c r="J4">
        <v>43.6991</v>
      </c>
      <c r="K4">
        <v>33281.1</v>
      </c>
      <c r="L4">
        <v>7.63328</v>
      </c>
      <c r="M4">
        <v>0.382939</v>
      </c>
      <c r="N4">
        <v>38488</v>
      </c>
      <c r="O4">
        <v>44.1376</v>
      </c>
      <c r="P4">
        <v>186142</v>
      </c>
      <c r="Q4">
        <v>42.6931</v>
      </c>
      <c r="R4">
        <v>258500</v>
      </c>
      <c r="S4">
        <v>59.289</v>
      </c>
      <c r="T4">
        <v>0.4422</v>
      </c>
    </row>
    <row r="5" spans="2:20">
      <c r="B5">
        <v>2</v>
      </c>
      <c r="C5" s="2">
        <v>0</v>
      </c>
      <c r="D5" s="3">
        <v>0.8</v>
      </c>
      <c r="E5" s="3">
        <v>0.2</v>
      </c>
      <c r="F5" s="2">
        <v>0</v>
      </c>
      <c r="G5">
        <v>35466</v>
      </c>
      <c r="H5">
        <v>40.672</v>
      </c>
      <c r="I5">
        <v>188350</v>
      </c>
      <c r="J5">
        <v>43.1995</v>
      </c>
      <c r="K5">
        <v>38012</v>
      </c>
      <c r="L5">
        <v>8.71835</v>
      </c>
      <c r="M5">
        <v>0.391781</v>
      </c>
      <c r="N5">
        <v>38488</v>
      </c>
      <c r="O5">
        <v>44.1376</v>
      </c>
      <c r="P5">
        <v>186142</v>
      </c>
      <c r="Q5">
        <v>42.6931</v>
      </c>
      <c r="R5">
        <v>258500</v>
      </c>
      <c r="S5">
        <v>59.289</v>
      </c>
      <c r="T5">
        <v>0.4422</v>
      </c>
    </row>
    <row r="6" spans="2:20">
      <c r="B6">
        <v>3</v>
      </c>
      <c r="C6" s="2">
        <v>0</v>
      </c>
      <c r="D6" s="3">
        <v>0.7</v>
      </c>
      <c r="E6" s="3">
        <v>0.3</v>
      </c>
      <c r="F6" s="2">
        <v>0</v>
      </c>
      <c r="G6">
        <v>35611</v>
      </c>
      <c r="H6">
        <v>40.8383</v>
      </c>
      <c r="I6">
        <v>187293</v>
      </c>
      <c r="J6">
        <v>42.9571</v>
      </c>
      <c r="K6">
        <v>36738.2</v>
      </c>
      <c r="L6">
        <v>8.42618</v>
      </c>
      <c r="M6">
        <v>0.396377</v>
      </c>
      <c r="N6">
        <v>38488</v>
      </c>
      <c r="O6">
        <v>44.1376</v>
      </c>
      <c r="P6">
        <v>186142</v>
      </c>
      <c r="Q6">
        <v>42.6931</v>
      </c>
      <c r="R6">
        <v>258500</v>
      </c>
      <c r="S6">
        <v>59.289</v>
      </c>
      <c r="T6">
        <v>0.4422</v>
      </c>
    </row>
    <row r="7" spans="2:20">
      <c r="B7">
        <v>4</v>
      </c>
      <c r="C7" s="2">
        <v>0</v>
      </c>
      <c r="D7" s="3">
        <v>0.6</v>
      </c>
      <c r="E7" s="3">
        <v>0.4</v>
      </c>
      <c r="F7" s="2">
        <v>0</v>
      </c>
      <c r="G7">
        <v>35769</v>
      </c>
      <c r="H7">
        <v>41.0195</v>
      </c>
      <c r="I7">
        <v>187016</v>
      </c>
      <c r="J7">
        <v>42.8936</v>
      </c>
      <c r="K7">
        <v>31230.9</v>
      </c>
      <c r="L7">
        <v>7.16306</v>
      </c>
      <c r="M7">
        <v>0.399861</v>
      </c>
      <c r="N7">
        <v>38488</v>
      </c>
      <c r="O7">
        <v>44.1376</v>
      </c>
      <c r="P7">
        <v>186142</v>
      </c>
      <c r="Q7">
        <v>42.6931</v>
      </c>
      <c r="R7">
        <v>258500</v>
      </c>
      <c r="S7">
        <v>59.289</v>
      </c>
      <c r="T7">
        <v>0.4422</v>
      </c>
    </row>
    <row r="8" spans="2:20">
      <c r="B8">
        <v>5</v>
      </c>
      <c r="C8" s="2">
        <v>0</v>
      </c>
      <c r="D8" s="3">
        <v>0.5</v>
      </c>
      <c r="E8" s="3">
        <v>0.5</v>
      </c>
      <c r="F8" s="2">
        <v>0</v>
      </c>
      <c r="G8">
        <v>35860</v>
      </c>
      <c r="H8">
        <v>41.1239</v>
      </c>
      <c r="I8">
        <v>186917</v>
      </c>
      <c r="J8">
        <v>42.8709</v>
      </c>
      <c r="K8">
        <v>36998</v>
      </c>
      <c r="L8">
        <v>8.48579</v>
      </c>
      <c r="M8">
        <v>0.40229</v>
      </c>
      <c r="N8">
        <v>38488</v>
      </c>
      <c r="O8">
        <v>44.1376</v>
      </c>
      <c r="P8">
        <v>186142</v>
      </c>
      <c r="Q8">
        <v>42.6931</v>
      </c>
      <c r="R8">
        <v>258500</v>
      </c>
      <c r="S8">
        <v>59.289</v>
      </c>
      <c r="T8">
        <v>0.4422</v>
      </c>
    </row>
    <row r="9" spans="2:20">
      <c r="B9">
        <v>6</v>
      </c>
      <c r="C9" s="2">
        <v>0</v>
      </c>
      <c r="D9" s="3">
        <v>0.4</v>
      </c>
      <c r="E9" s="3">
        <v>0.6</v>
      </c>
      <c r="F9" s="2">
        <v>0</v>
      </c>
      <c r="G9">
        <v>35993</v>
      </c>
      <c r="H9">
        <v>41.2764</v>
      </c>
      <c r="I9">
        <v>187005</v>
      </c>
      <c r="J9">
        <v>42.8911</v>
      </c>
      <c r="K9">
        <v>41813.9</v>
      </c>
      <c r="L9">
        <v>9.59033</v>
      </c>
      <c r="M9">
        <v>0.404616</v>
      </c>
      <c r="N9">
        <v>38488</v>
      </c>
      <c r="O9">
        <v>44.1376</v>
      </c>
      <c r="P9">
        <v>186142</v>
      </c>
      <c r="Q9">
        <v>42.6931</v>
      </c>
      <c r="R9">
        <v>258500</v>
      </c>
      <c r="S9">
        <v>59.289</v>
      </c>
      <c r="T9">
        <v>0.4422</v>
      </c>
    </row>
    <row r="10" spans="2:20">
      <c r="B10">
        <v>7</v>
      </c>
      <c r="C10" s="2">
        <v>0</v>
      </c>
      <c r="D10" s="3">
        <v>0.3</v>
      </c>
      <c r="E10" s="3">
        <v>0.7</v>
      </c>
      <c r="F10" s="2">
        <v>0</v>
      </c>
      <c r="G10">
        <v>36162</v>
      </c>
      <c r="H10">
        <v>41.4702</v>
      </c>
      <c r="I10">
        <v>187084</v>
      </c>
      <c r="J10">
        <v>42.9092</v>
      </c>
      <c r="K10">
        <v>35846.9</v>
      </c>
      <c r="L10">
        <v>8.22178</v>
      </c>
      <c r="M10">
        <v>0.407345</v>
      </c>
      <c r="N10">
        <v>38488</v>
      </c>
      <c r="O10">
        <v>44.1376</v>
      </c>
      <c r="P10">
        <v>186142</v>
      </c>
      <c r="Q10">
        <v>42.6931</v>
      </c>
      <c r="R10">
        <v>258500</v>
      </c>
      <c r="S10">
        <v>59.289</v>
      </c>
      <c r="T10">
        <v>0.4422</v>
      </c>
    </row>
    <row r="11" spans="2:20">
      <c r="B11">
        <v>8</v>
      </c>
      <c r="C11" s="2">
        <v>0</v>
      </c>
      <c r="D11" s="3">
        <v>0.2</v>
      </c>
      <c r="E11" s="3">
        <v>0.8</v>
      </c>
      <c r="F11" s="2">
        <v>0</v>
      </c>
      <c r="G11">
        <v>36333</v>
      </c>
      <c r="H11">
        <v>41.6663</v>
      </c>
      <c r="I11">
        <v>187181</v>
      </c>
      <c r="J11">
        <v>42.9314</v>
      </c>
      <c r="K11">
        <v>36052.9</v>
      </c>
      <c r="L11">
        <v>8.26902</v>
      </c>
      <c r="M11">
        <v>0.410768</v>
      </c>
      <c r="N11">
        <v>38488</v>
      </c>
      <c r="O11">
        <v>44.1376</v>
      </c>
      <c r="P11">
        <v>186142</v>
      </c>
      <c r="Q11">
        <v>42.6931</v>
      </c>
      <c r="R11">
        <v>258500</v>
      </c>
      <c r="S11">
        <v>59.289</v>
      </c>
      <c r="T11">
        <v>0.4422</v>
      </c>
    </row>
    <row r="12" spans="2:20">
      <c r="B12">
        <v>9</v>
      </c>
      <c r="C12" s="2">
        <v>0</v>
      </c>
      <c r="D12" s="3">
        <v>0.1</v>
      </c>
      <c r="E12" s="3">
        <v>0.9</v>
      </c>
      <c r="F12" s="2">
        <v>0</v>
      </c>
      <c r="G12">
        <v>36411</v>
      </c>
      <c r="H12">
        <v>41.7557</v>
      </c>
      <c r="I12">
        <v>187202</v>
      </c>
      <c r="J12">
        <v>42.9362</v>
      </c>
      <c r="K12">
        <v>36229.1</v>
      </c>
      <c r="L12">
        <v>8.30943</v>
      </c>
      <c r="M12">
        <v>0.412987</v>
      </c>
      <c r="N12">
        <v>38488</v>
      </c>
      <c r="O12">
        <v>44.1376</v>
      </c>
      <c r="P12">
        <v>186142</v>
      </c>
      <c r="Q12">
        <v>42.6931</v>
      </c>
      <c r="R12">
        <v>258500</v>
      </c>
      <c r="S12">
        <v>59.289</v>
      </c>
      <c r="T12">
        <v>0.4422</v>
      </c>
    </row>
    <row r="13" spans="2:2">
      <c r="B13" t="s">
        <v>15</v>
      </c>
    </row>
    <row r="16" spans="2:9">
      <c r="B16" s="1" t="s">
        <v>36</v>
      </c>
      <c r="C16" s="1"/>
      <c r="D16" s="1"/>
      <c r="E16" s="1"/>
      <c r="F16" s="1"/>
      <c r="G16" s="1"/>
      <c r="H16" s="1"/>
      <c r="I16" s="1"/>
    </row>
    <row r="17" spans="2:9">
      <c r="B17" t="s">
        <v>1</v>
      </c>
      <c r="C17" t="s">
        <v>21</v>
      </c>
      <c r="D17" t="s">
        <v>22</v>
      </c>
      <c r="E17" t="s">
        <v>23</v>
      </c>
      <c r="F17" t="s">
        <v>24</v>
      </c>
      <c r="G17" t="s">
        <v>37</v>
      </c>
      <c r="H17" t="s">
        <v>38</v>
      </c>
      <c r="I17" t="s">
        <v>39</v>
      </c>
    </row>
    <row r="18" spans="2:9">
      <c r="B18">
        <v>1</v>
      </c>
      <c r="C18" s="2">
        <v>0</v>
      </c>
      <c r="D18" s="3">
        <v>0.9</v>
      </c>
      <c r="E18" s="3">
        <v>0.1</v>
      </c>
      <c r="F18" s="2">
        <v>0</v>
      </c>
      <c r="G18" s="4">
        <f>ABS(H4-O4)/O4</f>
        <v>0.0847282135866019</v>
      </c>
      <c r="H18" s="4">
        <f>ABS(J4-Q4)/Q4</f>
        <v>0.0235635266588746</v>
      </c>
      <c r="I18" s="4">
        <f>(T4-M4)/T4</f>
        <v>0.134014020805066</v>
      </c>
    </row>
    <row r="19" spans="2:9">
      <c r="B19">
        <v>2</v>
      </c>
      <c r="C19" s="2">
        <v>0</v>
      </c>
      <c r="D19" s="3">
        <v>0.8</v>
      </c>
      <c r="E19" s="3">
        <v>0.2</v>
      </c>
      <c r="F19" s="2">
        <v>0</v>
      </c>
      <c r="G19" s="4">
        <f t="shared" ref="G19:G26" si="0">ABS(H5-O5)/O5</f>
        <v>0.0785180888856667</v>
      </c>
      <c r="H19" s="4">
        <f t="shared" ref="H19:H26" si="1">ABS(J5-Q5)/Q5</f>
        <v>0.0118614014911074</v>
      </c>
      <c r="I19" s="4">
        <f t="shared" ref="I19:I26" si="2">(T5-M5)/T5</f>
        <v>0.114018543645409</v>
      </c>
    </row>
    <row r="20" spans="2:9">
      <c r="B20">
        <v>3</v>
      </c>
      <c r="C20" s="2">
        <v>0</v>
      </c>
      <c r="D20" s="3">
        <v>0.7</v>
      </c>
      <c r="E20" s="3">
        <v>0.3</v>
      </c>
      <c r="F20" s="2">
        <v>0</v>
      </c>
      <c r="G20" s="4">
        <f t="shared" si="0"/>
        <v>0.0747503262524469</v>
      </c>
      <c r="H20" s="4">
        <f t="shared" si="1"/>
        <v>0.0061836690238</v>
      </c>
      <c r="I20" s="4">
        <f t="shared" si="2"/>
        <v>0.103625056535504</v>
      </c>
    </row>
    <row r="21" spans="2:9">
      <c r="B21">
        <v>4</v>
      </c>
      <c r="C21" s="2">
        <v>0</v>
      </c>
      <c r="D21" s="3">
        <v>0.6</v>
      </c>
      <c r="E21" s="3">
        <v>0.4</v>
      </c>
      <c r="F21" s="2">
        <v>0</v>
      </c>
      <c r="G21" s="4">
        <f t="shared" si="0"/>
        <v>0.0706449829623722</v>
      </c>
      <c r="H21" s="4">
        <f t="shared" si="1"/>
        <v>0.00469630923966632</v>
      </c>
      <c r="I21" s="4">
        <f t="shared" si="2"/>
        <v>0.0957462686567163</v>
      </c>
    </row>
    <row r="22" spans="2:9">
      <c r="B22">
        <v>5</v>
      </c>
      <c r="C22" s="2">
        <v>0</v>
      </c>
      <c r="D22" s="3">
        <v>0.5</v>
      </c>
      <c r="E22" s="3">
        <v>0.5</v>
      </c>
      <c r="F22" s="2">
        <v>0</v>
      </c>
      <c r="G22" s="4">
        <f t="shared" si="0"/>
        <v>0.0682796527223954</v>
      </c>
      <c r="H22" s="4">
        <f t="shared" si="1"/>
        <v>0.00416460739557441</v>
      </c>
      <c r="I22" s="4">
        <f t="shared" si="2"/>
        <v>0.0902532790592492</v>
      </c>
    </row>
    <row r="23" spans="2:9">
      <c r="B23">
        <v>6</v>
      </c>
      <c r="C23" s="2">
        <v>0</v>
      </c>
      <c r="D23" s="3">
        <v>0.4</v>
      </c>
      <c r="E23" s="3">
        <v>0.6</v>
      </c>
      <c r="F23" s="2">
        <v>0</v>
      </c>
      <c r="G23" s="4">
        <f t="shared" si="0"/>
        <v>0.0648245486841151</v>
      </c>
      <c r="H23" s="4">
        <f t="shared" si="1"/>
        <v>0.00463775176785008</v>
      </c>
      <c r="I23" s="4">
        <f t="shared" si="2"/>
        <v>0.0849932157394844</v>
      </c>
    </row>
    <row r="24" spans="2:9">
      <c r="B24">
        <v>7</v>
      </c>
      <c r="C24" s="2">
        <v>0</v>
      </c>
      <c r="D24" s="3">
        <v>0.3</v>
      </c>
      <c r="E24" s="3">
        <v>0.7</v>
      </c>
      <c r="F24" s="2">
        <v>0</v>
      </c>
      <c r="G24" s="4">
        <f t="shared" si="0"/>
        <v>0.0604337345030088</v>
      </c>
      <c r="H24" s="4">
        <f t="shared" si="1"/>
        <v>0.00506170786379994</v>
      </c>
      <c r="I24" s="4">
        <f t="shared" si="2"/>
        <v>0.0788218000904567</v>
      </c>
    </row>
    <row r="25" spans="2:9">
      <c r="B25">
        <v>8</v>
      </c>
      <c r="C25" s="2">
        <v>0</v>
      </c>
      <c r="D25" s="3">
        <v>0.2</v>
      </c>
      <c r="E25" s="3">
        <v>0.8</v>
      </c>
      <c r="F25" s="2">
        <v>0</v>
      </c>
      <c r="G25" s="4">
        <f t="shared" si="0"/>
        <v>0.0559908105560792</v>
      </c>
      <c r="H25" s="4">
        <f t="shared" si="1"/>
        <v>0.00558169821352854</v>
      </c>
      <c r="I25" s="4">
        <f t="shared" si="2"/>
        <v>0.0710809588421528</v>
      </c>
    </row>
    <row r="26" spans="2:9">
      <c r="B26">
        <v>9</v>
      </c>
      <c r="C26" s="2">
        <v>0</v>
      </c>
      <c r="D26" s="3">
        <v>0.1</v>
      </c>
      <c r="E26" s="3">
        <v>0.9</v>
      </c>
      <c r="F26" s="2">
        <v>0</v>
      </c>
      <c r="G26" s="4">
        <f t="shared" si="0"/>
        <v>0.0539653266149497</v>
      </c>
      <c r="H26" s="4">
        <f t="shared" si="1"/>
        <v>0.00569412855941588</v>
      </c>
      <c r="I26" s="4">
        <f t="shared" si="2"/>
        <v>0.0660628674807779</v>
      </c>
    </row>
    <row r="29" spans="2:13">
      <c r="B29" s="1" t="s">
        <v>27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2:13">
      <c r="B30" t="s">
        <v>1</v>
      </c>
      <c r="C30" t="s">
        <v>21</v>
      </c>
      <c r="D30" t="s">
        <v>22</v>
      </c>
      <c r="E30" t="s">
        <v>23</v>
      </c>
      <c r="F30" t="s">
        <v>24</v>
      </c>
      <c r="G30" t="s">
        <v>4</v>
      </c>
      <c r="H30" t="s">
        <v>5</v>
      </c>
      <c r="I30" t="s">
        <v>6</v>
      </c>
      <c r="J30" t="s">
        <v>7</v>
      </c>
      <c r="K30" t="s">
        <v>16</v>
      </c>
      <c r="L30" t="s">
        <v>17</v>
      </c>
      <c r="M30" t="s">
        <v>10</v>
      </c>
    </row>
    <row r="31" spans="2:20">
      <c r="B31">
        <v>1</v>
      </c>
      <c r="C31" s="2">
        <v>0</v>
      </c>
      <c r="D31" s="3">
        <v>0.9</v>
      </c>
      <c r="E31" s="3">
        <v>0.1</v>
      </c>
      <c r="F31" s="2">
        <v>0</v>
      </c>
      <c r="G31">
        <v>40717</v>
      </c>
      <c r="H31">
        <v>46.6938</v>
      </c>
      <c r="I31">
        <v>364418</v>
      </c>
      <c r="J31">
        <v>83.5821</v>
      </c>
      <c r="K31">
        <v>69753.9</v>
      </c>
      <c r="L31">
        <v>15.9986</v>
      </c>
      <c r="M31">
        <v>0.604453</v>
      </c>
      <c r="N31">
        <v>38550</v>
      </c>
      <c r="O31">
        <v>44.2087</v>
      </c>
      <c r="P31">
        <v>186142</v>
      </c>
      <c r="Q31">
        <v>42.6931</v>
      </c>
      <c r="R31">
        <v>265937</v>
      </c>
      <c r="S31">
        <v>60.9947</v>
      </c>
      <c r="T31">
        <v>0.525871</v>
      </c>
    </row>
    <row r="32" spans="2:20">
      <c r="B32">
        <v>2</v>
      </c>
      <c r="C32" s="2">
        <v>0</v>
      </c>
      <c r="D32" s="3">
        <v>0.8</v>
      </c>
      <c r="E32" s="3">
        <v>0.2</v>
      </c>
      <c r="F32" s="2">
        <v>0</v>
      </c>
      <c r="G32">
        <v>39463</v>
      </c>
      <c r="H32">
        <v>45.2557</v>
      </c>
      <c r="I32">
        <v>39463</v>
      </c>
      <c r="J32">
        <v>45.2557</v>
      </c>
      <c r="K32">
        <v>59915.1</v>
      </c>
      <c r="L32">
        <v>13.742</v>
      </c>
      <c r="M32">
        <v>0.570358</v>
      </c>
      <c r="N32">
        <v>38550</v>
      </c>
      <c r="O32">
        <v>44.2087</v>
      </c>
      <c r="P32">
        <v>186142</v>
      </c>
      <c r="Q32">
        <v>42.6931</v>
      </c>
      <c r="R32">
        <v>265937</v>
      </c>
      <c r="S32">
        <v>60.9947</v>
      </c>
      <c r="T32">
        <v>0.525871</v>
      </c>
    </row>
    <row r="33" spans="2:20">
      <c r="B33">
        <v>3</v>
      </c>
      <c r="C33" s="2">
        <v>0</v>
      </c>
      <c r="D33" s="3">
        <v>0.7</v>
      </c>
      <c r="E33" s="3">
        <v>0.3</v>
      </c>
      <c r="F33" s="2">
        <v>0</v>
      </c>
      <c r="G33">
        <v>38948</v>
      </c>
      <c r="H33">
        <v>44.6651</v>
      </c>
      <c r="I33">
        <v>261978</v>
      </c>
      <c r="J33">
        <v>60.0867</v>
      </c>
      <c r="K33">
        <v>51257.8</v>
      </c>
      <c r="L33">
        <v>11.7564</v>
      </c>
      <c r="M33">
        <v>0.548928</v>
      </c>
      <c r="N33">
        <v>38550</v>
      </c>
      <c r="O33">
        <v>44.2087</v>
      </c>
      <c r="P33">
        <v>186142</v>
      </c>
      <c r="Q33">
        <v>42.6931</v>
      </c>
      <c r="R33">
        <v>265937</v>
      </c>
      <c r="S33">
        <v>60.9947</v>
      </c>
      <c r="T33">
        <v>0.525871</v>
      </c>
    </row>
    <row r="34" spans="2:20">
      <c r="B34">
        <v>4</v>
      </c>
      <c r="C34" s="2">
        <v>0</v>
      </c>
      <c r="D34" s="3">
        <v>0.6</v>
      </c>
      <c r="E34" s="3">
        <v>0.4</v>
      </c>
      <c r="F34" s="2">
        <v>0</v>
      </c>
      <c r="G34">
        <v>37996</v>
      </c>
      <c r="H34">
        <v>43.5734</v>
      </c>
      <c r="I34">
        <v>236335</v>
      </c>
      <c r="J34">
        <v>54.2053</v>
      </c>
      <c r="K34">
        <v>41863</v>
      </c>
      <c r="L34">
        <v>9.6016</v>
      </c>
      <c r="M34">
        <v>0.52783</v>
      </c>
      <c r="N34">
        <v>38550</v>
      </c>
      <c r="O34">
        <v>44.2087</v>
      </c>
      <c r="P34">
        <v>186142</v>
      </c>
      <c r="Q34">
        <v>42.6931</v>
      </c>
      <c r="R34">
        <v>265937</v>
      </c>
      <c r="S34">
        <v>60.9947</v>
      </c>
      <c r="T34">
        <v>0.525871</v>
      </c>
    </row>
    <row r="35" spans="2:20">
      <c r="B35">
        <v>5</v>
      </c>
      <c r="C35" s="2">
        <v>0</v>
      </c>
      <c r="D35" s="3">
        <v>0.5</v>
      </c>
      <c r="E35" s="3">
        <v>0.5</v>
      </c>
      <c r="F35" s="2">
        <v>0</v>
      </c>
      <c r="G35">
        <v>36805</v>
      </c>
      <c r="H35">
        <v>42.2076</v>
      </c>
      <c r="I35">
        <v>217593</v>
      </c>
      <c r="J35">
        <v>49.9067</v>
      </c>
      <c r="K35">
        <v>40128.9</v>
      </c>
      <c r="L35">
        <v>9.20389</v>
      </c>
      <c r="M35">
        <v>0.506338</v>
      </c>
      <c r="N35">
        <v>38550</v>
      </c>
      <c r="O35">
        <v>44.2087</v>
      </c>
      <c r="P35">
        <v>186142</v>
      </c>
      <c r="Q35">
        <v>42.6931</v>
      </c>
      <c r="R35">
        <v>265937</v>
      </c>
      <c r="S35">
        <v>60.9947</v>
      </c>
      <c r="T35">
        <v>0.525871</v>
      </c>
    </row>
    <row r="36" spans="2:20">
      <c r="B36">
        <v>6</v>
      </c>
      <c r="C36" s="2">
        <v>0</v>
      </c>
      <c r="D36" s="3">
        <v>0.4</v>
      </c>
      <c r="E36" s="3">
        <v>0.6</v>
      </c>
      <c r="F36" s="2">
        <v>0</v>
      </c>
      <c r="G36">
        <v>36274</v>
      </c>
      <c r="H36">
        <v>41.5986</v>
      </c>
      <c r="I36">
        <v>205633</v>
      </c>
      <c r="J36">
        <v>47.1635</v>
      </c>
      <c r="K36">
        <v>45363.9</v>
      </c>
      <c r="L36">
        <v>10.4046</v>
      </c>
      <c r="M36">
        <v>0.495605</v>
      </c>
      <c r="N36">
        <v>38550</v>
      </c>
      <c r="O36">
        <v>44.2087</v>
      </c>
      <c r="P36">
        <v>186142</v>
      </c>
      <c r="Q36">
        <v>42.6931</v>
      </c>
      <c r="R36">
        <v>265937</v>
      </c>
      <c r="S36">
        <v>60.9947</v>
      </c>
      <c r="T36">
        <v>0.525871</v>
      </c>
    </row>
    <row r="37" spans="2:20">
      <c r="B37">
        <v>7</v>
      </c>
      <c r="C37" s="2">
        <v>0</v>
      </c>
      <c r="D37" s="3">
        <v>0.3</v>
      </c>
      <c r="E37" s="3">
        <v>0.7</v>
      </c>
      <c r="F37" s="2">
        <v>0</v>
      </c>
      <c r="G37">
        <v>36504</v>
      </c>
      <c r="H37">
        <v>41.8624</v>
      </c>
      <c r="I37">
        <v>199167</v>
      </c>
      <c r="J37">
        <v>45.6805</v>
      </c>
      <c r="K37">
        <v>36236</v>
      </c>
      <c r="L37">
        <v>8.31102</v>
      </c>
      <c r="M37">
        <v>0.495679</v>
      </c>
      <c r="N37">
        <v>38550</v>
      </c>
      <c r="O37">
        <v>44.2087</v>
      </c>
      <c r="P37">
        <v>186142</v>
      </c>
      <c r="Q37">
        <v>42.6931</v>
      </c>
      <c r="R37">
        <v>265937</v>
      </c>
      <c r="S37">
        <v>60.9947</v>
      </c>
      <c r="T37">
        <v>0.525871</v>
      </c>
    </row>
    <row r="38" spans="2:20">
      <c r="B38">
        <v>8</v>
      </c>
      <c r="C38" s="2">
        <v>0</v>
      </c>
      <c r="D38" s="3">
        <v>0.2</v>
      </c>
      <c r="E38" s="3">
        <v>0.8</v>
      </c>
      <c r="F38" s="2">
        <v>0</v>
      </c>
      <c r="G38">
        <v>36032</v>
      </c>
      <c r="H38">
        <v>41.3211</v>
      </c>
      <c r="I38">
        <v>192525</v>
      </c>
      <c r="J38">
        <v>44.1571</v>
      </c>
      <c r="K38">
        <v>37362.1</v>
      </c>
      <c r="L38">
        <v>8.56929</v>
      </c>
      <c r="M38">
        <v>0.489019</v>
      </c>
      <c r="N38">
        <v>38550</v>
      </c>
      <c r="O38">
        <v>44.2087</v>
      </c>
      <c r="P38">
        <v>186142</v>
      </c>
      <c r="Q38">
        <v>42.6931</v>
      </c>
      <c r="R38">
        <v>265937</v>
      </c>
      <c r="S38">
        <v>60.9947</v>
      </c>
      <c r="T38">
        <v>0.525871</v>
      </c>
    </row>
    <row r="39" spans="2:20">
      <c r="B39">
        <v>9</v>
      </c>
      <c r="C39" s="2">
        <v>0</v>
      </c>
      <c r="D39" s="3">
        <v>0.1</v>
      </c>
      <c r="E39" s="3">
        <v>0.9</v>
      </c>
      <c r="F39" s="2">
        <v>0</v>
      </c>
      <c r="G39">
        <v>35693</v>
      </c>
      <c r="H39">
        <v>40.9323</v>
      </c>
      <c r="I39">
        <v>188886</v>
      </c>
      <c r="J39">
        <v>43.3225</v>
      </c>
      <c r="K39">
        <v>34116</v>
      </c>
      <c r="L39">
        <v>7.82478</v>
      </c>
      <c r="M39">
        <v>0.487625</v>
      </c>
      <c r="N39">
        <v>38550</v>
      </c>
      <c r="O39">
        <v>44.2087</v>
      </c>
      <c r="P39">
        <v>186142</v>
      </c>
      <c r="Q39">
        <v>42.6931</v>
      </c>
      <c r="R39">
        <v>265937</v>
      </c>
      <c r="S39">
        <v>60.9947</v>
      </c>
      <c r="T39">
        <v>0.525871</v>
      </c>
    </row>
    <row r="42" spans="2:9">
      <c r="B42" s="1" t="s">
        <v>40</v>
      </c>
      <c r="C42" s="1"/>
      <c r="D42" s="1"/>
      <c r="E42" s="1"/>
      <c r="F42" s="1"/>
      <c r="G42" s="1"/>
      <c r="H42" s="1"/>
      <c r="I42" s="1"/>
    </row>
    <row r="43" spans="2:9">
      <c r="B43" t="s">
        <v>1</v>
      </c>
      <c r="C43" t="s">
        <v>21</v>
      </c>
      <c r="D43" t="s">
        <v>22</v>
      </c>
      <c r="E43" t="s">
        <v>23</v>
      </c>
      <c r="F43" t="s">
        <v>24</v>
      </c>
      <c r="G43" t="s">
        <v>37</v>
      </c>
      <c r="H43" t="s">
        <v>38</v>
      </c>
      <c r="I43" t="s">
        <v>39</v>
      </c>
    </row>
    <row r="44" spans="2:9">
      <c r="B44">
        <v>1</v>
      </c>
      <c r="C44" s="2">
        <v>0</v>
      </c>
      <c r="D44" s="3">
        <v>0.9</v>
      </c>
      <c r="E44" s="3">
        <v>0.1</v>
      </c>
      <c r="F44" s="2">
        <v>0</v>
      </c>
      <c r="G44" s="4">
        <f>ABS(H31-O31)/O31</f>
        <v>0.0562129173669437</v>
      </c>
      <c r="H44" s="4">
        <f>ABS(J31-Q31)/Q31</f>
        <v>0.957742586038493</v>
      </c>
      <c r="I44" s="4">
        <f>(T31-M31)/T31</f>
        <v>-0.14943208505508</v>
      </c>
    </row>
    <row r="45" spans="2:9">
      <c r="B45">
        <v>2</v>
      </c>
      <c r="C45" s="2">
        <v>0</v>
      </c>
      <c r="D45" s="3">
        <v>0.8</v>
      </c>
      <c r="E45" s="3">
        <v>0.2</v>
      </c>
      <c r="F45" s="2">
        <v>0</v>
      </c>
      <c r="G45" s="4">
        <f t="shared" ref="G45:G52" si="3">ABS(H32-O32)/O32</f>
        <v>0.0236831211956017</v>
      </c>
      <c r="H45" s="4">
        <f t="shared" ref="H45:H52" si="4">ABS(J32-Q32)/Q32</f>
        <v>0.0600237509105686</v>
      </c>
      <c r="I45" s="4">
        <f t="shared" ref="I45:I52" si="5">(T32-M32)/T32</f>
        <v>-0.0845967927495528</v>
      </c>
    </row>
    <row r="46" spans="2:9">
      <c r="B46">
        <v>3</v>
      </c>
      <c r="C46" s="2">
        <v>0</v>
      </c>
      <c r="D46" s="3">
        <v>0.7</v>
      </c>
      <c r="E46" s="3">
        <v>0.3</v>
      </c>
      <c r="F46" s="2">
        <v>0</v>
      </c>
      <c r="G46" s="4">
        <f t="shared" si="3"/>
        <v>0.0103237598029348</v>
      </c>
      <c r="H46" s="4">
        <f t="shared" si="4"/>
        <v>0.40741009671352</v>
      </c>
      <c r="I46" s="4">
        <f t="shared" si="5"/>
        <v>-0.043845353708419</v>
      </c>
    </row>
    <row r="47" spans="2:9">
      <c r="B47">
        <v>4</v>
      </c>
      <c r="C47" s="2">
        <v>0</v>
      </c>
      <c r="D47" s="3">
        <v>0.6</v>
      </c>
      <c r="E47" s="3">
        <v>0.4</v>
      </c>
      <c r="F47" s="2">
        <v>0</v>
      </c>
      <c r="G47" s="4">
        <f t="shared" si="3"/>
        <v>0.0143704745898432</v>
      </c>
      <c r="H47" s="4">
        <f t="shared" si="4"/>
        <v>0.269650130817392</v>
      </c>
      <c r="I47" s="4">
        <f t="shared" si="5"/>
        <v>-0.00372524820726004</v>
      </c>
    </row>
    <row r="48" spans="2:9">
      <c r="B48">
        <v>5</v>
      </c>
      <c r="C48" s="2">
        <v>0</v>
      </c>
      <c r="D48" s="3">
        <v>0.5</v>
      </c>
      <c r="E48" s="3">
        <v>0.5</v>
      </c>
      <c r="F48" s="2">
        <v>0</v>
      </c>
      <c r="G48" s="4">
        <f t="shared" si="3"/>
        <v>0.0452648460597123</v>
      </c>
      <c r="H48" s="4">
        <f t="shared" si="4"/>
        <v>0.168964071477592</v>
      </c>
      <c r="I48" s="4">
        <f t="shared" si="5"/>
        <v>0.037144090470857</v>
      </c>
    </row>
    <row r="49" spans="2:9">
      <c r="B49">
        <v>6</v>
      </c>
      <c r="C49" s="2">
        <v>0</v>
      </c>
      <c r="D49" s="3">
        <v>0.4</v>
      </c>
      <c r="E49" s="3">
        <v>0.6</v>
      </c>
      <c r="F49" s="2">
        <v>0</v>
      </c>
      <c r="G49" s="4">
        <f t="shared" si="3"/>
        <v>0.0590404151219105</v>
      </c>
      <c r="H49" s="4">
        <f t="shared" si="4"/>
        <v>0.104710128803015</v>
      </c>
      <c r="I49" s="4">
        <f t="shared" si="5"/>
        <v>0.0575540389182898</v>
      </c>
    </row>
    <row r="50" spans="2:9">
      <c r="B50">
        <v>7</v>
      </c>
      <c r="C50" s="2">
        <v>0</v>
      </c>
      <c r="D50" s="3">
        <v>0.3</v>
      </c>
      <c r="E50" s="3">
        <v>0.7</v>
      </c>
      <c r="F50" s="2">
        <v>0</v>
      </c>
      <c r="G50" s="4">
        <f t="shared" si="3"/>
        <v>0.0530732638598285</v>
      </c>
      <c r="H50" s="4">
        <f t="shared" si="4"/>
        <v>0.0699738365215925</v>
      </c>
      <c r="I50" s="4">
        <f t="shared" si="5"/>
        <v>0.0574133199967292</v>
      </c>
    </row>
    <row r="51" spans="2:9">
      <c r="B51">
        <v>8</v>
      </c>
      <c r="C51" s="2">
        <v>0</v>
      </c>
      <c r="D51" s="3">
        <v>0.2</v>
      </c>
      <c r="E51" s="3">
        <v>0.8</v>
      </c>
      <c r="F51" s="2">
        <v>0</v>
      </c>
      <c r="G51" s="4">
        <f t="shared" si="3"/>
        <v>0.0653174601379366</v>
      </c>
      <c r="H51" s="4">
        <f t="shared" si="4"/>
        <v>0.0342912554956187</v>
      </c>
      <c r="I51" s="4">
        <f t="shared" si="5"/>
        <v>0.0700780229371842</v>
      </c>
    </row>
    <row r="52" spans="2:9">
      <c r="B52">
        <v>9</v>
      </c>
      <c r="C52" s="2">
        <v>0</v>
      </c>
      <c r="D52" s="3">
        <v>0.1</v>
      </c>
      <c r="E52" s="3">
        <v>0.9</v>
      </c>
      <c r="F52" s="2">
        <v>0</v>
      </c>
      <c r="G52" s="4">
        <f t="shared" si="3"/>
        <v>0.0741121091549854</v>
      </c>
      <c r="H52" s="4">
        <f t="shared" si="4"/>
        <v>0.0147424291044688</v>
      </c>
      <c r="I52" s="4">
        <f t="shared" si="5"/>
        <v>0.0727288631622584</v>
      </c>
    </row>
    <row r="55" spans="2:13">
      <c r="B55" s="1" t="s">
        <v>41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2:13">
      <c r="B56" t="s">
        <v>1</v>
      </c>
      <c r="C56" t="s">
        <v>21</v>
      </c>
      <c r="D56" t="s">
        <v>22</v>
      </c>
      <c r="E56" t="s">
        <v>23</v>
      </c>
      <c r="F56" t="s">
        <v>4</v>
      </c>
      <c r="G56" t="s">
        <v>5</v>
      </c>
      <c r="H56" t="s">
        <v>6</v>
      </c>
      <c r="I56" t="s">
        <v>7</v>
      </c>
      <c r="J56" t="s">
        <v>16</v>
      </c>
      <c r="K56" t="s">
        <v>17</v>
      </c>
      <c r="L56" t="s">
        <v>10</v>
      </c>
      <c r="M56" t="s">
        <v>42</v>
      </c>
    </row>
    <row r="57" spans="2:16">
      <c r="B57">
        <v>1</v>
      </c>
      <c r="C57" s="2">
        <v>0</v>
      </c>
      <c r="D57" s="3">
        <v>0.9</v>
      </c>
      <c r="E57" s="3">
        <v>0.1</v>
      </c>
      <c r="F57">
        <v>51842</v>
      </c>
      <c r="G57">
        <v>59.4518</v>
      </c>
      <c r="H57">
        <v>481901</v>
      </c>
      <c r="I57">
        <v>110.528</v>
      </c>
      <c r="J57">
        <v>110407</v>
      </c>
      <c r="K57">
        <v>25.3227</v>
      </c>
      <c r="L57">
        <v>0.485642</v>
      </c>
      <c r="M57">
        <f>P57/O57</f>
        <v>0.00483303434991974</v>
      </c>
      <c r="N57">
        <v>31</v>
      </c>
      <c r="O57">
        <v>3115</v>
      </c>
      <c r="P57" s="3">
        <f>(L57*N57)</f>
        <v>15.054902</v>
      </c>
    </row>
    <row r="58" spans="2:16">
      <c r="B58">
        <v>2</v>
      </c>
      <c r="C58" s="2">
        <v>0</v>
      </c>
      <c r="D58" s="3">
        <v>0.8</v>
      </c>
      <c r="E58" s="3">
        <v>0.2</v>
      </c>
      <c r="F58">
        <v>50383</v>
      </c>
      <c r="G58">
        <v>57.7787</v>
      </c>
      <c r="H58">
        <v>443087</v>
      </c>
      <c r="I58">
        <v>101.625</v>
      </c>
      <c r="J58">
        <v>81554.9</v>
      </c>
      <c r="K58">
        <v>18.7052</v>
      </c>
      <c r="L58">
        <v>0.469823</v>
      </c>
      <c r="M58">
        <f t="shared" ref="M58:M68" si="6">P58/O58</f>
        <v>0.00467560609951846</v>
      </c>
      <c r="N58">
        <v>31</v>
      </c>
      <c r="O58">
        <v>3115</v>
      </c>
      <c r="P58" s="3">
        <f t="shared" ref="P58:P68" si="7">(L58*N58)</f>
        <v>14.564513</v>
      </c>
    </row>
    <row r="59" spans="2:16">
      <c r="B59">
        <v>3</v>
      </c>
      <c r="C59" s="2">
        <v>0</v>
      </c>
      <c r="D59" s="3">
        <v>0.7</v>
      </c>
      <c r="E59" s="3">
        <v>0.3</v>
      </c>
      <c r="F59">
        <v>48516</v>
      </c>
      <c r="G59">
        <v>55.6376</v>
      </c>
      <c r="H59">
        <v>414269</v>
      </c>
      <c r="I59">
        <v>95.0158</v>
      </c>
      <c r="J59">
        <v>74113.1</v>
      </c>
      <c r="K59">
        <v>16.9984</v>
      </c>
      <c r="L59">
        <v>0.452629</v>
      </c>
      <c r="M59">
        <f t="shared" si="6"/>
        <v>0.00450449406099518</v>
      </c>
      <c r="N59">
        <v>31</v>
      </c>
      <c r="O59">
        <v>3115</v>
      </c>
      <c r="P59" s="3">
        <f t="shared" si="7"/>
        <v>14.031499</v>
      </c>
    </row>
    <row r="60" spans="2:16">
      <c r="B60">
        <v>4</v>
      </c>
      <c r="C60" s="2">
        <v>0</v>
      </c>
      <c r="D60" s="3">
        <v>0.6</v>
      </c>
      <c r="E60" s="3">
        <v>0.4</v>
      </c>
      <c r="F60">
        <v>47273</v>
      </c>
      <c r="G60">
        <v>54.2122</v>
      </c>
      <c r="H60">
        <v>379518</v>
      </c>
      <c r="I60">
        <v>87.0454</v>
      </c>
      <c r="J60">
        <v>71837.9</v>
      </c>
      <c r="K60">
        <v>16.4766</v>
      </c>
      <c r="L60">
        <v>0.441842</v>
      </c>
      <c r="M60">
        <f t="shared" si="6"/>
        <v>0.00439714349919743</v>
      </c>
      <c r="N60">
        <v>31</v>
      </c>
      <c r="O60">
        <v>3115</v>
      </c>
      <c r="P60" s="3">
        <f t="shared" si="7"/>
        <v>13.697102</v>
      </c>
    </row>
    <row r="61" spans="2:16">
      <c r="B61">
        <v>5</v>
      </c>
      <c r="C61" s="2">
        <v>0</v>
      </c>
      <c r="D61" s="3">
        <v>0.5</v>
      </c>
      <c r="E61" s="3">
        <v>0.5</v>
      </c>
      <c r="F61">
        <v>45199</v>
      </c>
      <c r="G61">
        <v>51.8337</v>
      </c>
      <c r="H61">
        <v>348438</v>
      </c>
      <c r="I61">
        <v>79.917</v>
      </c>
      <c r="J61">
        <v>60792.9</v>
      </c>
      <c r="K61">
        <v>13.9433</v>
      </c>
      <c r="L61">
        <v>0.424177</v>
      </c>
      <c r="M61">
        <f t="shared" si="6"/>
        <v>0.00422134414125201</v>
      </c>
      <c r="N61">
        <v>31</v>
      </c>
      <c r="O61">
        <v>3115</v>
      </c>
      <c r="P61" s="3">
        <f t="shared" si="7"/>
        <v>13.149487</v>
      </c>
    </row>
    <row r="62" spans="2:16">
      <c r="B62">
        <v>6</v>
      </c>
      <c r="C62" s="2">
        <v>0</v>
      </c>
      <c r="D62" s="3">
        <v>0.4</v>
      </c>
      <c r="E62" s="3">
        <v>0.6</v>
      </c>
      <c r="F62">
        <v>43502</v>
      </c>
      <c r="G62">
        <v>49.8876</v>
      </c>
      <c r="H62">
        <v>315131</v>
      </c>
      <c r="I62">
        <v>72.2778</v>
      </c>
      <c r="J62">
        <v>54638.1</v>
      </c>
      <c r="K62">
        <v>12.5317</v>
      </c>
      <c r="L62">
        <v>0.412361</v>
      </c>
      <c r="M62">
        <f t="shared" si="6"/>
        <v>0.00410375313001605</v>
      </c>
      <c r="N62">
        <v>31</v>
      </c>
      <c r="O62">
        <v>3115</v>
      </c>
      <c r="P62" s="3">
        <f t="shared" si="7"/>
        <v>12.783191</v>
      </c>
    </row>
    <row r="63" spans="2:16">
      <c r="B63">
        <v>7</v>
      </c>
      <c r="C63" s="2">
        <v>0</v>
      </c>
      <c r="D63" s="3">
        <v>0.3</v>
      </c>
      <c r="E63" s="3">
        <v>0.7</v>
      </c>
      <c r="F63">
        <v>41599</v>
      </c>
      <c r="G63">
        <v>47.7053</v>
      </c>
      <c r="H63">
        <v>278930</v>
      </c>
      <c r="I63">
        <v>63.9748</v>
      </c>
      <c r="J63">
        <v>50408.8</v>
      </c>
      <c r="K63">
        <v>11.5617</v>
      </c>
      <c r="L63">
        <v>0.400239</v>
      </c>
      <c r="M63">
        <f t="shared" si="6"/>
        <v>0.00398311685393258</v>
      </c>
      <c r="N63">
        <v>31</v>
      </c>
      <c r="O63">
        <v>3115</v>
      </c>
      <c r="P63" s="3">
        <f t="shared" si="7"/>
        <v>12.407409</v>
      </c>
    </row>
    <row r="64" spans="2:16">
      <c r="B64">
        <v>8</v>
      </c>
      <c r="C64" s="2">
        <v>0</v>
      </c>
      <c r="D64" s="3">
        <v>0.2</v>
      </c>
      <c r="E64" s="3">
        <v>0.8</v>
      </c>
      <c r="F64">
        <v>39377</v>
      </c>
      <c r="G64">
        <v>45.1571</v>
      </c>
      <c r="H64">
        <v>243448</v>
      </c>
      <c r="I64">
        <v>55.8367</v>
      </c>
      <c r="J64">
        <v>53364</v>
      </c>
      <c r="K64">
        <v>12.2395</v>
      </c>
      <c r="L64">
        <v>0.388116</v>
      </c>
      <c r="M64">
        <f t="shared" si="6"/>
        <v>0.00386247062600321</v>
      </c>
      <c r="N64">
        <v>31</v>
      </c>
      <c r="O64">
        <v>3115</v>
      </c>
      <c r="P64" s="3">
        <f t="shared" si="7"/>
        <v>12.031596</v>
      </c>
    </row>
    <row r="65" spans="2:16">
      <c r="B65">
        <v>9</v>
      </c>
      <c r="C65" s="2">
        <v>0</v>
      </c>
      <c r="D65" s="3">
        <v>0.1</v>
      </c>
      <c r="E65" s="3">
        <v>0.9</v>
      </c>
      <c r="F65">
        <v>36779</v>
      </c>
      <c r="G65">
        <v>42.1778</v>
      </c>
      <c r="H65">
        <v>213120</v>
      </c>
      <c r="I65">
        <v>48.8807</v>
      </c>
      <c r="J65">
        <v>40220</v>
      </c>
      <c r="K65">
        <v>9.22478</v>
      </c>
      <c r="L65">
        <v>0.374103</v>
      </c>
      <c r="M65">
        <f t="shared" si="6"/>
        <v>0.00372301540930979</v>
      </c>
      <c r="N65">
        <v>31</v>
      </c>
      <c r="O65">
        <v>3115</v>
      </c>
      <c r="P65" s="3">
        <f t="shared" si="7"/>
        <v>11.597193</v>
      </c>
    </row>
    <row r="66" spans="2:16">
      <c r="B66">
        <v>10</v>
      </c>
      <c r="C66" s="2">
        <v>0</v>
      </c>
      <c r="D66">
        <v>0.08</v>
      </c>
      <c r="E66">
        <v>0.92</v>
      </c>
      <c r="F66">
        <v>36647</v>
      </c>
      <c r="G66">
        <v>42.0264</v>
      </c>
      <c r="H66">
        <v>208174</v>
      </c>
      <c r="I66">
        <v>47.7463</v>
      </c>
      <c r="J66">
        <v>40782</v>
      </c>
      <c r="K66">
        <v>9.35366</v>
      </c>
      <c r="L66">
        <v>0.377897</v>
      </c>
      <c r="M66">
        <f t="shared" si="6"/>
        <v>0.00376077271268058</v>
      </c>
      <c r="N66">
        <v>31</v>
      </c>
      <c r="O66">
        <v>3115</v>
      </c>
      <c r="P66" s="3">
        <f t="shared" si="7"/>
        <v>11.714807</v>
      </c>
    </row>
    <row r="67" spans="2:16">
      <c r="B67">
        <v>11</v>
      </c>
      <c r="C67" s="2">
        <v>0</v>
      </c>
      <c r="D67">
        <v>0.06</v>
      </c>
      <c r="E67">
        <v>0.94</v>
      </c>
      <c r="F67">
        <v>35982</v>
      </c>
      <c r="G67">
        <v>41.2638</v>
      </c>
      <c r="H67">
        <v>200349</v>
      </c>
      <c r="I67">
        <v>45.9516</v>
      </c>
      <c r="J67">
        <v>45354.8</v>
      </c>
      <c r="K67">
        <v>10.4025</v>
      </c>
      <c r="L67">
        <v>0.377587</v>
      </c>
      <c r="M67">
        <f t="shared" si="6"/>
        <v>0.00375768764044944</v>
      </c>
      <c r="N67">
        <v>31</v>
      </c>
      <c r="O67">
        <v>3115</v>
      </c>
      <c r="P67" s="3">
        <f t="shared" si="7"/>
        <v>11.705197</v>
      </c>
    </row>
    <row r="68" spans="2:16">
      <c r="B68">
        <v>12</v>
      </c>
      <c r="C68" s="2">
        <v>0</v>
      </c>
      <c r="D68">
        <v>0.04</v>
      </c>
      <c r="E68">
        <v>0.96</v>
      </c>
      <c r="F68">
        <v>35511</v>
      </c>
      <c r="G68">
        <v>40.7236</v>
      </c>
      <c r="H68">
        <v>194385</v>
      </c>
      <c r="I68">
        <v>44.5837</v>
      </c>
      <c r="J68">
        <v>33556.9</v>
      </c>
      <c r="K68">
        <v>7.69655</v>
      </c>
      <c r="L68">
        <v>0.37909</v>
      </c>
      <c r="M68">
        <f t="shared" si="6"/>
        <v>0.00377264526484751</v>
      </c>
      <c r="N68">
        <v>31</v>
      </c>
      <c r="O68">
        <v>3115</v>
      </c>
      <c r="P68" s="3">
        <f t="shared" si="7"/>
        <v>11.75179</v>
      </c>
    </row>
    <row r="72" spans="2:9">
      <c r="B72" s="1" t="s">
        <v>43</v>
      </c>
      <c r="C72" s="1"/>
      <c r="D72" s="1"/>
      <c r="E72" s="1"/>
      <c r="F72" s="1"/>
      <c r="G72" s="1"/>
      <c r="H72" s="1"/>
      <c r="I72" s="1"/>
    </row>
    <row r="73" spans="2:8">
      <c r="B73" t="s">
        <v>1</v>
      </c>
      <c r="C73" t="s">
        <v>21</v>
      </c>
      <c r="D73" t="s">
        <v>22</v>
      </c>
      <c r="E73" t="s">
        <v>23</v>
      </c>
      <c r="F73" t="s">
        <v>44</v>
      </c>
      <c r="G73" t="s">
        <v>45</v>
      </c>
      <c r="H73" t="s">
        <v>46</v>
      </c>
    </row>
    <row r="74" spans="2:9">
      <c r="B74">
        <v>1</v>
      </c>
      <c r="C74" s="2">
        <v>0</v>
      </c>
      <c r="D74" s="3">
        <v>0.9</v>
      </c>
      <c r="E74" s="3">
        <v>0.1</v>
      </c>
      <c r="F74" s="5">
        <v>-0.2746233</v>
      </c>
      <c r="G74" s="4">
        <v>0.408509575438758</v>
      </c>
      <c r="H74" s="4">
        <v>0.413146271758898</v>
      </c>
      <c r="I74" s="4"/>
    </row>
    <row r="75" spans="2:9">
      <c r="B75">
        <v>2</v>
      </c>
      <c r="C75" s="2">
        <v>0</v>
      </c>
      <c r="D75" s="3">
        <v>0.8</v>
      </c>
      <c r="E75" s="3">
        <v>0.2</v>
      </c>
      <c r="F75" s="5">
        <v>-0.295037</v>
      </c>
      <c r="G75" s="4">
        <v>0.295054516538467</v>
      </c>
      <c r="H75" s="4">
        <v>0.432262079549505</v>
      </c>
      <c r="I75" s="4"/>
    </row>
    <row r="76" spans="2:9">
      <c r="B76">
        <v>3</v>
      </c>
      <c r="C76" s="2">
        <v>0</v>
      </c>
      <c r="D76" s="3">
        <v>0.7</v>
      </c>
      <c r="E76" s="3">
        <v>0.3</v>
      </c>
      <c r="F76" s="5">
        <v>-0.3211607</v>
      </c>
      <c r="G76" s="4">
        <v>0.210830415080105</v>
      </c>
      <c r="H76" s="4">
        <v>0.453039448482541</v>
      </c>
      <c r="I76" s="4"/>
    </row>
    <row r="77" spans="2:9">
      <c r="B77">
        <v>4</v>
      </c>
      <c r="C77" s="2">
        <v>0</v>
      </c>
      <c r="D77" s="3">
        <v>0.6</v>
      </c>
      <c r="E77" s="3">
        <v>0.4</v>
      </c>
      <c r="F77" s="5">
        <v>-0.3385521</v>
      </c>
      <c r="G77" s="4">
        <v>0.109259910591858</v>
      </c>
      <c r="H77" s="4">
        <v>0.46607454669591</v>
      </c>
      <c r="I77" s="4"/>
    </row>
    <row r="78" spans="2:9">
      <c r="B78">
        <v>5</v>
      </c>
      <c r="C78" s="2">
        <v>0</v>
      </c>
      <c r="D78" s="3">
        <v>0.5</v>
      </c>
      <c r="E78" s="3">
        <v>0.5</v>
      </c>
      <c r="F78" s="5">
        <v>-0.3675724</v>
      </c>
      <c r="G78" s="4">
        <v>0.0184194026883612</v>
      </c>
      <c r="H78" s="4">
        <v>0.487421075845735</v>
      </c>
      <c r="I78" s="4"/>
    </row>
    <row r="79" spans="2:9">
      <c r="B79">
        <v>6</v>
      </c>
      <c r="C79" s="2">
        <v>0</v>
      </c>
      <c r="D79" s="3">
        <v>0.4</v>
      </c>
      <c r="E79" s="3">
        <v>0.6</v>
      </c>
      <c r="F79" s="5">
        <v>-0.391317</v>
      </c>
      <c r="G79" s="4">
        <v>-0.0789304665636994</v>
      </c>
      <c r="H79" s="4">
        <v>0.501699625997692</v>
      </c>
      <c r="I79" s="4"/>
    </row>
    <row r="80" spans="2:9">
      <c r="B80">
        <v>7</v>
      </c>
      <c r="C80" s="2">
        <v>0</v>
      </c>
      <c r="D80" s="3">
        <v>0.3</v>
      </c>
      <c r="E80" s="3">
        <v>0.7</v>
      </c>
      <c r="F80" s="5">
        <v>-0.4179434</v>
      </c>
      <c r="G80" s="4">
        <v>-0.184739447137563</v>
      </c>
      <c r="H80" s="4">
        <v>0.516347949029346</v>
      </c>
      <c r="I80" s="4"/>
    </row>
    <row r="81" spans="2:9">
      <c r="B81">
        <v>8</v>
      </c>
      <c r="C81" s="2">
        <v>0</v>
      </c>
      <c r="D81" s="3">
        <v>0.2</v>
      </c>
      <c r="E81" s="3">
        <v>0.8</v>
      </c>
      <c r="F81" s="5">
        <v>-0.4490342</v>
      </c>
      <c r="G81" s="4">
        <v>-0.288447030518047</v>
      </c>
      <c r="H81" s="4">
        <v>0.530997480469104</v>
      </c>
      <c r="I81" s="4"/>
    </row>
    <row r="82" spans="2:9">
      <c r="B82">
        <v>9</v>
      </c>
      <c r="C82" s="2">
        <v>0</v>
      </c>
      <c r="D82" s="3">
        <v>0.1</v>
      </c>
      <c r="E82" s="3">
        <v>0.9</v>
      </c>
      <c r="F82" s="5">
        <v>-0.4853849</v>
      </c>
      <c r="G82" s="4">
        <v>-0.377090565249084</v>
      </c>
      <c r="H82" s="4">
        <v>0.547930903224637</v>
      </c>
      <c r="I82" s="4"/>
    </row>
    <row r="83" spans="2:9">
      <c r="B83">
        <v>10</v>
      </c>
      <c r="C83" s="2">
        <v>0</v>
      </c>
      <c r="D83">
        <v>0.08</v>
      </c>
      <c r="E83">
        <v>0.92</v>
      </c>
      <c r="F83" s="5">
        <v>-0.4872322</v>
      </c>
      <c r="G83" s="4">
        <v>-0.391546750671581</v>
      </c>
      <c r="H83" s="4">
        <v>0.543346202879637</v>
      </c>
      <c r="I83" s="4"/>
    </row>
    <row r="84" spans="2:9">
      <c r="B84">
        <v>11</v>
      </c>
      <c r="C84" s="2">
        <v>0</v>
      </c>
      <c r="D84">
        <v>0.06</v>
      </c>
      <c r="E84">
        <v>0.94</v>
      </c>
      <c r="F84" s="5">
        <v>-0.4965367</v>
      </c>
      <c r="G84" s="4">
        <v>-0.41441744529231</v>
      </c>
      <c r="H84" s="4">
        <v>0.543720809391748</v>
      </c>
      <c r="I84" s="4"/>
    </row>
    <row r="85" spans="2:9">
      <c r="B85">
        <v>12</v>
      </c>
      <c r="C85" s="2">
        <v>0</v>
      </c>
      <c r="D85">
        <v>0.04</v>
      </c>
      <c r="E85">
        <v>0.96</v>
      </c>
      <c r="F85" s="5">
        <v>-0.5031277</v>
      </c>
      <c r="G85" s="4">
        <v>-0.431849229530174</v>
      </c>
      <c r="H85" s="4">
        <v>0.54190457201206</v>
      </c>
      <c r="I85" s="4"/>
    </row>
    <row r="86" spans="3:9">
      <c r="C86" s="2"/>
      <c r="D86" s="3"/>
      <c r="E86" s="3"/>
      <c r="F86" s="2"/>
      <c r="G86" s="4"/>
      <c r="H86" s="4"/>
      <c r="I86" s="4"/>
    </row>
    <row r="88" spans="2:9">
      <c r="B88" s="1" t="s">
        <v>47</v>
      </c>
      <c r="C88" s="1"/>
      <c r="D88" s="1"/>
      <c r="E88" s="1"/>
      <c r="F88" s="1"/>
      <c r="G88" s="1"/>
      <c r="H88" s="1"/>
      <c r="I88" s="1"/>
    </row>
    <row r="89" spans="2:8">
      <c r="B89" t="s">
        <v>1</v>
      </c>
      <c r="C89" t="s">
        <v>21</v>
      </c>
      <c r="D89" t="s">
        <v>22</v>
      </c>
      <c r="E89" t="s">
        <v>23</v>
      </c>
      <c r="F89" t="s">
        <v>44</v>
      </c>
      <c r="G89" t="s">
        <v>48</v>
      </c>
      <c r="H89" t="s">
        <v>46</v>
      </c>
    </row>
    <row r="90" spans="2:9">
      <c r="B90">
        <v>1</v>
      </c>
      <c r="C90" s="2">
        <v>0</v>
      </c>
      <c r="D90" s="3">
        <v>0.9</v>
      </c>
      <c r="E90" s="3">
        <v>0.1</v>
      </c>
      <c r="F90" s="5">
        <v>0.346964945987095</v>
      </c>
      <c r="G90" s="4">
        <v>1.58889609796431</v>
      </c>
      <c r="H90" s="4">
        <v>-0.0982406151062868</v>
      </c>
      <c r="I90" s="4"/>
    </row>
    <row r="91" spans="2:9">
      <c r="B91">
        <v>2</v>
      </c>
      <c r="C91" s="2">
        <v>0</v>
      </c>
      <c r="D91" s="3">
        <v>0.8</v>
      </c>
      <c r="E91" s="3">
        <v>0.2</v>
      </c>
      <c r="F91" s="5">
        <v>0.309058489813674</v>
      </c>
      <c r="G91" s="4">
        <v>1.38036122933214</v>
      </c>
      <c r="H91" s="4">
        <v>-0.0624672094075079</v>
      </c>
      <c r="I91" s="4"/>
    </row>
    <row r="92" spans="2:9">
      <c r="B92">
        <v>3</v>
      </c>
      <c r="C92" s="2">
        <v>0</v>
      </c>
      <c r="D92" s="3">
        <v>0.7</v>
      </c>
      <c r="E92" s="3">
        <v>0.3</v>
      </c>
      <c r="F92" s="5">
        <v>0.260548829116218</v>
      </c>
      <c r="G92" s="4">
        <v>1.22555401224085</v>
      </c>
      <c r="H92" s="4">
        <v>-0.0235843509724107</v>
      </c>
      <c r="I92" s="4"/>
    </row>
    <row r="93" spans="2:9">
      <c r="B93">
        <v>4</v>
      </c>
      <c r="C93" s="2">
        <v>0</v>
      </c>
      <c r="D93" s="3">
        <v>0.6</v>
      </c>
      <c r="E93" s="3">
        <v>0.4</v>
      </c>
      <c r="F93" s="5">
        <v>0.228254368157761</v>
      </c>
      <c r="G93" s="4">
        <v>1.03886342289503</v>
      </c>
      <c r="H93" s="4">
        <v>0.000809588421528651</v>
      </c>
      <c r="I93" s="4"/>
    </row>
    <row r="94" spans="2:9">
      <c r="B94">
        <v>5</v>
      </c>
      <c r="C94" s="2">
        <v>0</v>
      </c>
      <c r="D94" s="3">
        <v>0.5</v>
      </c>
      <c r="E94" s="3">
        <v>0.5</v>
      </c>
      <c r="F94" s="5">
        <v>0.17436607337055</v>
      </c>
      <c r="G94" s="4">
        <v>0.871894990056941</v>
      </c>
      <c r="H94" s="4">
        <v>0.0407575757575757</v>
      </c>
      <c r="I94" s="4"/>
    </row>
    <row r="95" spans="2:9">
      <c r="B95">
        <v>6</v>
      </c>
      <c r="C95" s="2">
        <v>0</v>
      </c>
      <c r="D95" s="3">
        <v>0.4</v>
      </c>
      <c r="E95" s="3">
        <v>0.6</v>
      </c>
      <c r="F95" s="5">
        <v>0.130274414558109</v>
      </c>
      <c r="G95" s="4">
        <v>0.692962094577344</v>
      </c>
      <c r="H95" s="4">
        <v>0.0674785165083673</v>
      </c>
      <c r="I95" s="4"/>
    </row>
    <row r="96" spans="2:9">
      <c r="B96">
        <v>7</v>
      </c>
      <c r="C96" s="2">
        <v>0</v>
      </c>
      <c r="D96" s="3">
        <v>0.3</v>
      </c>
      <c r="E96" s="3">
        <v>0.7</v>
      </c>
      <c r="F96" s="5">
        <v>0.0808313093598202</v>
      </c>
      <c r="G96" s="4">
        <v>0.498481019181085</v>
      </c>
      <c r="H96" s="4">
        <v>0.0948914518317503</v>
      </c>
      <c r="I96" s="4"/>
    </row>
    <row r="97" spans="2:9">
      <c r="B97">
        <v>8</v>
      </c>
      <c r="C97" s="2">
        <v>0</v>
      </c>
      <c r="D97" s="3">
        <v>0.2</v>
      </c>
      <c r="E97" s="3">
        <v>0.8</v>
      </c>
      <c r="F97" s="5">
        <v>0.0230982201116509</v>
      </c>
      <c r="G97" s="4">
        <v>0.307862394625829</v>
      </c>
      <c r="H97" s="4">
        <v>0.122306648575305</v>
      </c>
      <c r="I97" s="4"/>
    </row>
    <row r="98" spans="2:9">
      <c r="B98">
        <v>9</v>
      </c>
      <c r="C98" s="2">
        <v>0</v>
      </c>
      <c r="D98" s="3">
        <v>0.1</v>
      </c>
      <c r="E98" s="3">
        <v>0.9</v>
      </c>
      <c r="F98" s="5">
        <v>-0.0444020517653883</v>
      </c>
      <c r="G98" s="4">
        <v>0.144932085044187</v>
      </c>
      <c r="H98" s="4">
        <v>0.153995929443691</v>
      </c>
      <c r="I98" s="4"/>
    </row>
    <row r="99" spans="2:9">
      <c r="B99">
        <v>10</v>
      </c>
      <c r="C99" s="2">
        <v>0</v>
      </c>
      <c r="D99">
        <v>0.08</v>
      </c>
      <c r="E99">
        <v>0.92</v>
      </c>
      <c r="F99" s="5">
        <v>-0.047832233741753</v>
      </c>
      <c r="G99" s="4">
        <v>0.118361046632828</v>
      </c>
      <c r="H99" s="4">
        <v>0.145416101311624</v>
      </c>
      <c r="I99" s="4"/>
    </row>
    <row r="100" spans="2:9">
      <c r="B100">
        <v>11</v>
      </c>
      <c r="C100" s="2">
        <v>0</v>
      </c>
      <c r="D100">
        <v>0.06</v>
      </c>
      <c r="E100">
        <v>0.94</v>
      </c>
      <c r="F100" s="5">
        <v>-0.0651100195751467</v>
      </c>
      <c r="G100" s="4">
        <v>0.0763238087653508</v>
      </c>
      <c r="H100" s="4">
        <v>0.146117141564903</v>
      </c>
      <c r="I100" s="4"/>
    </row>
    <row r="101" spans="2:9">
      <c r="B101">
        <v>12</v>
      </c>
      <c r="C101" s="2">
        <v>0</v>
      </c>
      <c r="D101">
        <v>0.04</v>
      </c>
      <c r="E101">
        <v>0.96</v>
      </c>
      <c r="F101" s="5">
        <v>-0.0773490176176322</v>
      </c>
      <c r="G101" s="4">
        <v>0.0442835024863502</v>
      </c>
      <c r="H101" s="4">
        <v>0.142718227046585</v>
      </c>
      <c r="I101" s="4"/>
    </row>
    <row r="102" spans="3:9">
      <c r="C102" s="2"/>
      <c r="D102" s="3"/>
      <c r="E102" s="3"/>
      <c r="F102" s="2"/>
      <c r="G102" s="4"/>
      <c r="H102" s="4"/>
      <c r="I102" s="4"/>
    </row>
    <row r="104" spans="2:13">
      <c r="B104" s="1" t="s">
        <v>49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2:13">
      <c r="B105" t="s">
        <v>1</v>
      </c>
      <c r="C105" t="s">
        <v>21</v>
      </c>
      <c r="D105" t="s">
        <v>22</v>
      </c>
      <c r="E105" t="s">
        <v>23</v>
      </c>
      <c r="F105" t="s">
        <v>4</v>
      </c>
      <c r="G105" t="s">
        <v>5</v>
      </c>
      <c r="H105" t="s">
        <v>6</v>
      </c>
      <c r="I105" t="s">
        <v>7</v>
      </c>
      <c r="J105" t="s">
        <v>16</v>
      </c>
      <c r="K105" t="s">
        <v>17</v>
      </c>
      <c r="L105" t="s">
        <v>10</v>
      </c>
      <c r="M105" t="s">
        <v>42</v>
      </c>
    </row>
    <row r="106" spans="2:25">
      <c r="B106">
        <v>1</v>
      </c>
      <c r="C106" s="2">
        <v>0</v>
      </c>
      <c r="D106" s="3">
        <v>0.9</v>
      </c>
      <c r="E106" s="3">
        <v>0.1</v>
      </c>
      <c r="F106">
        <v>45586</v>
      </c>
      <c r="G106">
        <v>52.2775</v>
      </c>
      <c r="H106">
        <v>471774</v>
      </c>
      <c r="I106">
        <v>108.205</v>
      </c>
      <c r="J106">
        <v>97391.8</v>
      </c>
      <c r="K106">
        <v>22.3376</v>
      </c>
      <c r="L106">
        <v>0.689418</v>
      </c>
      <c r="M106">
        <f>P106/O106</f>
        <v>0.00572268185232188</v>
      </c>
      <c r="N106">
        <v>2564</v>
      </c>
      <c r="O106">
        <v>308888</v>
      </c>
      <c r="P106">
        <f>L106*N106</f>
        <v>1767.667752</v>
      </c>
      <c r="Q106">
        <v>38550</v>
      </c>
      <c r="R106">
        <v>44.2087</v>
      </c>
      <c r="S106">
        <v>186142</v>
      </c>
      <c r="T106">
        <v>42.6931</v>
      </c>
      <c r="U106">
        <v>265937</v>
      </c>
      <c r="V106">
        <v>60.9947</v>
      </c>
      <c r="W106">
        <v>0.525871</v>
      </c>
      <c r="X106">
        <f>W106*N106</f>
        <v>1348.333244</v>
      </c>
      <c r="Y106">
        <f>X106/O106</f>
        <v>0.00436512018595737</v>
      </c>
    </row>
    <row r="107" spans="2:25">
      <c r="B107">
        <v>2</v>
      </c>
      <c r="C107" s="2">
        <v>0</v>
      </c>
      <c r="D107" s="3">
        <v>0.8</v>
      </c>
      <c r="E107" s="3">
        <v>0.2</v>
      </c>
      <c r="F107">
        <v>42317</v>
      </c>
      <c r="G107">
        <v>48.5287</v>
      </c>
      <c r="H107">
        <v>421618</v>
      </c>
      <c r="I107">
        <v>96.7014</v>
      </c>
      <c r="J107">
        <v>82856.2</v>
      </c>
      <c r="K107">
        <v>19.0037</v>
      </c>
      <c r="L107">
        <v>0.636978</v>
      </c>
      <c r="M107">
        <f t="shared" ref="M107:M117" si="8">P107/O107</f>
        <v>0.00528739087306726</v>
      </c>
      <c r="N107">
        <v>2564</v>
      </c>
      <c r="O107">
        <v>308888</v>
      </c>
      <c r="P107">
        <f t="shared" ref="P107:P117" si="9">L107*N107</f>
        <v>1633.211592</v>
      </c>
      <c r="Q107">
        <v>38550</v>
      </c>
      <c r="R107">
        <v>44.2087</v>
      </c>
      <c r="S107">
        <v>186142</v>
      </c>
      <c r="T107">
        <v>42.6931</v>
      </c>
      <c r="U107">
        <v>265937</v>
      </c>
      <c r="V107">
        <v>60.9947</v>
      </c>
      <c r="W107">
        <v>0.525871</v>
      </c>
      <c r="X107">
        <f t="shared" ref="X107:X117" si="10">W107*N107</f>
        <v>1348.333244</v>
      </c>
      <c r="Y107">
        <f t="shared" ref="Y107:Y117" si="11">X107/O107</f>
        <v>0.00436512018595737</v>
      </c>
    </row>
    <row r="108" spans="2:25">
      <c r="B108">
        <v>3</v>
      </c>
      <c r="C108" s="2">
        <v>0</v>
      </c>
      <c r="D108" s="3">
        <v>0.7</v>
      </c>
      <c r="E108" s="3">
        <v>0.3</v>
      </c>
      <c r="F108">
        <v>41235</v>
      </c>
      <c r="G108">
        <v>47.2878</v>
      </c>
      <c r="H108">
        <v>381219</v>
      </c>
      <c r="I108">
        <v>87.4356</v>
      </c>
      <c r="J108">
        <v>78376.1</v>
      </c>
      <c r="K108">
        <v>17.9762</v>
      </c>
      <c r="L108">
        <v>0.614072</v>
      </c>
      <c r="M108">
        <f t="shared" si="8"/>
        <v>0.00509725404677423</v>
      </c>
      <c r="N108">
        <v>2564</v>
      </c>
      <c r="O108">
        <v>308888</v>
      </c>
      <c r="P108">
        <f t="shared" si="9"/>
        <v>1574.480608</v>
      </c>
      <c r="Q108">
        <v>38550</v>
      </c>
      <c r="R108">
        <v>44.2087</v>
      </c>
      <c r="S108">
        <v>186142</v>
      </c>
      <c r="T108">
        <v>42.6931</v>
      </c>
      <c r="U108">
        <v>265937</v>
      </c>
      <c r="V108">
        <v>60.9947</v>
      </c>
      <c r="W108">
        <v>0.525871</v>
      </c>
      <c r="X108">
        <f t="shared" si="10"/>
        <v>1348.333244</v>
      </c>
      <c r="Y108">
        <f t="shared" si="11"/>
        <v>0.00436512018595737</v>
      </c>
    </row>
    <row r="109" spans="2:25">
      <c r="B109">
        <v>4</v>
      </c>
      <c r="C109" s="2">
        <v>0</v>
      </c>
      <c r="D109" s="3">
        <v>0.6</v>
      </c>
      <c r="E109" s="3">
        <v>0.4</v>
      </c>
      <c r="F109">
        <v>40294</v>
      </c>
      <c r="G109">
        <v>46.2087</v>
      </c>
      <c r="H109">
        <v>345896</v>
      </c>
      <c r="I109">
        <v>79.3339</v>
      </c>
      <c r="J109">
        <v>71774</v>
      </c>
      <c r="K109">
        <v>16.4619</v>
      </c>
      <c r="L109">
        <v>0.595224</v>
      </c>
      <c r="M109">
        <f t="shared" si="8"/>
        <v>0.00494080163683924</v>
      </c>
      <c r="N109">
        <v>2564</v>
      </c>
      <c r="O109">
        <v>308888</v>
      </c>
      <c r="P109">
        <f t="shared" si="9"/>
        <v>1526.154336</v>
      </c>
      <c r="Q109">
        <v>38550</v>
      </c>
      <c r="R109">
        <v>44.2087</v>
      </c>
      <c r="S109">
        <v>186142</v>
      </c>
      <c r="T109">
        <v>42.6931</v>
      </c>
      <c r="U109">
        <v>265937</v>
      </c>
      <c r="V109">
        <v>60.9947</v>
      </c>
      <c r="W109">
        <v>0.525871</v>
      </c>
      <c r="X109">
        <f t="shared" si="10"/>
        <v>1348.333244</v>
      </c>
      <c r="Y109">
        <f t="shared" si="11"/>
        <v>0.00436512018595737</v>
      </c>
    </row>
    <row r="110" spans="2:25">
      <c r="B110">
        <v>5</v>
      </c>
      <c r="C110" s="2">
        <v>0</v>
      </c>
      <c r="D110" s="3">
        <v>0.5</v>
      </c>
      <c r="E110" s="3">
        <v>0.5</v>
      </c>
      <c r="F110">
        <v>39537</v>
      </c>
      <c r="G110">
        <v>45.3406</v>
      </c>
      <c r="H110">
        <v>311741</v>
      </c>
      <c r="I110">
        <v>71.5002</v>
      </c>
      <c r="J110">
        <v>63824.9</v>
      </c>
      <c r="K110">
        <v>14.6387</v>
      </c>
      <c r="L110">
        <v>0.576583</v>
      </c>
      <c r="M110">
        <f t="shared" si="8"/>
        <v>0.00478606748076973</v>
      </c>
      <c r="N110">
        <v>2564</v>
      </c>
      <c r="O110">
        <v>308888</v>
      </c>
      <c r="P110">
        <f t="shared" si="9"/>
        <v>1478.358812</v>
      </c>
      <c r="Q110">
        <v>38550</v>
      </c>
      <c r="R110">
        <v>44.2087</v>
      </c>
      <c r="S110">
        <v>186142</v>
      </c>
      <c r="T110">
        <v>42.6931</v>
      </c>
      <c r="U110">
        <v>265937</v>
      </c>
      <c r="V110">
        <v>60.9947</v>
      </c>
      <c r="W110">
        <v>0.525871</v>
      </c>
      <c r="X110">
        <f t="shared" si="10"/>
        <v>1348.333244</v>
      </c>
      <c r="Y110">
        <f t="shared" si="11"/>
        <v>0.00436512018595737</v>
      </c>
    </row>
    <row r="111" spans="2:25">
      <c r="B111">
        <v>6</v>
      </c>
      <c r="C111" s="2">
        <v>0</v>
      </c>
      <c r="D111" s="3">
        <v>0.4</v>
      </c>
      <c r="E111" s="3">
        <v>0.6</v>
      </c>
      <c r="F111">
        <v>39312</v>
      </c>
      <c r="G111">
        <v>45.0826</v>
      </c>
      <c r="H111">
        <v>283260</v>
      </c>
      <c r="I111">
        <v>64.9679</v>
      </c>
      <c r="J111">
        <v>58501</v>
      </c>
      <c r="K111">
        <v>13.4177</v>
      </c>
      <c r="L111">
        <v>0.562966</v>
      </c>
      <c r="M111">
        <f t="shared" si="8"/>
        <v>0.00467303625909715</v>
      </c>
      <c r="N111">
        <v>2564</v>
      </c>
      <c r="O111">
        <v>308888</v>
      </c>
      <c r="P111">
        <f t="shared" si="9"/>
        <v>1443.444824</v>
      </c>
      <c r="Q111">
        <v>38550</v>
      </c>
      <c r="R111">
        <v>44.2087</v>
      </c>
      <c r="S111">
        <v>186142</v>
      </c>
      <c r="T111">
        <v>42.6931</v>
      </c>
      <c r="U111">
        <v>265937</v>
      </c>
      <c r="V111">
        <v>60.9947</v>
      </c>
      <c r="W111">
        <v>0.525871</v>
      </c>
      <c r="X111">
        <f t="shared" si="10"/>
        <v>1348.333244</v>
      </c>
      <c r="Y111">
        <f t="shared" si="11"/>
        <v>0.00436512018595737</v>
      </c>
    </row>
    <row r="112" spans="2:25">
      <c r="B112">
        <v>7</v>
      </c>
      <c r="C112" s="2">
        <v>0</v>
      </c>
      <c r="D112" s="3">
        <v>0.3</v>
      </c>
      <c r="E112" s="3">
        <v>0.7</v>
      </c>
      <c r="F112">
        <v>39422</v>
      </c>
      <c r="G112">
        <v>45.2087</v>
      </c>
      <c r="H112">
        <v>254635</v>
      </c>
      <c r="I112">
        <v>58.4025</v>
      </c>
      <c r="J112">
        <v>50617.9</v>
      </c>
      <c r="K112">
        <v>11.6096</v>
      </c>
      <c r="L112">
        <v>0.550673</v>
      </c>
      <c r="M112">
        <f t="shared" si="8"/>
        <v>0.00457099522156898</v>
      </c>
      <c r="N112">
        <v>2564</v>
      </c>
      <c r="O112">
        <v>308888</v>
      </c>
      <c r="P112">
        <f t="shared" si="9"/>
        <v>1411.925572</v>
      </c>
      <c r="Q112">
        <v>38550</v>
      </c>
      <c r="R112">
        <v>44.2087</v>
      </c>
      <c r="S112">
        <v>186142</v>
      </c>
      <c r="T112">
        <v>42.6931</v>
      </c>
      <c r="U112">
        <v>265937</v>
      </c>
      <c r="V112">
        <v>60.9947</v>
      </c>
      <c r="W112">
        <v>0.525871</v>
      </c>
      <c r="X112">
        <f t="shared" si="10"/>
        <v>1348.333244</v>
      </c>
      <c r="Y112">
        <f t="shared" si="11"/>
        <v>0.00436512018595737</v>
      </c>
    </row>
    <row r="113" spans="2:25">
      <c r="B113">
        <v>8</v>
      </c>
      <c r="C113" s="2">
        <v>0</v>
      </c>
      <c r="D113" s="3">
        <v>0.2</v>
      </c>
      <c r="E113" s="3">
        <v>0.8</v>
      </c>
      <c r="F113">
        <v>37031</v>
      </c>
      <c r="G113">
        <v>42.4667</v>
      </c>
      <c r="H113">
        <v>222487</v>
      </c>
      <c r="I113">
        <v>51.0291</v>
      </c>
      <c r="J113">
        <v>40110.8</v>
      </c>
      <c r="K113">
        <v>9.19973</v>
      </c>
      <c r="L113">
        <v>0.511016</v>
      </c>
      <c r="M113">
        <f t="shared" si="8"/>
        <v>0.00424181264406516</v>
      </c>
      <c r="N113">
        <v>2564</v>
      </c>
      <c r="O113">
        <v>308888</v>
      </c>
      <c r="P113">
        <f t="shared" si="9"/>
        <v>1310.245024</v>
      </c>
      <c r="Q113">
        <v>38550</v>
      </c>
      <c r="R113">
        <v>44.2087</v>
      </c>
      <c r="S113">
        <v>186142</v>
      </c>
      <c r="T113">
        <v>42.6931</v>
      </c>
      <c r="U113">
        <v>265937</v>
      </c>
      <c r="V113">
        <v>60.9947</v>
      </c>
      <c r="W113">
        <v>0.525871</v>
      </c>
      <c r="X113">
        <f t="shared" si="10"/>
        <v>1348.333244</v>
      </c>
      <c r="Y113">
        <f t="shared" si="11"/>
        <v>0.00436512018595737</v>
      </c>
    </row>
    <row r="114" spans="2:25">
      <c r="B114">
        <v>9</v>
      </c>
      <c r="C114" s="2">
        <v>0</v>
      </c>
      <c r="D114" s="3">
        <v>0.1</v>
      </c>
      <c r="E114" s="3">
        <v>0.9</v>
      </c>
      <c r="F114">
        <v>36640</v>
      </c>
      <c r="G114">
        <v>42.0183</v>
      </c>
      <c r="H114">
        <v>202104</v>
      </c>
      <c r="I114">
        <v>46.3541</v>
      </c>
      <c r="J114">
        <v>47142</v>
      </c>
      <c r="K114">
        <v>10.8124</v>
      </c>
      <c r="L114">
        <v>0.498272</v>
      </c>
      <c r="M114">
        <f t="shared" si="8"/>
        <v>0.00413602797130351</v>
      </c>
      <c r="N114">
        <v>2564</v>
      </c>
      <c r="O114">
        <v>308888</v>
      </c>
      <c r="P114">
        <f t="shared" si="9"/>
        <v>1277.569408</v>
      </c>
      <c r="Q114">
        <v>38550</v>
      </c>
      <c r="R114">
        <v>44.2087</v>
      </c>
      <c r="S114">
        <v>186142</v>
      </c>
      <c r="T114">
        <v>42.6931</v>
      </c>
      <c r="U114">
        <v>265937</v>
      </c>
      <c r="V114">
        <v>60.9947</v>
      </c>
      <c r="W114">
        <v>0.525871</v>
      </c>
      <c r="X114">
        <f t="shared" si="10"/>
        <v>1348.333244</v>
      </c>
      <c r="Y114">
        <f t="shared" si="11"/>
        <v>0.00436512018595737</v>
      </c>
    </row>
    <row r="115" spans="2:25">
      <c r="B115">
        <v>10</v>
      </c>
      <c r="C115" s="2">
        <v>0</v>
      </c>
      <c r="D115" s="3">
        <v>0.08</v>
      </c>
      <c r="E115" s="3">
        <v>0.92</v>
      </c>
      <c r="F115">
        <v>36450</v>
      </c>
      <c r="G115">
        <v>41.8005</v>
      </c>
      <c r="H115">
        <v>198191</v>
      </c>
      <c r="I115">
        <v>45.4567</v>
      </c>
      <c r="J115">
        <v>40285.8</v>
      </c>
      <c r="K115">
        <v>9.23987</v>
      </c>
      <c r="L115">
        <v>0.49442</v>
      </c>
      <c r="M115">
        <f t="shared" si="8"/>
        <v>0.00410405350806765</v>
      </c>
      <c r="N115">
        <v>2564</v>
      </c>
      <c r="O115">
        <v>308888</v>
      </c>
      <c r="P115">
        <f t="shared" si="9"/>
        <v>1267.69288</v>
      </c>
      <c r="Q115">
        <v>38550</v>
      </c>
      <c r="R115">
        <v>44.2087</v>
      </c>
      <c r="S115">
        <v>186142</v>
      </c>
      <c r="T115">
        <v>42.6931</v>
      </c>
      <c r="U115">
        <v>265937</v>
      </c>
      <c r="V115">
        <v>60.9947</v>
      </c>
      <c r="W115">
        <v>0.525871</v>
      </c>
      <c r="X115">
        <f t="shared" si="10"/>
        <v>1348.333244</v>
      </c>
      <c r="Y115">
        <f t="shared" si="11"/>
        <v>0.00436512018595737</v>
      </c>
    </row>
    <row r="116" spans="2:25">
      <c r="B116">
        <v>11</v>
      </c>
      <c r="C116" s="2">
        <v>0</v>
      </c>
      <c r="D116" s="3">
        <v>0.06</v>
      </c>
      <c r="E116" s="3">
        <v>0.94</v>
      </c>
      <c r="F116">
        <v>36135</v>
      </c>
      <c r="G116">
        <v>41.4392</v>
      </c>
      <c r="H116">
        <v>194292</v>
      </c>
      <c r="I116">
        <v>44.5624</v>
      </c>
      <c r="J116">
        <v>34096</v>
      </c>
      <c r="K116">
        <v>7.82018</v>
      </c>
      <c r="L116">
        <v>0.490895</v>
      </c>
      <c r="M116">
        <f t="shared" si="8"/>
        <v>0.00407479338789464</v>
      </c>
      <c r="N116">
        <v>2564</v>
      </c>
      <c r="O116">
        <v>308888</v>
      </c>
      <c r="P116">
        <f t="shared" si="9"/>
        <v>1258.65478</v>
      </c>
      <c r="Q116">
        <v>38550</v>
      </c>
      <c r="R116">
        <v>44.2087</v>
      </c>
      <c r="S116">
        <v>186142</v>
      </c>
      <c r="T116">
        <v>42.6931</v>
      </c>
      <c r="U116">
        <v>265937</v>
      </c>
      <c r="V116">
        <v>60.9947</v>
      </c>
      <c r="W116">
        <v>0.525871</v>
      </c>
      <c r="X116">
        <f t="shared" si="10"/>
        <v>1348.333244</v>
      </c>
      <c r="Y116">
        <f t="shared" si="11"/>
        <v>0.00436512018595737</v>
      </c>
    </row>
    <row r="117" spans="2:25">
      <c r="B117">
        <v>12</v>
      </c>
      <c r="C117" s="2">
        <v>0</v>
      </c>
      <c r="D117" s="3">
        <v>0.04</v>
      </c>
      <c r="E117" s="3">
        <v>0.96</v>
      </c>
      <c r="F117">
        <v>35514</v>
      </c>
      <c r="G117">
        <v>40.7271</v>
      </c>
      <c r="H117">
        <v>190337</v>
      </c>
      <c r="I117">
        <v>43.6553</v>
      </c>
      <c r="J117">
        <v>37383.1</v>
      </c>
      <c r="K117">
        <v>8.5741</v>
      </c>
      <c r="L117">
        <v>0.483457</v>
      </c>
      <c r="M117">
        <f t="shared" si="8"/>
        <v>0.00401305245914377</v>
      </c>
      <c r="N117">
        <v>2564</v>
      </c>
      <c r="O117">
        <v>308888</v>
      </c>
      <c r="P117">
        <f t="shared" si="9"/>
        <v>1239.583748</v>
      </c>
      <c r="Q117">
        <v>38550</v>
      </c>
      <c r="R117">
        <v>44.2087</v>
      </c>
      <c r="S117">
        <v>186142</v>
      </c>
      <c r="T117">
        <v>42.6931</v>
      </c>
      <c r="U117">
        <v>265937</v>
      </c>
      <c r="V117">
        <v>60.9947</v>
      </c>
      <c r="W117">
        <v>0.525871</v>
      </c>
      <c r="X117">
        <f t="shared" si="10"/>
        <v>1348.333244</v>
      </c>
      <c r="Y117">
        <f t="shared" si="11"/>
        <v>0.00436512018595737</v>
      </c>
    </row>
    <row r="118" spans="3:5">
      <c r="C118" s="2"/>
      <c r="D118" s="3"/>
      <c r="E118" s="3"/>
    </row>
    <row r="121" spans="2:9">
      <c r="B121" s="1" t="s">
        <v>50</v>
      </c>
      <c r="C121" s="1"/>
      <c r="D121" s="1"/>
      <c r="E121" s="1"/>
      <c r="F121" s="1"/>
      <c r="G121" s="1"/>
      <c r="H121" s="1"/>
      <c r="I121" s="1"/>
    </row>
    <row r="122" spans="2:8">
      <c r="B122" t="s">
        <v>1</v>
      </c>
      <c r="C122" t="s">
        <v>21</v>
      </c>
      <c r="D122" t="s">
        <v>22</v>
      </c>
      <c r="E122" t="s">
        <v>23</v>
      </c>
      <c r="F122" t="s">
        <v>44</v>
      </c>
      <c r="G122" t="s">
        <v>48</v>
      </c>
      <c r="H122" t="s">
        <v>46</v>
      </c>
    </row>
    <row r="123" spans="2:9">
      <c r="B123">
        <v>1</v>
      </c>
      <c r="C123" s="2">
        <v>0</v>
      </c>
      <c r="D123" s="3">
        <v>0.9</v>
      </c>
      <c r="E123" s="3">
        <v>0.1</v>
      </c>
      <c r="F123" s="5">
        <v>-0.388993169673537</v>
      </c>
      <c r="G123" s="4">
        <v>0.37890650885161</v>
      </c>
      <c r="H123" s="4">
        <v>0.324046984077182</v>
      </c>
      <c r="I123" s="4"/>
    </row>
    <row r="124" spans="2:9">
      <c r="B124">
        <v>2</v>
      </c>
      <c r="C124" s="2">
        <v>0</v>
      </c>
      <c r="D124" s="3">
        <v>0.8</v>
      </c>
      <c r="E124" s="3">
        <v>0.2</v>
      </c>
      <c r="F124" s="5">
        <v>-0.43280824127275</v>
      </c>
      <c r="G124" s="4">
        <v>0.232310797791813</v>
      </c>
      <c r="H124" s="4">
        <v>0.375462781394619</v>
      </c>
      <c r="I124" s="4"/>
    </row>
    <row r="125" spans="2:9">
      <c r="B125">
        <v>3</v>
      </c>
      <c r="C125" s="2">
        <v>0</v>
      </c>
      <c r="D125" s="3">
        <v>0.7</v>
      </c>
      <c r="E125" s="3">
        <v>0.3</v>
      </c>
      <c r="F125" s="5">
        <v>-0.447311581634323</v>
      </c>
      <c r="G125" s="4">
        <v>0.11423241019681</v>
      </c>
      <c r="H125" s="4">
        <v>0.397921405600439</v>
      </c>
      <c r="I125" s="4"/>
    </row>
    <row r="126" spans="2:9">
      <c r="B126">
        <v>4</v>
      </c>
      <c r="C126" s="2">
        <v>0</v>
      </c>
      <c r="D126" s="3">
        <v>0.6</v>
      </c>
      <c r="E126" s="3">
        <v>0.4</v>
      </c>
      <c r="F126" s="5">
        <v>-0.459923842561209</v>
      </c>
      <c r="G126" s="4">
        <v>0.0109886889014625</v>
      </c>
      <c r="H126" s="4">
        <v>0.416401286375402</v>
      </c>
      <c r="I126" s="4"/>
    </row>
    <row r="127" spans="2:9">
      <c r="B127">
        <v>5</v>
      </c>
      <c r="C127" s="2">
        <v>0</v>
      </c>
      <c r="D127" s="3">
        <v>0.5</v>
      </c>
      <c r="E127" s="3">
        <v>0.5</v>
      </c>
      <c r="F127" s="5">
        <v>-0.470069986301946</v>
      </c>
      <c r="G127" s="4">
        <v>-0.0888397840747479</v>
      </c>
      <c r="H127" s="4">
        <v>0.434678210055691</v>
      </c>
      <c r="I127" s="4"/>
    </row>
    <row r="128" spans="2:9">
      <c r="B128">
        <v>6</v>
      </c>
      <c r="C128" s="2">
        <v>0</v>
      </c>
      <c r="D128" s="3">
        <v>0.4</v>
      </c>
      <c r="E128" s="3">
        <v>0.6</v>
      </c>
      <c r="F128" s="5">
        <v>-0.47308542816937</v>
      </c>
      <c r="G128" s="4">
        <v>-0.17208391316094</v>
      </c>
      <c r="H128" s="4">
        <v>0.448029257196643</v>
      </c>
      <c r="I128" s="4"/>
    </row>
    <row r="129" spans="2:9">
      <c r="B129">
        <v>7</v>
      </c>
      <c r="C129" s="2">
        <v>0</v>
      </c>
      <c r="D129" s="3">
        <v>0.3</v>
      </c>
      <c r="E129" s="3">
        <v>0.7</v>
      </c>
      <c r="F129" s="5">
        <v>-0.471611601737269</v>
      </c>
      <c r="G129" s="4">
        <v>-0.255749850901473</v>
      </c>
      <c r="H129" s="4">
        <v>0.460082163306926</v>
      </c>
      <c r="I129" s="4"/>
    </row>
    <row r="130" spans="2:9">
      <c r="B130">
        <v>8</v>
      </c>
      <c r="C130" s="2">
        <v>0</v>
      </c>
      <c r="D130" s="3">
        <v>0.2</v>
      </c>
      <c r="E130" s="3">
        <v>0.8</v>
      </c>
      <c r="F130" s="5">
        <v>-0.503659437398024</v>
      </c>
      <c r="G130" s="4">
        <v>-0.349712507454926</v>
      </c>
      <c r="H130" s="4">
        <v>0.498964624676445</v>
      </c>
      <c r="I130" s="4"/>
    </row>
    <row r="131" spans="2:9">
      <c r="B131">
        <v>9</v>
      </c>
      <c r="C131" s="2">
        <v>0</v>
      </c>
      <c r="D131" s="3">
        <v>0.1</v>
      </c>
      <c r="E131" s="3">
        <v>0.9</v>
      </c>
      <c r="F131" s="5">
        <v>-0.508900228612569</v>
      </c>
      <c r="G131" s="4">
        <v>-0.409288201081665</v>
      </c>
      <c r="H131" s="4">
        <v>0.511459722331163</v>
      </c>
      <c r="I131" s="4"/>
    </row>
    <row r="132" spans="2:8">
      <c r="B132">
        <v>10</v>
      </c>
      <c r="C132" s="2">
        <v>0</v>
      </c>
      <c r="D132">
        <v>0.08</v>
      </c>
      <c r="E132">
        <v>0.92</v>
      </c>
      <c r="F132" s="5">
        <v>-0.511445822561115</v>
      </c>
      <c r="G132" s="4">
        <v>-0.420724185565224</v>
      </c>
      <c r="H132" s="4">
        <v>0.515236489136403</v>
      </c>
    </row>
    <row r="133" spans="2:8">
      <c r="B133">
        <v>11</v>
      </c>
      <c r="C133" s="2">
        <v>0</v>
      </c>
      <c r="D133">
        <v>0.06</v>
      </c>
      <c r="E133">
        <v>0.94</v>
      </c>
      <c r="F133" s="5">
        <v>-0.515668609951426</v>
      </c>
      <c r="G133" s="4">
        <v>-0.432120665310762</v>
      </c>
      <c r="H133" s="4">
        <v>0.518692642560201</v>
      </c>
    </row>
    <row r="134" spans="2:8">
      <c r="B134">
        <v>12</v>
      </c>
      <c r="C134" s="2">
        <v>0</v>
      </c>
      <c r="D134">
        <v>0.04</v>
      </c>
      <c r="E134">
        <v>0.96</v>
      </c>
      <c r="F134" s="5">
        <v>-0.523991463260698</v>
      </c>
      <c r="G134" s="4">
        <v>-0.443680261393931</v>
      </c>
      <c r="H134" s="4">
        <v>0.525985371401678</v>
      </c>
    </row>
    <row r="137" spans="2:9">
      <c r="B137" s="1" t="s">
        <v>51</v>
      </c>
      <c r="C137" s="1"/>
      <c r="D137" s="1"/>
      <c r="E137" s="1"/>
      <c r="F137" s="1"/>
      <c r="G137" s="1"/>
      <c r="H137" s="1"/>
      <c r="I137" s="1"/>
    </row>
    <row r="138" spans="2:8">
      <c r="B138" t="s">
        <v>1</v>
      </c>
      <c r="C138" t="s">
        <v>21</v>
      </c>
      <c r="D138" t="s">
        <v>22</v>
      </c>
      <c r="E138" t="s">
        <v>23</v>
      </c>
      <c r="F138" t="s">
        <v>44</v>
      </c>
      <c r="G138" t="s">
        <v>48</v>
      </c>
      <c r="H138" t="s">
        <v>46</v>
      </c>
    </row>
    <row r="139" spans="2:9">
      <c r="B139">
        <v>1</v>
      </c>
      <c r="C139" s="2">
        <v>0</v>
      </c>
      <c r="D139" s="3">
        <v>0.9</v>
      </c>
      <c r="E139" s="3">
        <v>0.1</v>
      </c>
      <c r="F139" s="6">
        <f>(G106-R106)/R106</f>
        <v>0.182516111082208</v>
      </c>
      <c r="G139" s="4">
        <f>(I106-T106)/T106</f>
        <v>1.53448449515261</v>
      </c>
      <c r="H139" s="4">
        <f>(Y106-M106)/Y106</f>
        <v>-0.311002127898287</v>
      </c>
      <c r="I139" s="4"/>
    </row>
    <row r="140" spans="2:9">
      <c r="B140">
        <v>2</v>
      </c>
      <c r="C140" s="2">
        <v>0</v>
      </c>
      <c r="D140" s="3">
        <v>0.8</v>
      </c>
      <c r="E140" s="3">
        <v>0.2</v>
      </c>
      <c r="F140" s="6">
        <f t="shared" ref="F140:F150" si="12">(G107-R107)/R107</f>
        <v>0.097718322411652</v>
      </c>
      <c r="G140" s="4">
        <f t="shared" ref="G140:G150" si="13">(I107-T107)/T107</f>
        <v>1.26503580203827</v>
      </c>
      <c r="H140" s="4">
        <f t="shared" ref="H140:H150" si="14">(Y107-M107)/Y107</f>
        <v>-0.211281854295065</v>
      </c>
      <c r="I140" s="4"/>
    </row>
    <row r="141" spans="2:9">
      <c r="B141">
        <v>3</v>
      </c>
      <c r="C141" s="2">
        <v>0</v>
      </c>
      <c r="D141" s="3">
        <v>0.7</v>
      </c>
      <c r="E141" s="3">
        <v>0.3</v>
      </c>
      <c r="F141" s="6">
        <f t="shared" si="12"/>
        <v>0.0696491866985457</v>
      </c>
      <c r="G141" s="4">
        <f t="shared" si="13"/>
        <v>1.04800307309612</v>
      </c>
      <c r="H141" s="4">
        <f t="shared" si="14"/>
        <v>-0.167723643250911</v>
      </c>
      <c r="I141" s="4"/>
    </row>
    <row r="142" spans="2:9">
      <c r="B142">
        <v>4</v>
      </c>
      <c r="C142" s="2">
        <v>0</v>
      </c>
      <c r="D142" s="3">
        <v>0.6</v>
      </c>
      <c r="E142" s="3">
        <v>0.4</v>
      </c>
      <c r="F142" s="6">
        <f t="shared" si="12"/>
        <v>0.0452399640794685</v>
      </c>
      <c r="G142" s="4">
        <f t="shared" si="13"/>
        <v>0.85823704533051</v>
      </c>
      <c r="H142" s="4">
        <f t="shared" si="14"/>
        <v>-0.131882153608014</v>
      </c>
      <c r="I142" s="4"/>
    </row>
    <row r="143" spans="2:9">
      <c r="B143">
        <v>5</v>
      </c>
      <c r="C143" s="2">
        <v>0</v>
      </c>
      <c r="D143" s="3">
        <v>0.5</v>
      </c>
      <c r="E143" s="3">
        <v>0.5</v>
      </c>
      <c r="F143" s="6">
        <f t="shared" si="12"/>
        <v>0.0256035576707752</v>
      </c>
      <c r="G143" s="4">
        <f t="shared" si="13"/>
        <v>0.674748378543605</v>
      </c>
      <c r="H143" s="4">
        <f t="shared" si="14"/>
        <v>-0.096434296624077</v>
      </c>
      <c r="I143" s="4"/>
    </row>
    <row r="144" spans="2:9">
      <c r="B144">
        <v>6</v>
      </c>
      <c r="C144" s="2">
        <v>0</v>
      </c>
      <c r="D144" s="3">
        <v>0.4</v>
      </c>
      <c r="E144" s="3">
        <v>0.6</v>
      </c>
      <c r="F144" s="6">
        <f t="shared" si="12"/>
        <v>0.0197676023045237</v>
      </c>
      <c r="G144" s="4">
        <f t="shared" si="13"/>
        <v>0.521742389285388</v>
      </c>
      <c r="H144" s="4">
        <f t="shared" si="14"/>
        <v>-0.0705401134498765</v>
      </c>
      <c r="I144" s="4"/>
    </row>
    <row r="145" spans="2:9">
      <c r="B145">
        <v>7</v>
      </c>
      <c r="C145" s="2">
        <v>0</v>
      </c>
      <c r="D145" s="3">
        <v>0.3</v>
      </c>
      <c r="E145" s="3">
        <v>0.7</v>
      </c>
      <c r="F145" s="6">
        <f t="shared" si="12"/>
        <v>0.0226199820397343</v>
      </c>
      <c r="G145" s="4">
        <f t="shared" si="13"/>
        <v>0.367961099100323</v>
      </c>
      <c r="H145" s="4">
        <f t="shared" si="14"/>
        <v>-0.047163658007382</v>
      </c>
      <c r="I145" s="4"/>
    </row>
    <row r="146" spans="2:9">
      <c r="B146">
        <v>8</v>
      </c>
      <c r="C146" s="2">
        <v>0</v>
      </c>
      <c r="D146" s="3">
        <v>0.2</v>
      </c>
      <c r="E146" s="3">
        <v>0.8</v>
      </c>
      <c r="F146" s="6">
        <f t="shared" si="12"/>
        <v>-0.039404008713217</v>
      </c>
      <c r="G146" s="4">
        <f t="shared" si="13"/>
        <v>0.195254034024233</v>
      </c>
      <c r="H146" s="4">
        <f t="shared" si="14"/>
        <v>0.0282483726997684</v>
      </c>
      <c r="I146" s="4"/>
    </row>
    <row r="147" spans="2:9">
      <c r="B147">
        <v>9</v>
      </c>
      <c r="C147" s="2">
        <v>0</v>
      </c>
      <c r="D147" s="3">
        <v>0.1</v>
      </c>
      <c r="E147" s="3">
        <v>0.9</v>
      </c>
      <c r="F147" s="6">
        <f t="shared" si="12"/>
        <v>-0.0495468086598339</v>
      </c>
      <c r="G147" s="4">
        <f t="shared" si="13"/>
        <v>0.0857515617277734</v>
      </c>
      <c r="H147" s="4">
        <f t="shared" si="14"/>
        <v>0.0524824529209634</v>
      </c>
      <c r="I147" s="4"/>
    </row>
    <row r="148" spans="2:8">
      <c r="B148">
        <v>10</v>
      </c>
      <c r="C148" s="2">
        <v>0</v>
      </c>
      <c r="D148">
        <v>0.08</v>
      </c>
      <c r="E148">
        <v>0.92</v>
      </c>
      <c r="F148" s="6">
        <f t="shared" si="12"/>
        <v>-0.0544734407480881</v>
      </c>
      <c r="G148" s="4">
        <f t="shared" si="13"/>
        <v>0.0647317716445982</v>
      </c>
      <c r="H148" s="4">
        <f t="shared" si="14"/>
        <v>0.0598074432703076</v>
      </c>
    </row>
    <row r="149" spans="2:8">
      <c r="B149">
        <v>11</v>
      </c>
      <c r="C149" s="2">
        <v>0</v>
      </c>
      <c r="D149">
        <v>0.06</v>
      </c>
      <c r="E149">
        <v>0.94</v>
      </c>
      <c r="F149" s="6">
        <f t="shared" si="12"/>
        <v>-0.062646040259044</v>
      </c>
      <c r="G149" s="4">
        <f t="shared" si="13"/>
        <v>0.0437845928264754</v>
      </c>
      <c r="H149" s="4">
        <f t="shared" si="14"/>
        <v>0.0665106081149178</v>
      </c>
    </row>
    <row r="150" spans="2:8">
      <c r="B150">
        <v>12</v>
      </c>
      <c r="C150" s="2">
        <v>0</v>
      </c>
      <c r="D150">
        <v>0.04</v>
      </c>
      <c r="E150">
        <v>0.96</v>
      </c>
      <c r="F150" s="6">
        <f t="shared" si="12"/>
        <v>-0.0787537294695388</v>
      </c>
      <c r="G150" s="4">
        <f t="shared" si="13"/>
        <v>0.0225375997526531</v>
      </c>
      <c r="H150" s="4">
        <f t="shared" si="14"/>
        <v>0.0806547613388073</v>
      </c>
    </row>
    <row r="158" spans="3:9">
      <c r="C158" s="2"/>
      <c r="D158" s="3"/>
      <c r="E158" s="3"/>
      <c r="F158" s="2"/>
      <c r="G158" s="4"/>
      <c r="H158" s="4"/>
      <c r="I158" s="4"/>
    </row>
    <row r="159" spans="3:9">
      <c r="C159" s="2"/>
      <c r="D159" s="3"/>
      <c r="E159" s="3"/>
      <c r="F159" s="2"/>
      <c r="G159" s="4"/>
      <c r="H159" s="4"/>
      <c r="I159" s="4"/>
    </row>
    <row r="160" spans="3:9">
      <c r="C160" s="2"/>
      <c r="D160" s="3"/>
      <c r="E160" s="3"/>
      <c r="F160" s="2"/>
      <c r="G160" s="4"/>
      <c r="H160" s="4"/>
      <c r="I160" s="4"/>
    </row>
    <row r="161" spans="3:9">
      <c r="C161" s="2"/>
      <c r="D161" s="3"/>
      <c r="E161" s="3"/>
      <c r="F161" s="2"/>
      <c r="G161" s="4"/>
      <c r="H161" s="4"/>
      <c r="I161" s="4"/>
    </row>
    <row r="162" spans="3:9">
      <c r="C162" s="2"/>
      <c r="D162" s="3"/>
      <c r="E162" s="3"/>
      <c r="F162" s="2"/>
      <c r="G162" s="4"/>
      <c r="H162" s="4"/>
      <c r="I162" s="4"/>
    </row>
    <row r="163" spans="3:9">
      <c r="C163" s="2"/>
      <c r="D163" s="3"/>
      <c r="E163" s="3"/>
      <c r="F163" s="2"/>
      <c r="G163" s="4"/>
      <c r="H163" s="4"/>
      <c r="I163" s="4"/>
    </row>
    <row r="164" spans="3:9">
      <c r="C164" s="2"/>
      <c r="D164" s="3"/>
      <c r="E164" s="3"/>
      <c r="F164" s="2"/>
      <c r="G164" s="4"/>
      <c r="H164" s="4"/>
      <c r="I164" s="4"/>
    </row>
    <row r="165" spans="3:9">
      <c r="C165" s="2"/>
      <c r="D165" s="3"/>
      <c r="E165" s="3"/>
      <c r="F165" s="2"/>
      <c r="G165" s="4"/>
      <c r="H165" s="4"/>
      <c r="I165" s="4"/>
    </row>
    <row r="166" spans="3:9">
      <c r="C166" s="2"/>
      <c r="D166" s="3"/>
      <c r="E166" s="3"/>
      <c r="F166" s="2"/>
      <c r="G166" s="4"/>
      <c r="H166" s="4"/>
      <c r="I166" s="4"/>
    </row>
  </sheetData>
  <mergeCells count="10">
    <mergeCell ref="B2:M2"/>
    <mergeCell ref="B16:I16"/>
    <mergeCell ref="B29:M29"/>
    <mergeCell ref="B42:I42"/>
    <mergeCell ref="B55:M55"/>
    <mergeCell ref="B72:I72"/>
    <mergeCell ref="B88:I88"/>
    <mergeCell ref="B104:M104"/>
    <mergeCell ref="B121:I121"/>
    <mergeCell ref="B137:I137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1"/>
  <sheetViews>
    <sheetView topLeftCell="A51" workbookViewId="0">
      <selection activeCell="A53" sqref="A53:K53"/>
    </sheetView>
  </sheetViews>
  <sheetFormatPr defaultColWidth="9" defaultRowHeight="13.5"/>
  <cols>
    <col min="3" max="3" width="13.4416666666667" customWidth="true"/>
    <col min="4" max="4" width="12" customWidth="true"/>
    <col min="5" max="5" width="11.875" customWidth="true"/>
    <col min="6" max="6" width="11.375" customWidth="true"/>
    <col min="7" max="7" width="10.125" customWidth="true"/>
    <col min="8" max="8" width="12" customWidth="true"/>
    <col min="9" max="9" width="12.2166666666667" customWidth="true"/>
    <col min="11" max="11" width="12.25" customWidth="true"/>
    <col min="12" max="12" width="11" customWidth="true"/>
  </cols>
  <sheetData>
    <row r="1" spans="1:11">
      <c r="A1" s="1" t="s">
        <v>52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>
      <c r="A2" t="s">
        <v>1</v>
      </c>
      <c r="B2" t="s">
        <v>21</v>
      </c>
      <c r="C2" t="s">
        <v>22</v>
      </c>
      <c r="D2" t="s">
        <v>23</v>
      </c>
      <c r="E2" t="s">
        <v>4</v>
      </c>
      <c r="F2" t="s">
        <v>5</v>
      </c>
      <c r="G2" t="s">
        <v>6</v>
      </c>
      <c r="H2" t="s">
        <v>7</v>
      </c>
      <c r="I2" t="s">
        <v>16</v>
      </c>
      <c r="J2" t="s">
        <v>17</v>
      </c>
      <c r="K2" t="s">
        <v>10</v>
      </c>
      <c r="L2" t="s">
        <v>42</v>
      </c>
    </row>
    <row r="3" spans="1:4">
      <c r="A3">
        <v>1</v>
      </c>
      <c r="B3" s="2">
        <v>0</v>
      </c>
      <c r="C3" s="3">
        <v>0.9</v>
      </c>
      <c r="D3" s="3">
        <v>0.1</v>
      </c>
    </row>
    <row r="4" spans="1:4">
      <c r="A4">
        <v>2</v>
      </c>
      <c r="B4" s="2">
        <v>0</v>
      </c>
      <c r="C4" s="3">
        <v>0.8</v>
      </c>
      <c r="D4" s="3">
        <v>0.2</v>
      </c>
    </row>
    <row r="5" spans="1:4">
      <c r="A5">
        <v>3</v>
      </c>
      <c r="B5" s="2">
        <v>0</v>
      </c>
      <c r="C5" s="3">
        <v>0.7</v>
      </c>
      <c r="D5" s="3">
        <v>0.3</v>
      </c>
    </row>
    <row r="6" spans="1:4">
      <c r="A6">
        <v>4</v>
      </c>
      <c r="B6" s="2">
        <v>0</v>
      </c>
      <c r="C6" s="3">
        <v>0.6</v>
      </c>
      <c r="D6" s="3">
        <v>0.4</v>
      </c>
    </row>
    <row r="7" spans="1:4">
      <c r="A7">
        <v>5</v>
      </c>
      <c r="B7" s="2">
        <v>0</v>
      </c>
      <c r="C7" s="3">
        <v>0.5</v>
      </c>
      <c r="D7" s="3">
        <v>0.5</v>
      </c>
    </row>
    <row r="8" spans="1:4">
      <c r="A8">
        <v>6</v>
      </c>
      <c r="B8" s="2">
        <v>0</v>
      </c>
      <c r="C8" s="3">
        <v>0.4</v>
      </c>
      <c r="D8" s="3">
        <v>0.6</v>
      </c>
    </row>
    <row r="9" spans="1:4">
      <c r="A9">
        <v>7</v>
      </c>
      <c r="B9" s="2">
        <v>0</v>
      </c>
      <c r="C9" s="3">
        <v>0.3</v>
      </c>
      <c r="D9" s="3">
        <v>0.7</v>
      </c>
    </row>
    <row r="10" spans="1:4">
      <c r="A10">
        <v>8</v>
      </c>
      <c r="B10" s="2">
        <v>0</v>
      </c>
      <c r="C10" s="3">
        <v>0.2</v>
      </c>
      <c r="D10" s="3">
        <v>0.8</v>
      </c>
    </row>
    <row r="11" spans="1:4">
      <c r="A11">
        <v>9</v>
      </c>
      <c r="B11" s="2">
        <v>0</v>
      </c>
      <c r="C11" s="3">
        <v>0.1</v>
      </c>
      <c r="D11" s="3">
        <v>0.9</v>
      </c>
    </row>
    <row r="13" spans="1:11">
      <c r="A13" s="1" t="s">
        <v>53</v>
      </c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2">
      <c r="A14" t="s">
        <v>1</v>
      </c>
      <c r="B14" t="s">
        <v>21</v>
      </c>
      <c r="C14" t="s">
        <v>22</v>
      </c>
      <c r="D14" t="s">
        <v>23</v>
      </c>
      <c r="E14" t="s">
        <v>4</v>
      </c>
      <c r="F14" t="s">
        <v>5</v>
      </c>
      <c r="G14" t="s">
        <v>6</v>
      </c>
      <c r="H14" t="s">
        <v>7</v>
      </c>
      <c r="I14" t="s">
        <v>16</v>
      </c>
      <c r="J14" t="s">
        <v>17</v>
      </c>
      <c r="K14" t="s">
        <v>10</v>
      </c>
      <c r="L14" t="s">
        <v>42</v>
      </c>
    </row>
    <row r="15" spans="1:4">
      <c r="A15">
        <v>1</v>
      </c>
      <c r="B15" s="2">
        <v>0</v>
      </c>
      <c r="C15" s="3">
        <v>0.9</v>
      </c>
      <c r="D15" s="3">
        <v>0.1</v>
      </c>
    </row>
    <row r="16" spans="1:4">
      <c r="A16">
        <v>2</v>
      </c>
      <c r="B16" s="2">
        <v>0</v>
      </c>
      <c r="C16" s="3">
        <v>0.8</v>
      </c>
      <c r="D16" s="3">
        <v>0.2</v>
      </c>
    </row>
    <row r="17" spans="1:4">
      <c r="A17">
        <v>3</v>
      </c>
      <c r="B17" s="2">
        <v>0</v>
      </c>
      <c r="C17" s="3">
        <v>0.7</v>
      </c>
      <c r="D17" s="3">
        <v>0.3</v>
      </c>
    </row>
    <row r="18" spans="1:4">
      <c r="A18">
        <v>4</v>
      </c>
      <c r="B18" s="2">
        <v>0</v>
      </c>
      <c r="C18" s="3">
        <v>0.6</v>
      </c>
      <c r="D18" s="3">
        <v>0.4</v>
      </c>
    </row>
    <row r="19" spans="1:4">
      <c r="A19">
        <v>5</v>
      </c>
      <c r="B19" s="2">
        <v>0</v>
      </c>
      <c r="C19" s="3">
        <v>0.5</v>
      </c>
      <c r="D19" s="3">
        <v>0.5</v>
      </c>
    </row>
    <row r="20" spans="1:4">
      <c r="A20">
        <v>6</v>
      </c>
      <c r="B20" s="2">
        <v>0</v>
      </c>
      <c r="C20" s="3">
        <v>0.4</v>
      </c>
      <c r="D20" s="3">
        <v>0.6</v>
      </c>
    </row>
    <row r="21" spans="1:4">
      <c r="A21">
        <v>7</v>
      </c>
      <c r="B21" s="2">
        <v>0</v>
      </c>
      <c r="C21" s="3">
        <v>0.3</v>
      </c>
      <c r="D21" s="3">
        <v>0.7</v>
      </c>
    </row>
    <row r="22" spans="1:4">
      <c r="A22">
        <v>8</v>
      </c>
      <c r="B22" s="2">
        <v>0</v>
      </c>
      <c r="C22" s="3">
        <v>0.2</v>
      </c>
      <c r="D22" s="3">
        <v>0.8</v>
      </c>
    </row>
    <row r="23" spans="1:4">
      <c r="A23">
        <v>9</v>
      </c>
      <c r="B23" s="2">
        <v>0</v>
      </c>
      <c r="C23" s="3">
        <v>0.1</v>
      </c>
      <c r="D23" s="3">
        <v>0.9</v>
      </c>
    </row>
    <row r="25" spans="1:11">
      <c r="A25" s="1" t="s">
        <v>54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2">
      <c r="A26" t="s">
        <v>1</v>
      </c>
      <c r="B26" t="s">
        <v>21</v>
      </c>
      <c r="C26" t="s">
        <v>22</v>
      </c>
      <c r="D26" t="s">
        <v>23</v>
      </c>
      <c r="E26" t="s">
        <v>4</v>
      </c>
      <c r="F26" t="s">
        <v>5</v>
      </c>
      <c r="G26" t="s">
        <v>6</v>
      </c>
      <c r="H26" t="s">
        <v>7</v>
      </c>
      <c r="I26" t="s">
        <v>16</v>
      </c>
      <c r="J26" t="s">
        <v>17</v>
      </c>
      <c r="K26" t="s">
        <v>10</v>
      </c>
      <c r="L26" t="s">
        <v>42</v>
      </c>
    </row>
    <row r="27" spans="1:4">
      <c r="A27">
        <v>1</v>
      </c>
      <c r="B27" s="2">
        <v>0</v>
      </c>
      <c r="C27" s="3">
        <v>0.9</v>
      </c>
      <c r="D27" s="3">
        <v>0.1</v>
      </c>
    </row>
    <row r="28" spans="1:4">
      <c r="A28">
        <v>2</v>
      </c>
      <c r="B28" s="2">
        <v>0</v>
      </c>
      <c r="C28" s="3">
        <v>0.8</v>
      </c>
      <c r="D28" s="3">
        <v>0.2</v>
      </c>
    </row>
    <row r="29" spans="1:4">
      <c r="A29">
        <v>3</v>
      </c>
      <c r="B29" s="2">
        <v>0</v>
      </c>
      <c r="C29" s="3">
        <v>0.7</v>
      </c>
      <c r="D29" s="3">
        <v>0.3</v>
      </c>
    </row>
    <row r="30" spans="1:4">
      <c r="A30">
        <v>4</v>
      </c>
      <c r="B30" s="2">
        <v>0</v>
      </c>
      <c r="C30" s="3">
        <v>0.6</v>
      </c>
      <c r="D30" s="3">
        <v>0.4</v>
      </c>
    </row>
    <row r="31" spans="1:4">
      <c r="A31">
        <v>5</v>
      </c>
      <c r="B31" s="2">
        <v>0</v>
      </c>
      <c r="C31" s="3">
        <v>0.5</v>
      </c>
      <c r="D31" s="3">
        <v>0.5</v>
      </c>
    </row>
    <row r="32" spans="1:4">
      <c r="A32">
        <v>6</v>
      </c>
      <c r="B32" s="2">
        <v>0</v>
      </c>
      <c r="C32" s="3">
        <v>0.4</v>
      </c>
      <c r="D32" s="3">
        <v>0.6</v>
      </c>
    </row>
    <row r="33" spans="1:4">
      <c r="A33">
        <v>7</v>
      </c>
      <c r="B33" s="2">
        <v>0</v>
      </c>
      <c r="C33" s="3">
        <v>0.3</v>
      </c>
      <c r="D33" s="3">
        <v>0.7</v>
      </c>
    </row>
    <row r="34" spans="1:4">
      <c r="A34">
        <v>8</v>
      </c>
      <c r="B34" s="2">
        <v>0</v>
      </c>
      <c r="C34" s="3">
        <v>0.2</v>
      </c>
      <c r="D34" s="3">
        <v>0.8</v>
      </c>
    </row>
    <row r="35" spans="1:4">
      <c r="A35">
        <v>9</v>
      </c>
      <c r="B35" s="2">
        <v>0</v>
      </c>
      <c r="C35" s="3">
        <v>0.1</v>
      </c>
      <c r="D35" s="3">
        <v>0.9</v>
      </c>
    </row>
    <row r="39" spans="1:11">
      <c r="A39" s="1" t="s">
        <v>55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2">
      <c r="A40" t="s">
        <v>1</v>
      </c>
      <c r="B40" t="s">
        <v>21</v>
      </c>
      <c r="C40" t="s">
        <v>22</v>
      </c>
      <c r="D40" t="s">
        <v>23</v>
      </c>
      <c r="E40" t="s">
        <v>4</v>
      </c>
      <c r="F40" t="s">
        <v>5</v>
      </c>
      <c r="G40" t="s">
        <v>6</v>
      </c>
      <c r="H40" t="s">
        <v>7</v>
      </c>
      <c r="I40" t="s">
        <v>16</v>
      </c>
      <c r="J40" t="s">
        <v>17</v>
      </c>
      <c r="K40" t="s">
        <v>10</v>
      </c>
      <c r="L40" t="s">
        <v>42</v>
      </c>
    </row>
    <row r="41" spans="1:4">
      <c r="A41">
        <v>1</v>
      </c>
      <c r="B41" s="2">
        <v>0</v>
      </c>
      <c r="C41" s="3">
        <v>0.9</v>
      </c>
      <c r="D41" s="3">
        <v>0.1</v>
      </c>
    </row>
    <row r="42" spans="1:4">
      <c r="A42">
        <v>2</v>
      </c>
      <c r="B42" s="2">
        <v>0</v>
      </c>
      <c r="C42" s="3">
        <v>0.8</v>
      </c>
      <c r="D42" s="3">
        <v>0.2</v>
      </c>
    </row>
    <row r="43" spans="1:4">
      <c r="A43">
        <v>3</v>
      </c>
      <c r="B43" s="2">
        <v>0</v>
      </c>
      <c r="C43" s="3">
        <v>0.7</v>
      </c>
      <c r="D43" s="3">
        <v>0.3</v>
      </c>
    </row>
    <row r="44" spans="1:4">
      <c r="A44">
        <v>4</v>
      </c>
      <c r="B44" s="2">
        <v>0</v>
      </c>
      <c r="C44" s="3">
        <v>0.6</v>
      </c>
      <c r="D44" s="3">
        <v>0.4</v>
      </c>
    </row>
    <row r="45" spans="1:4">
      <c r="A45">
        <v>5</v>
      </c>
      <c r="B45" s="2">
        <v>0</v>
      </c>
      <c r="C45" s="3">
        <v>0.5</v>
      </c>
      <c r="D45" s="3">
        <v>0.5</v>
      </c>
    </row>
    <row r="46" spans="1:4">
      <c r="A46">
        <v>6</v>
      </c>
      <c r="B46" s="2">
        <v>0</v>
      </c>
      <c r="C46" s="3">
        <v>0.4</v>
      </c>
      <c r="D46" s="3">
        <v>0.6</v>
      </c>
    </row>
    <row r="47" spans="1:4">
      <c r="A47">
        <v>7</v>
      </c>
      <c r="B47" s="2">
        <v>0</v>
      </c>
      <c r="C47" s="3">
        <v>0.3</v>
      </c>
      <c r="D47" s="3">
        <v>0.7</v>
      </c>
    </row>
    <row r="48" spans="1:4">
      <c r="A48">
        <v>8</v>
      </c>
      <c r="B48" s="2">
        <v>0</v>
      </c>
      <c r="C48" s="3">
        <v>0.2</v>
      </c>
      <c r="D48" s="3">
        <v>0.8</v>
      </c>
    </row>
    <row r="49" spans="1:4">
      <c r="A49">
        <v>9</v>
      </c>
      <c r="B49" s="2">
        <v>0</v>
      </c>
      <c r="C49" s="3">
        <v>0.1</v>
      </c>
      <c r="D49" s="3">
        <v>0.9</v>
      </c>
    </row>
    <row r="53" spans="1:11">
      <c r="A53" s="1" t="s">
        <v>33</v>
      </c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2">
      <c r="A54" t="s">
        <v>1</v>
      </c>
      <c r="B54" t="s">
        <v>21</v>
      </c>
      <c r="C54" t="s">
        <v>22</v>
      </c>
      <c r="D54" t="s">
        <v>23</v>
      </c>
      <c r="E54" t="s">
        <v>4</v>
      </c>
      <c r="F54" t="s">
        <v>5</v>
      </c>
      <c r="G54" t="s">
        <v>6</v>
      </c>
      <c r="H54" t="s">
        <v>7</v>
      </c>
      <c r="I54" t="s">
        <v>16</v>
      </c>
      <c r="J54" t="s">
        <v>17</v>
      </c>
      <c r="K54" t="s">
        <v>10</v>
      </c>
      <c r="L54" t="s">
        <v>42</v>
      </c>
    </row>
    <row r="55" spans="1:4">
      <c r="A55">
        <v>1</v>
      </c>
      <c r="B55" s="2">
        <v>0</v>
      </c>
      <c r="C55" s="2">
        <v>1</v>
      </c>
      <c r="D55" s="2">
        <v>0</v>
      </c>
    </row>
    <row r="56" spans="1:4">
      <c r="A56">
        <v>2</v>
      </c>
      <c r="B56" s="2">
        <v>0</v>
      </c>
      <c r="C56" s="3">
        <v>0.9</v>
      </c>
      <c r="D56" s="3">
        <v>0.1</v>
      </c>
    </row>
    <row r="57" spans="1:4">
      <c r="A57">
        <v>3</v>
      </c>
      <c r="B57" s="2">
        <v>0</v>
      </c>
      <c r="C57" s="3">
        <v>0.8</v>
      </c>
      <c r="D57" s="3">
        <v>0.2</v>
      </c>
    </row>
    <row r="58" spans="1:4">
      <c r="A58">
        <v>4</v>
      </c>
      <c r="B58" s="2">
        <v>0</v>
      </c>
      <c r="C58" s="3">
        <v>0.7</v>
      </c>
      <c r="D58" s="3">
        <v>0.3</v>
      </c>
    </row>
    <row r="59" spans="1:4">
      <c r="A59">
        <v>5</v>
      </c>
      <c r="B59" s="2">
        <v>0</v>
      </c>
      <c r="C59" s="3">
        <v>0.6</v>
      </c>
      <c r="D59" s="3">
        <v>0.4</v>
      </c>
    </row>
    <row r="60" spans="1:4">
      <c r="A60">
        <v>6</v>
      </c>
      <c r="B60" s="2">
        <v>0</v>
      </c>
      <c r="C60" s="3">
        <v>0.5</v>
      </c>
      <c r="D60" s="3">
        <v>0.5</v>
      </c>
    </row>
    <row r="61" spans="1:4">
      <c r="A61">
        <v>7</v>
      </c>
      <c r="B61" s="2">
        <v>0</v>
      </c>
      <c r="C61" s="3">
        <v>0.4</v>
      </c>
      <c r="D61" s="3">
        <v>0.6</v>
      </c>
    </row>
    <row r="62" spans="1:4">
      <c r="A62">
        <v>8</v>
      </c>
      <c r="B62" s="2">
        <v>0</v>
      </c>
      <c r="C62" s="3">
        <v>0.3</v>
      </c>
      <c r="D62" s="3">
        <v>0.7</v>
      </c>
    </row>
    <row r="63" spans="1:4">
      <c r="A63">
        <v>9</v>
      </c>
      <c r="B63" s="2">
        <v>0</v>
      </c>
      <c r="C63" s="3">
        <v>0.2</v>
      </c>
      <c r="D63" s="3">
        <v>0.8</v>
      </c>
    </row>
    <row r="64" spans="1:4">
      <c r="A64">
        <v>10</v>
      </c>
      <c r="B64" s="2">
        <v>0</v>
      </c>
      <c r="C64" s="3">
        <v>0.1</v>
      </c>
      <c r="D64" s="3">
        <v>0.9</v>
      </c>
    </row>
    <row r="68" spans="1:11">
      <c r="A68" s="1" t="s">
        <v>56</v>
      </c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2">
      <c r="A69" t="s">
        <v>1</v>
      </c>
      <c r="B69" t="s">
        <v>21</v>
      </c>
      <c r="C69" t="s">
        <v>22</v>
      </c>
      <c r="D69" t="s">
        <v>23</v>
      </c>
      <c r="E69" t="s">
        <v>4</v>
      </c>
      <c r="F69" t="s">
        <v>5</v>
      </c>
      <c r="G69" t="s">
        <v>6</v>
      </c>
      <c r="H69" t="s">
        <v>7</v>
      </c>
      <c r="I69" t="s">
        <v>16</v>
      </c>
      <c r="J69" t="s">
        <v>17</v>
      </c>
      <c r="K69" t="s">
        <v>10</v>
      </c>
      <c r="L69" t="s">
        <v>42</v>
      </c>
    </row>
    <row r="70" spans="1:4">
      <c r="A70">
        <v>1</v>
      </c>
      <c r="B70" s="2">
        <v>0</v>
      </c>
      <c r="C70" s="3">
        <v>0.9</v>
      </c>
      <c r="D70" s="3">
        <v>0.1</v>
      </c>
    </row>
    <row r="71" spans="1:4">
      <c r="A71">
        <v>2</v>
      </c>
      <c r="B71" s="2">
        <v>0</v>
      </c>
      <c r="C71" s="3">
        <v>0.8</v>
      </c>
      <c r="D71" s="3">
        <v>0.2</v>
      </c>
    </row>
    <row r="72" spans="1:4">
      <c r="A72">
        <v>3</v>
      </c>
      <c r="B72" s="2">
        <v>0</v>
      </c>
      <c r="C72" s="3">
        <v>0.7</v>
      </c>
      <c r="D72" s="3">
        <v>0.3</v>
      </c>
    </row>
    <row r="73" spans="1:4">
      <c r="A73">
        <v>4</v>
      </c>
      <c r="B73" s="2">
        <v>0</v>
      </c>
      <c r="C73" s="3">
        <v>0.6</v>
      </c>
      <c r="D73" s="3">
        <v>0.4</v>
      </c>
    </row>
    <row r="74" spans="1:4">
      <c r="A74">
        <v>5</v>
      </c>
      <c r="B74" s="2">
        <v>0</v>
      </c>
      <c r="C74" s="3">
        <v>0.5</v>
      </c>
      <c r="D74" s="3">
        <v>0.5</v>
      </c>
    </row>
    <row r="75" spans="1:4">
      <c r="A75">
        <v>6</v>
      </c>
      <c r="B75" s="2">
        <v>0</v>
      </c>
      <c r="C75" s="3">
        <v>0.4</v>
      </c>
      <c r="D75" s="3">
        <v>0.6</v>
      </c>
    </row>
    <row r="76" spans="1:4">
      <c r="A76">
        <v>7</v>
      </c>
      <c r="B76" s="2">
        <v>0</v>
      </c>
      <c r="C76" s="3">
        <v>0.3</v>
      </c>
      <c r="D76" s="3">
        <v>0.7</v>
      </c>
    </row>
    <row r="77" spans="1:4">
      <c r="A77">
        <v>8</v>
      </c>
      <c r="B77" s="2">
        <v>0</v>
      </c>
      <c r="C77" s="3">
        <v>0.2</v>
      </c>
      <c r="D77" s="3">
        <v>0.8</v>
      </c>
    </row>
    <row r="78" spans="1:4">
      <c r="A78">
        <v>9</v>
      </c>
      <c r="B78" s="2">
        <v>0</v>
      </c>
      <c r="C78" s="3">
        <v>0.1</v>
      </c>
      <c r="D78" s="3">
        <v>0.9</v>
      </c>
    </row>
    <row r="81" spans="1:11">
      <c r="A81" s="1" t="s">
        <v>57</v>
      </c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2">
      <c r="A82" t="s">
        <v>1</v>
      </c>
      <c r="B82" t="s">
        <v>21</v>
      </c>
      <c r="C82" t="s">
        <v>22</v>
      </c>
      <c r="D82" t="s">
        <v>23</v>
      </c>
      <c r="E82" t="s">
        <v>4</v>
      </c>
      <c r="F82" t="s">
        <v>5</v>
      </c>
      <c r="G82" t="s">
        <v>6</v>
      </c>
      <c r="H82" t="s">
        <v>7</v>
      </c>
      <c r="I82" t="s">
        <v>16</v>
      </c>
      <c r="J82" t="s">
        <v>17</v>
      </c>
      <c r="K82" t="s">
        <v>10</v>
      </c>
      <c r="L82" t="s">
        <v>42</v>
      </c>
    </row>
    <row r="83" spans="1:4">
      <c r="A83">
        <v>1</v>
      </c>
      <c r="B83" s="2">
        <v>0</v>
      </c>
      <c r="C83" s="3">
        <v>0.9</v>
      </c>
      <c r="D83" s="3">
        <v>0.1</v>
      </c>
    </row>
    <row r="84" spans="1:4">
      <c r="A84">
        <v>2</v>
      </c>
      <c r="B84" s="2">
        <v>0</v>
      </c>
      <c r="C84" s="3">
        <v>0.8</v>
      </c>
      <c r="D84" s="3">
        <v>0.2</v>
      </c>
    </row>
    <row r="85" spans="1:4">
      <c r="A85">
        <v>3</v>
      </c>
      <c r="B85" s="2">
        <v>0</v>
      </c>
      <c r="C85" s="3">
        <v>0.7</v>
      </c>
      <c r="D85" s="3">
        <v>0.3</v>
      </c>
    </row>
    <row r="86" spans="1:4">
      <c r="A86">
        <v>4</v>
      </c>
      <c r="B86" s="2">
        <v>0</v>
      </c>
      <c r="C86" s="3">
        <v>0.6</v>
      </c>
      <c r="D86" s="3">
        <v>0.4</v>
      </c>
    </row>
    <row r="87" spans="1:4">
      <c r="A87">
        <v>5</v>
      </c>
      <c r="B87" s="2">
        <v>0</v>
      </c>
      <c r="C87" s="3">
        <v>0.5</v>
      </c>
      <c r="D87" s="3">
        <v>0.5</v>
      </c>
    </row>
    <row r="88" spans="1:4">
      <c r="A88">
        <v>6</v>
      </c>
      <c r="B88" s="2">
        <v>0</v>
      </c>
      <c r="C88" s="3">
        <v>0.4</v>
      </c>
      <c r="D88" s="3">
        <v>0.6</v>
      </c>
    </row>
    <row r="89" spans="1:4">
      <c r="A89">
        <v>7</v>
      </c>
      <c r="B89" s="2">
        <v>0</v>
      </c>
      <c r="C89" s="3">
        <v>0.3</v>
      </c>
      <c r="D89" s="3">
        <v>0.7</v>
      </c>
    </row>
    <row r="90" spans="1:4">
      <c r="A90">
        <v>8</v>
      </c>
      <c r="B90" s="2">
        <v>0</v>
      </c>
      <c r="C90" s="3">
        <v>0.2</v>
      </c>
      <c r="D90" s="3">
        <v>0.8</v>
      </c>
    </row>
    <row r="91" spans="1:4">
      <c r="A91">
        <v>9</v>
      </c>
      <c r="B91" s="2">
        <v>0</v>
      </c>
      <c r="C91" s="3">
        <v>0.1</v>
      </c>
      <c r="D91" s="3">
        <v>0.9</v>
      </c>
    </row>
  </sheetData>
  <mergeCells count="7">
    <mergeCell ref="A1:K1"/>
    <mergeCell ref="A13:K13"/>
    <mergeCell ref="A25:K25"/>
    <mergeCell ref="A39:K39"/>
    <mergeCell ref="A53:K53"/>
    <mergeCell ref="A68:K68"/>
    <mergeCell ref="A81:K81"/>
  </mergeCells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3"/>
  <sheetViews>
    <sheetView workbookViewId="0">
      <selection activeCell="I15" sqref="I15"/>
    </sheetView>
  </sheetViews>
  <sheetFormatPr defaultColWidth="9" defaultRowHeight="13.5"/>
  <cols>
    <col min="4" max="4" width="14.4416666666667" customWidth="true"/>
    <col min="5" max="5" width="14.1083333333333" customWidth="true"/>
  </cols>
  <sheetData>
    <row r="1" spans="1:12">
      <c r="A1" s="1" t="s">
        <v>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t="s">
        <v>1</v>
      </c>
      <c r="B2" t="s">
        <v>21</v>
      </c>
      <c r="C2" t="s">
        <v>22</v>
      </c>
      <c r="D2" t="s">
        <v>23</v>
      </c>
      <c r="E2" t="s">
        <v>24</v>
      </c>
      <c r="F2" t="s">
        <v>4</v>
      </c>
      <c r="G2" t="s">
        <v>5</v>
      </c>
      <c r="H2" t="s">
        <v>6</v>
      </c>
      <c r="I2" t="s">
        <v>7</v>
      </c>
      <c r="J2" t="s">
        <v>16</v>
      </c>
      <c r="K2" t="s">
        <v>17</v>
      </c>
      <c r="L2" t="s">
        <v>10</v>
      </c>
    </row>
    <row r="3" spans="1:5">
      <c r="A3">
        <v>1</v>
      </c>
      <c r="B3" s="2">
        <v>0</v>
      </c>
      <c r="C3" s="3">
        <v>0.9</v>
      </c>
      <c r="D3" s="3">
        <v>0.1</v>
      </c>
      <c r="E3" s="2">
        <v>0</v>
      </c>
    </row>
    <row r="4" spans="1:5">
      <c r="A4">
        <v>2</v>
      </c>
      <c r="B4" s="2">
        <v>0</v>
      </c>
      <c r="C4" s="3">
        <v>0.8</v>
      </c>
      <c r="D4" s="3">
        <v>0.2</v>
      </c>
      <c r="E4" s="2">
        <v>0</v>
      </c>
    </row>
    <row r="5" spans="1:5">
      <c r="A5">
        <v>3</v>
      </c>
      <c r="B5" s="2">
        <v>0</v>
      </c>
      <c r="C5" s="3">
        <v>0.7</v>
      </c>
      <c r="D5" s="3">
        <v>0.3</v>
      </c>
      <c r="E5" s="2">
        <v>0</v>
      </c>
    </row>
    <row r="6" spans="1:5">
      <c r="A6">
        <v>4</v>
      </c>
      <c r="B6" s="2">
        <v>0</v>
      </c>
      <c r="C6" s="3">
        <v>0.6</v>
      </c>
      <c r="D6" s="3">
        <v>0.4</v>
      </c>
      <c r="E6" s="2">
        <v>0</v>
      </c>
    </row>
    <row r="7" spans="1:5">
      <c r="A7">
        <v>5</v>
      </c>
      <c r="B7" s="2">
        <v>0</v>
      </c>
      <c r="C7" s="3">
        <v>0.5</v>
      </c>
      <c r="D7" s="3">
        <v>0.5</v>
      </c>
      <c r="E7" s="2">
        <v>0</v>
      </c>
    </row>
    <row r="8" spans="1:5">
      <c r="A8">
        <v>6</v>
      </c>
      <c r="B8" s="2">
        <v>0</v>
      </c>
      <c r="C8" s="3">
        <v>0.4</v>
      </c>
      <c r="D8" s="3">
        <v>0.6</v>
      </c>
      <c r="E8" s="2">
        <v>0</v>
      </c>
    </row>
    <row r="9" spans="1:5">
      <c r="A9">
        <v>7</v>
      </c>
      <c r="B9" s="2">
        <v>0</v>
      </c>
      <c r="C9" s="3">
        <v>0.3</v>
      </c>
      <c r="D9" s="3">
        <v>0.7</v>
      </c>
      <c r="E9" s="2">
        <v>0</v>
      </c>
    </row>
    <row r="10" spans="1:5">
      <c r="A10">
        <v>8</v>
      </c>
      <c r="B10" s="2">
        <v>0</v>
      </c>
      <c r="C10" s="3">
        <v>0.2</v>
      </c>
      <c r="D10" s="3">
        <v>0.8</v>
      </c>
      <c r="E10" s="2">
        <v>0</v>
      </c>
    </row>
    <row r="11" spans="1:5">
      <c r="A11">
        <v>9</v>
      </c>
      <c r="B11" s="2">
        <v>0</v>
      </c>
      <c r="C11" s="3">
        <v>0.1</v>
      </c>
      <c r="D11" s="3">
        <v>0.9</v>
      </c>
      <c r="E11" s="2">
        <v>0</v>
      </c>
    </row>
    <row r="13" spans="1:12">
      <c r="A13" s="1" t="s">
        <v>59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t="s">
        <v>1</v>
      </c>
      <c r="B14" t="s">
        <v>21</v>
      </c>
      <c r="C14" t="s">
        <v>22</v>
      </c>
      <c r="D14" t="s">
        <v>23</v>
      </c>
      <c r="E14" t="s">
        <v>24</v>
      </c>
      <c r="F14" t="s">
        <v>4</v>
      </c>
      <c r="G14" t="s">
        <v>5</v>
      </c>
      <c r="H14" t="s">
        <v>6</v>
      </c>
      <c r="I14" t="s">
        <v>7</v>
      </c>
      <c r="J14" t="s">
        <v>16</v>
      </c>
      <c r="K14" t="s">
        <v>17</v>
      </c>
      <c r="L14" t="s">
        <v>10</v>
      </c>
    </row>
    <row r="15" spans="1:5">
      <c r="A15">
        <v>1</v>
      </c>
      <c r="B15" s="2">
        <v>0</v>
      </c>
      <c r="C15" s="3">
        <v>0.9</v>
      </c>
      <c r="D15" s="3">
        <v>0.1</v>
      </c>
      <c r="E15" s="2">
        <v>0</v>
      </c>
    </row>
    <row r="16" spans="1:5">
      <c r="A16">
        <v>2</v>
      </c>
      <c r="B16" s="2">
        <v>0</v>
      </c>
      <c r="C16" s="3">
        <v>0.8</v>
      </c>
      <c r="D16" s="3">
        <v>0.2</v>
      </c>
      <c r="E16" s="2">
        <v>0</v>
      </c>
    </row>
    <row r="17" spans="1:5">
      <c r="A17">
        <v>3</v>
      </c>
      <c r="B17" s="2">
        <v>0</v>
      </c>
      <c r="C17" s="3">
        <v>0.7</v>
      </c>
      <c r="D17" s="3">
        <v>0.3</v>
      </c>
      <c r="E17" s="2">
        <v>0</v>
      </c>
    </row>
    <row r="18" spans="1:5">
      <c r="A18">
        <v>4</v>
      </c>
      <c r="B18" s="2">
        <v>0</v>
      </c>
      <c r="C18" s="3">
        <v>0.6</v>
      </c>
      <c r="D18" s="3">
        <v>0.4</v>
      </c>
      <c r="E18" s="2">
        <v>0</v>
      </c>
    </row>
    <row r="19" spans="1:5">
      <c r="A19">
        <v>5</v>
      </c>
      <c r="B19" s="2">
        <v>0</v>
      </c>
      <c r="C19" s="3">
        <v>0.5</v>
      </c>
      <c r="D19" s="3">
        <v>0.5</v>
      </c>
      <c r="E19" s="2">
        <v>0</v>
      </c>
    </row>
    <row r="20" spans="1:5">
      <c r="A20">
        <v>6</v>
      </c>
      <c r="B20" s="2">
        <v>0</v>
      </c>
      <c r="C20" s="3">
        <v>0.4</v>
      </c>
      <c r="D20" s="3">
        <v>0.6</v>
      </c>
      <c r="E20" s="2">
        <v>0</v>
      </c>
    </row>
    <row r="21" spans="1:5">
      <c r="A21">
        <v>7</v>
      </c>
      <c r="B21" s="2">
        <v>0</v>
      </c>
      <c r="C21" s="3">
        <v>0.3</v>
      </c>
      <c r="D21" s="3">
        <v>0.7</v>
      </c>
      <c r="E21" s="2">
        <v>0</v>
      </c>
    </row>
    <row r="22" spans="1:5">
      <c r="A22">
        <v>8</v>
      </c>
      <c r="B22" s="2">
        <v>0</v>
      </c>
      <c r="C22" s="3">
        <v>0.2</v>
      </c>
      <c r="D22" s="3">
        <v>0.8</v>
      </c>
      <c r="E22" s="2">
        <v>0</v>
      </c>
    </row>
    <row r="23" spans="1:5">
      <c r="A23">
        <v>9</v>
      </c>
      <c r="B23" s="2">
        <v>0</v>
      </c>
      <c r="C23" s="3">
        <v>0.1</v>
      </c>
      <c r="D23" s="3">
        <v>0.9</v>
      </c>
      <c r="E23" s="2">
        <v>0</v>
      </c>
    </row>
    <row r="25" spans="1:12">
      <c r="A25" s="1" t="s">
        <v>60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t="s">
        <v>1</v>
      </c>
      <c r="B26" t="s">
        <v>21</v>
      </c>
      <c r="C26" t="s">
        <v>22</v>
      </c>
      <c r="D26" t="s">
        <v>23</v>
      </c>
      <c r="E26" t="s">
        <v>24</v>
      </c>
      <c r="F26" t="s">
        <v>4</v>
      </c>
      <c r="G26" t="s">
        <v>5</v>
      </c>
      <c r="H26" t="s">
        <v>6</v>
      </c>
      <c r="I26" t="s">
        <v>7</v>
      </c>
      <c r="J26" t="s">
        <v>16</v>
      </c>
      <c r="K26" t="s">
        <v>17</v>
      </c>
      <c r="L26" t="s">
        <v>10</v>
      </c>
    </row>
    <row r="27" spans="1:5">
      <c r="A27">
        <v>1</v>
      </c>
      <c r="B27" s="2">
        <v>0</v>
      </c>
      <c r="C27" s="3">
        <v>0.9</v>
      </c>
      <c r="D27" s="3">
        <v>0.1</v>
      </c>
      <c r="E27" s="2">
        <v>0</v>
      </c>
    </row>
    <row r="28" spans="1:5">
      <c r="A28">
        <v>2</v>
      </c>
      <c r="B28" s="2">
        <v>0</v>
      </c>
      <c r="C28" s="3">
        <v>0.8</v>
      </c>
      <c r="D28" s="3">
        <v>0.2</v>
      </c>
      <c r="E28" s="2">
        <v>0</v>
      </c>
    </row>
    <row r="29" spans="1:5">
      <c r="A29">
        <v>3</v>
      </c>
      <c r="B29" s="2">
        <v>0</v>
      </c>
      <c r="C29" s="3">
        <v>0.7</v>
      </c>
      <c r="D29" s="3">
        <v>0.3</v>
      </c>
      <c r="E29" s="2">
        <v>0</v>
      </c>
    </row>
    <row r="30" spans="1:5">
      <c r="A30">
        <v>4</v>
      </c>
      <c r="B30" s="2">
        <v>0</v>
      </c>
      <c r="C30" s="3">
        <v>0.6</v>
      </c>
      <c r="D30" s="3">
        <v>0.4</v>
      </c>
      <c r="E30" s="2">
        <v>0</v>
      </c>
    </row>
    <row r="31" spans="1:5">
      <c r="A31">
        <v>5</v>
      </c>
      <c r="B31" s="2">
        <v>0</v>
      </c>
      <c r="C31" s="3">
        <v>0.5</v>
      </c>
      <c r="D31" s="3">
        <v>0.5</v>
      </c>
      <c r="E31" s="2">
        <v>0</v>
      </c>
    </row>
    <row r="32" spans="1:5">
      <c r="A32">
        <v>6</v>
      </c>
      <c r="B32" s="2">
        <v>0</v>
      </c>
      <c r="C32" s="3">
        <v>0.4</v>
      </c>
      <c r="D32" s="3">
        <v>0.6</v>
      </c>
      <c r="E32" s="2">
        <v>0</v>
      </c>
    </row>
    <row r="33" spans="1:5">
      <c r="A33">
        <v>7</v>
      </c>
      <c r="B33" s="2">
        <v>0</v>
      </c>
      <c r="C33" s="3">
        <v>0.3</v>
      </c>
      <c r="D33" s="3">
        <v>0.7</v>
      </c>
      <c r="E33" s="2">
        <v>0</v>
      </c>
    </row>
    <row r="34" spans="1:5">
      <c r="A34">
        <v>8</v>
      </c>
      <c r="B34" s="2">
        <v>0</v>
      </c>
      <c r="C34" s="3">
        <v>0.2</v>
      </c>
      <c r="D34" s="3">
        <v>0.8</v>
      </c>
      <c r="E34" s="2">
        <v>0</v>
      </c>
    </row>
    <row r="35" spans="1:5">
      <c r="A35">
        <v>9</v>
      </c>
      <c r="B35" s="2">
        <v>0</v>
      </c>
      <c r="C35" s="3">
        <v>0.1</v>
      </c>
      <c r="D35" s="3">
        <v>0.9</v>
      </c>
      <c r="E35" s="2">
        <v>0</v>
      </c>
    </row>
    <row r="39" spans="1:12">
      <c r="A39" s="1" t="s">
        <v>61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spans="1:12">
      <c r="A40" t="s">
        <v>1</v>
      </c>
      <c r="B40" t="s">
        <v>21</v>
      </c>
      <c r="C40" t="s">
        <v>22</v>
      </c>
      <c r="D40" t="s">
        <v>23</v>
      </c>
      <c r="E40" t="s">
        <v>24</v>
      </c>
      <c r="F40" t="s">
        <v>4</v>
      </c>
      <c r="G40" t="s">
        <v>5</v>
      </c>
      <c r="H40" t="s">
        <v>6</v>
      </c>
      <c r="I40" t="s">
        <v>7</v>
      </c>
      <c r="J40" t="s">
        <v>16</v>
      </c>
      <c r="K40" t="s">
        <v>17</v>
      </c>
      <c r="L40" t="s">
        <v>10</v>
      </c>
    </row>
    <row r="41" spans="1:5">
      <c r="A41">
        <v>1</v>
      </c>
      <c r="B41" s="2">
        <v>0</v>
      </c>
      <c r="C41" s="3">
        <v>0.9</v>
      </c>
      <c r="D41" s="3">
        <v>0.1</v>
      </c>
      <c r="E41" s="2">
        <v>0</v>
      </c>
    </row>
    <row r="42" spans="1:5">
      <c r="A42">
        <v>2</v>
      </c>
      <c r="B42" s="2">
        <v>0</v>
      </c>
      <c r="C42" s="3">
        <v>0.8</v>
      </c>
      <c r="D42" s="3">
        <v>0.2</v>
      </c>
      <c r="E42" s="2">
        <v>0</v>
      </c>
    </row>
    <row r="43" spans="1:5">
      <c r="A43">
        <v>3</v>
      </c>
      <c r="B43" s="2">
        <v>0</v>
      </c>
      <c r="C43" s="3">
        <v>0.7</v>
      </c>
      <c r="D43" s="3">
        <v>0.3</v>
      </c>
      <c r="E43" s="2">
        <v>0</v>
      </c>
    </row>
    <row r="44" spans="1:5">
      <c r="A44">
        <v>4</v>
      </c>
      <c r="B44" s="2">
        <v>0</v>
      </c>
      <c r="C44" s="3">
        <v>0.6</v>
      </c>
      <c r="D44" s="3">
        <v>0.4</v>
      </c>
      <c r="E44" s="2">
        <v>0</v>
      </c>
    </row>
    <row r="45" spans="1:5">
      <c r="A45">
        <v>5</v>
      </c>
      <c r="B45" s="2">
        <v>0</v>
      </c>
      <c r="C45" s="3">
        <v>0.5</v>
      </c>
      <c r="D45" s="3">
        <v>0.5</v>
      </c>
      <c r="E45" s="2">
        <v>0</v>
      </c>
    </row>
    <row r="46" spans="1:5">
      <c r="A46">
        <v>6</v>
      </c>
      <c r="B46" s="2">
        <v>0</v>
      </c>
      <c r="C46" s="3">
        <v>0.4</v>
      </c>
      <c r="D46" s="3">
        <v>0.6</v>
      </c>
      <c r="E46" s="2">
        <v>0</v>
      </c>
    </row>
    <row r="47" spans="1:5">
      <c r="A47">
        <v>7</v>
      </c>
      <c r="B47" s="2">
        <v>0</v>
      </c>
      <c r="C47" s="3">
        <v>0.3</v>
      </c>
      <c r="D47" s="3">
        <v>0.7</v>
      </c>
      <c r="E47" s="2">
        <v>0</v>
      </c>
    </row>
    <row r="48" spans="1:5">
      <c r="A48">
        <v>8</v>
      </c>
      <c r="B48" s="2">
        <v>0</v>
      </c>
      <c r="C48" s="3">
        <v>0.2</v>
      </c>
      <c r="D48" s="3">
        <v>0.8</v>
      </c>
      <c r="E48" s="2">
        <v>0</v>
      </c>
    </row>
    <row r="49" spans="1:5">
      <c r="A49">
        <v>9</v>
      </c>
      <c r="B49" s="2">
        <v>0</v>
      </c>
      <c r="C49" s="3">
        <v>0.1</v>
      </c>
      <c r="D49" s="3">
        <v>0.9</v>
      </c>
      <c r="E49" s="2">
        <v>0</v>
      </c>
    </row>
    <row r="53" spans="1:12">
      <c r="A53" s="1" t="s">
        <v>35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t="s">
        <v>1</v>
      </c>
      <c r="B54" t="s">
        <v>21</v>
      </c>
      <c r="C54" t="s">
        <v>22</v>
      </c>
      <c r="D54" t="s">
        <v>23</v>
      </c>
      <c r="E54" t="s">
        <v>24</v>
      </c>
      <c r="F54" t="s">
        <v>4</v>
      </c>
      <c r="G54" t="s">
        <v>5</v>
      </c>
      <c r="H54" t="s">
        <v>6</v>
      </c>
      <c r="I54" t="s">
        <v>7</v>
      </c>
      <c r="J54" t="s">
        <v>16</v>
      </c>
      <c r="K54" t="s">
        <v>17</v>
      </c>
      <c r="L54" t="s">
        <v>10</v>
      </c>
    </row>
    <row r="55" spans="1:5">
      <c r="A55">
        <v>1</v>
      </c>
      <c r="B55" s="2">
        <v>0</v>
      </c>
      <c r="C55" s="3">
        <v>0.9</v>
      </c>
      <c r="D55" s="3">
        <v>0.1</v>
      </c>
      <c r="E55" s="2">
        <v>0</v>
      </c>
    </row>
    <row r="56" spans="1:5">
      <c r="A56">
        <v>2</v>
      </c>
      <c r="B56" s="2">
        <v>0</v>
      </c>
      <c r="C56" s="3">
        <v>0.8</v>
      </c>
      <c r="D56" s="3">
        <v>0.2</v>
      </c>
      <c r="E56" s="2">
        <v>0</v>
      </c>
    </row>
    <row r="57" spans="1:5">
      <c r="A57">
        <v>3</v>
      </c>
      <c r="B57" s="2">
        <v>0</v>
      </c>
      <c r="C57" s="3">
        <v>0.7</v>
      </c>
      <c r="D57" s="3">
        <v>0.3</v>
      </c>
      <c r="E57" s="2">
        <v>0</v>
      </c>
    </row>
    <row r="58" spans="1:5">
      <c r="A58">
        <v>4</v>
      </c>
      <c r="B58" s="2">
        <v>0</v>
      </c>
      <c r="C58" s="3">
        <v>0.6</v>
      </c>
      <c r="D58" s="3">
        <v>0.4</v>
      </c>
      <c r="E58" s="2">
        <v>0</v>
      </c>
    </row>
    <row r="59" spans="1:5">
      <c r="A59">
        <v>5</v>
      </c>
      <c r="B59" s="2">
        <v>0</v>
      </c>
      <c r="C59" s="3">
        <v>0.5</v>
      </c>
      <c r="D59" s="3">
        <v>0.5</v>
      </c>
      <c r="E59" s="2">
        <v>0</v>
      </c>
    </row>
    <row r="60" spans="1:5">
      <c r="A60">
        <v>6</v>
      </c>
      <c r="B60" s="2">
        <v>0</v>
      </c>
      <c r="C60" s="3">
        <v>0.4</v>
      </c>
      <c r="D60" s="3">
        <v>0.6</v>
      </c>
      <c r="E60" s="2">
        <v>0</v>
      </c>
    </row>
    <row r="61" spans="1:5">
      <c r="A61">
        <v>7</v>
      </c>
      <c r="B61" s="2">
        <v>0</v>
      </c>
      <c r="C61" s="3">
        <v>0.3</v>
      </c>
      <c r="D61" s="3">
        <v>0.7</v>
      </c>
      <c r="E61" s="2">
        <v>0</v>
      </c>
    </row>
    <row r="62" spans="1:5">
      <c r="A62">
        <v>8</v>
      </c>
      <c r="B62" s="2">
        <v>0</v>
      </c>
      <c r="C62" s="3">
        <v>0.2</v>
      </c>
      <c r="D62" s="3">
        <v>0.8</v>
      </c>
      <c r="E62" s="2">
        <v>0</v>
      </c>
    </row>
    <row r="63" spans="1:5">
      <c r="A63">
        <v>9</v>
      </c>
      <c r="B63" s="2">
        <v>0</v>
      </c>
      <c r="C63" s="3">
        <v>0.1</v>
      </c>
      <c r="D63" s="3">
        <v>0.9</v>
      </c>
      <c r="E63" s="2">
        <v>0</v>
      </c>
    </row>
  </sheetData>
  <mergeCells count="5">
    <mergeCell ref="A1:L1"/>
    <mergeCell ref="A13:L13"/>
    <mergeCell ref="A25:L25"/>
    <mergeCell ref="A39:L39"/>
    <mergeCell ref="A53:L5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DHP</vt:lpstr>
      <vt:lpstr>BHP</vt:lpstr>
      <vt:lpstr>FHP</vt:lpstr>
      <vt:lpstr>SHP</vt:lpstr>
      <vt:lpstr>LHP_rank</vt:lpstr>
      <vt:lpstr>LHP_values</vt:lpstr>
      <vt:lpstr>Compare</vt:lpstr>
      <vt:lpstr>LHP_values_evening_rush_hour</vt:lpstr>
      <vt:lpstr>LHP_values_normal_time</vt:lpstr>
      <vt:lpstr>query_time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wanwanvv</dc:creator>
  <cp:lastModifiedBy>万玩碗完</cp:lastModifiedBy>
  <dcterms:created xsi:type="dcterms:W3CDTF">2020-12-13T06:56:00Z</dcterms:created>
  <dcterms:modified xsi:type="dcterms:W3CDTF">2020-12-20T10:14:01Z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