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9645" firstSheet="1" activeTab="4"/>
  </bookViews>
  <sheets>
    <sheet name="compare" sheetId="1" r:id="rId1"/>
    <sheet name="slices" sheetId="2" r:id="rId2"/>
    <sheet name="LHP_compare" sheetId="4" r:id="rId3"/>
    <sheet name="newyork_update" sheetId="5" r:id="rId4"/>
    <sheet name="newyork_update_detaile" sheetId="3" r:id="rId5"/>
  </sheets>
  <calcPr calcId="144525"/>
</workbook>
</file>

<file path=xl/sharedStrings.xml><?xml version="1.0" encoding="utf-8"?>
<sst xmlns="http://schemas.openxmlformats.org/spreadsheetml/2006/main" count="184" uniqueCount="60">
  <si>
    <t>数据集描述：NewYork:undirected_weighted_graph,|V|=264346,|E|=730100,time_interval=15minutes</t>
  </si>
  <si>
    <t>Time Slice=0(hf_ratio=5%%, cover_ratio=0.801931, Max_query_time=103, Total_query_time=4660, Avg_query_time=0.0176284)</t>
  </si>
  <si>
    <t>Ordering Scheme</t>
  </si>
  <si>
    <t>高频点总size</t>
  </si>
  <si>
    <t>高频点平均size</t>
  </si>
  <si>
    <t>全部总size</t>
  </si>
  <si>
    <t>全部平均size</t>
  </si>
  <si>
    <t>Ordering time</t>
  </si>
  <si>
    <t>Average Ordering time</t>
  </si>
  <si>
    <t>labeling time</t>
  </si>
  <si>
    <t>Average Labeling time</t>
  </si>
  <si>
    <t>Query cost(label size*查询次数占比)</t>
  </si>
  <si>
    <t>提升比</t>
  </si>
  <si>
    <t>DHP</t>
  </si>
  <si>
    <t>SHP</t>
  </si>
  <si>
    <t>BHP</t>
  </si>
  <si>
    <t>LHP(4, 96)</t>
  </si>
  <si>
    <t>Time Slice=1(hf_ratio=5%%, cover_ratio=0.806341, Max_query_time=76, Total_query_time=4384, Avg_query_time=0.0165843)</t>
  </si>
  <si>
    <t>Time Slice=32(hf_ratio=5%%, cover_ratio=0.877754, Max_query_time=89, Total_query_time=10168, Avg_query_time=0.0384647)</t>
  </si>
  <si>
    <t>LHP(20, 80)</t>
  </si>
  <si>
    <t>Time Slice=33(hf_ratio=5%%, cover_ratio=0.869644, Max_query_time=83, Total_query_time=10456, Avg_query_time=0.0395542)</t>
  </si>
  <si>
    <t>LHP Query Cost</t>
  </si>
  <si>
    <t>BHP Query COst</t>
  </si>
  <si>
    <t>SHP Query COst</t>
  </si>
  <si>
    <t>DHP Query COst</t>
  </si>
  <si>
    <t>Time Slice</t>
  </si>
  <si>
    <t>BHP Query Cost</t>
  </si>
  <si>
    <t>SHP Query Cost</t>
  </si>
  <si>
    <t>DHP Query Cost</t>
  </si>
  <si>
    <t>参数</t>
  </si>
  <si>
    <t>Total_query_time Cost</t>
  </si>
  <si>
    <t>Avg_query_time Cost</t>
  </si>
  <si>
    <t>Max_query_time</t>
  </si>
  <si>
    <t>Cover_ratio(80%)</t>
  </si>
  <si>
    <t>Cover_ratio(100%)</t>
  </si>
  <si>
    <t>4 96</t>
  </si>
  <si>
    <t>20 80</t>
  </si>
  <si>
    <t>Query Cost/Time Slice ID</t>
  </si>
  <si>
    <t>Total_num_of_query= Avg_num_of_query=</t>
  </si>
  <si>
    <t>Threshold</t>
  </si>
  <si>
    <t>Update_label_cnt</t>
  </si>
  <si>
    <t>Qc_compute_cnt</t>
  </si>
  <si>
    <t>Total_qc_time</t>
  </si>
  <si>
    <t>Avg_qc_time</t>
  </si>
  <si>
    <t>Total_query_cost</t>
  </si>
  <si>
    <t>Avg_query_cost</t>
  </si>
  <si>
    <t>Avg_slice_label_size</t>
  </si>
  <si>
    <t>Avg_node_label_size</t>
  </si>
  <si>
    <t>1day_total_qtime</t>
  </si>
  <si>
    <t>Avg_slice_qtime</t>
  </si>
  <si>
    <t>Avg_query_qtime</t>
  </si>
  <si>
    <t>&lt;=0.05</t>
  </si>
  <si>
    <t>Threshold&lt;=0.05</t>
  </si>
  <si>
    <t>Threshold=0.06</t>
  </si>
  <si>
    <t>Threshold=0.07</t>
  </si>
  <si>
    <t>Avg</t>
  </si>
  <si>
    <t>Threshold=0.08</t>
  </si>
  <si>
    <t>Threshold=0.09</t>
  </si>
  <si>
    <t>Threshold=0.1</t>
  </si>
  <si>
    <t>Threshold=0.01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</si>
</sst>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177" formatCode="0.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20" fillId="31" borderId="8" applyNumberFormat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4" fillId="11" borderId="8" applyNumberFormat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1" fillId="12" borderId="4" applyNumberFormat="false" applyAlignment="false" applyProtection="false">
      <alignment vertical="center"/>
    </xf>
    <xf numFmtId="0" fontId="10" fillId="11" borderId="3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0" fillId="14" borderId="5" applyNumberFormat="false" applyFont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NumberFormat="true">
      <alignment vertical="center"/>
    </xf>
    <xf numFmtId="0" fontId="0" fillId="0" borderId="0" xfId="0" applyNumberFormat="true" applyAlignment="true">
      <alignment horizontal="right" vertical="center"/>
    </xf>
    <xf numFmtId="176" fontId="0" fillId="0" borderId="0" xfId="0" applyNumberFormat="true">
      <alignment vertical="center"/>
    </xf>
    <xf numFmtId="0" fontId="0" fillId="0" borderId="0" xfId="0" applyFill="true" applyAlignment="true">
      <alignment vertical="center"/>
    </xf>
    <xf numFmtId="0" fontId="0" fillId="0" borderId="0" xfId="0" applyFill="true" applyBorder="true" applyAlignment="true">
      <alignment vertical="center"/>
    </xf>
    <xf numFmtId="177" fontId="0" fillId="0" borderId="0" xfId="0" applyNumberFormat="true" applyFill="true" applyAlignment="true">
      <alignment vertical="center"/>
    </xf>
    <xf numFmtId="0" fontId="1" fillId="0" borderId="0" xfId="0" applyFont="true" applyFill="true" applyAlignment="true">
      <alignment vertical="center"/>
    </xf>
    <xf numFmtId="0" fontId="0" fillId="0" borderId="0" xfId="0" applyNumberFormat="true" applyFill="true" applyAlignment="true">
      <alignment vertical="center"/>
    </xf>
    <xf numFmtId="176" fontId="0" fillId="0" borderId="0" xfId="0" applyNumberFormat="true" applyFill="true" applyAlignment="true">
      <alignment vertical="center"/>
    </xf>
    <xf numFmtId="0" fontId="1" fillId="0" borderId="0" xfId="0" applyFont="true" applyFill="true" applyAlignment="true">
      <alignment horizontal="center" vertical="center"/>
    </xf>
    <xf numFmtId="177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1"/>
  <sheetViews>
    <sheetView topLeftCell="A98" workbookViewId="0">
      <selection activeCell="F51" sqref="F51"/>
    </sheetView>
  </sheetViews>
  <sheetFormatPr defaultColWidth="8.88888888888889" defaultRowHeight="16.5"/>
  <cols>
    <col min="3" max="3" width="9.11111111111111"/>
    <col min="4" max="4" width="12" customWidth="true"/>
    <col min="5" max="5" width="10.2222222222222" customWidth="true"/>
    <col min="6" max="6" width="13.5555555555556" customWidth="true"/>
    <col min="8" max="8" width="15" customWidth="true"/>
    <col min="9" max="10" width="9.11111111111111"/>
  </cols>
  <sheetData>
    <row r="1" spans="1:1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6" t="s">
        <v>12</v>
      </c>
      <c r="L4" s="6"/>
    </row>
    <row r="5" spans="1:12">
      <c r="A5" s="6" t="s">
        <v>13</v>
      </c>
      <c r="B5" s="10">
        <v>328377</v>
      </c>
      <c r="C5" s="8">
        <v>248.582</v>
      </c>
      <c r="D5" s="11">
        <v>96802191</v>
      </c>
      <c r="E5" s="8">
        <v>366.195</v>
      </c>
      <c r="F5" s="8">
        <v>45239.9</v>
      </c>
      <c r="G5" s="8">
        <v>0.171139</v>
      </c>
      <c r="H5" s="8">
        <v>85247500</v>
      </c>
      <c r="I5" s="8">
        <v>322.485</v>
      </c>
      <c r="J5" s="8">
        <v>258.724</v>
      </c>
      <c r="K5" s="6"/>
      <c r="L5" s="6"/>
    </row>
    <row r="6" spans="1:12">
      <c r="A6" s="6" t="s">
        <v>14</v>
      </c>
      <c r="B6" s="10">
        <v>197115</v>
      </c>
      <c r="C6" s="8">
        <v>149.217</v>
      </c>
      <c r="D6" s="11">
        <v>37475984</v>
      </c>
      <c r="E6" s="8">
        <v>141.769</v>
      </c>
      <c r="F6" s="8"/>
      <c r="G6" s="8"/>
      <c r="H6" s="8">
        <v>13390800</v>
      </c>
      <c r="I6" s="8">
        <v>50.6563</v>
      </c>
      <c r="J6" s="8">
        <v>153.162</v>
      </c>
      <c r="K6" s="6"/>
      <c r="L6" s="6"/>
    </row>
    <row r="7" spans="1:12">
      <c r="A7" s="6" t="s">
        <v>15</v>
      </c>
      <c r="B7" s="10">
        <v>131303</v>
      </c>
      <c r="C7" s="8">
        <v>99.3967</v>
      </c>
      <c r="D7" s="11">
        <v>20104410</v>
      </c>
      <c r="E7" s="8">
        <v>76.0534</v>
      </c>
      <c r="F7" s="8">
        <v>31480000</v>
      </c>
      <c r="G7" s="8">
        <v>119.087</v>
      </c>
      <c r="H7" s="8">
        <v>31783500</v>
      </c>
      <c r="I7" s="8">
        <v>120.234</v>
      </c>
      <c r="J7" s="8">
        <v>103.427</v>
      </c>
      <c r="K7" s="6"/>
      <c r="L7" s="6"/>
    </row>
    <row r="8" spans="1:12">
      <c r="A8" s="6" t="s">
        <v>16</v>
      </c>
      <c r="B8" s="10">
        <v>146954</v>
      </c>
      <c r="C8" s="8">
        <v>111.245</v>
      </c>
      <c r="D8" s="11">
        <v>21261215</v>
      </c>
      <c r="E8" s="8">
        <v>80.4295</v>
      </c>
      <c r="F8" s="8">
        <v>64726.1</v>
      </c>
      <c r="G8" s="8">
        <v>0.244854</v>
      </c>
      <c r="H8" s="8">
        <v>15143600</v>
      </c>
      <c r="I8" s="8">
        <v>57.2871</v>
      </c>
      <c r="J8" s="8">
        <v>101.132</v>
      </c>
      <c r="K8" s="6"/>
      <c r="L8" s="6"/>
    </row>
    <row r="9" spans="1:12">
      <c r="A9" s="6"/>
      <c r="B9" s="6"/>
      <c r="C9" s="6"/>
      <c r="D9" s="6"/>
      <c r="E9" s="8"/>
      <c r="F9" s="8"/>
      <c r="G9" s="8"/>
      <c r="H9" s="8"/>
      <c r="I9" s="8"/>
      <c r="J9" s="8"/>
      <c r="K9" s="6"/>
      <c r="L9" s="6"/>
    </row>
    <row r="10" spans="1:12">
      <c r="A10" s="9"/>
      <c r="B10" s="6"/>
      <c r="C10" s="6"/>
      <c r="D10" s="6"/>
      <c r="E10" s="8"/>
      <c r="F10" s="8"/>
      <c r="G10" s="8"/>
      <c r="H10" s="8"/>
      <c r="I10" s="8"/>
      <c r="J10" s="8"/>
      <c r="K10" s="6"/>
      <c r="L10" s="6"/>
    </row>
    <row r="11" spans="1:12">
      <c r="A11" s="12" t="s">
        <v>17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6"/>
    </row>
    <row r="12" spans="1:12">
      <c r="A12" s="9" t="s">
        <v>2</v>
      </c>
      <c r="B12" s="9" t="s">
        <v>3</v>
      </c>
      <c r="C12" s="9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9" t="s">
        <v>10</v>
      </c>
      <c r="J12" s="9" t="s">
        <v>11</v>
      </c>
      <c r="K12" s="6" t="s">
        <v>12</v>
      </c>
      <c r="L12" s="6"/>
    </row>
    <row r="13" spans="1:12">
      <c r="A13" s="6" t="s">
        <v>13</v>
      </c>
      <c r="B13" s="10">
        <v>331457</v>
      </c>
      <c r="C13" s="8">
        <v>250.914</v>
      </c>
      <c r="D13" s="10">
        <v>96802191</v>
      </c>
      <c r="E13" s="8">
        <v>366.195</v>
      </c>
      <c r="F13" s="8">
        <v>46715</v>
      </c>
      <c r="G13" s="8">
        <v>0.176719</v>
      </c>
      <c r="H13" s="8">
        <v>87441100</v>
      </c>
      <c r="I13" s="8">
        <v>330.783</v>
      </c>
      <c r="J13" s="8">
        <v>257.073</v>
      </c>
      <c r="K13" s="6"/>
      <c r="L13" s="6"/>
    </row>
    <row r="14" spans="1:12">
      <c r="A14" s="6" t="s">
        <v>14</v>
      </c>
      <c r="B14" s="10">
        <v>195775</v>
      </c>
      <c r="C14" s="8">
        <v>148.202</v>
      </c>
      <c r="D14" s="10">
        <v>37475984</v>
      </c>
      <c r="E14" s="8">
        <v>141.769</v>
      </c>
      <c r="F14" s="8"/>
      <c r="G14" s="8"/>
      <c r="H14" s="8">
        <v>13270500</v>
      </c>
      <c r="I14" s="8">
        <v>50.2014</v>
      </c>
      <c r="J14" s="8">
        <v>151.815</v>
      </c>
      <c r="K14" s="6"/>
      <c r="L14" s="6"/>
    </row>
    <row r="15" spans="1:12">
      <c r="A15" s="6" t="s">
        <v>15</v>
      </c>
      <c r="B15" s="10">
        <v>131819</v>
      </c>
      <c r="C15" s="8">
        <v>99.7873</v>
      </c>
      <c r="D15" s="10">
        <v>20104410</v>
      </c>
      <c r="E15" s="8">
        <v>76.0534</v>
      </c>
      <c r="F15" s="8">
        <v>31591800</v>
      </c>
      <c r="G15" s="8">
        <v>119.509</v>
      </c>
      <c r="H15" s="8">
        <v>31864700</v>
      </c>
      <c r="I15" s="8">
        <v>120.542</v>
      </c>
      <c r="J15" s="8">
        <v>104.31</v>
      </c>
      <c r="K15" s="6"/>
      <c r="L15" s="6"/>
    </row>
    <row r="16" spans="1:12">
      <c r="A16" s="6" t="s">
        <v>16</v>
      </c>
      <c r="B16" s="6">
        <v>148051</v>
      </c>
      <c r="C16" s="6">
        <v>112.075</v>
      </c>
      <c r="D16" s="6">
        <v>21872289</v>
      </c>
      <c r="E16" s="6">
        <v>82.7411</v>
      </c>
      <c r="F16" s="6">
        <v>65735.1</v>
      </c>
      <c r="G16" s="6">
        <v>0.248671</v>
      </c>
      <c r="H16" s="8">
        <v>15621700</v>
      </c>
      <c r="I16" s="6">
        <v>59.0958</v>
      </c>
      <c r="J16" s="6">
        <v>100.663</v>
      </c>
      <c r="K16" s="6"/>
      <c r="L16" s="6"/>
    </row>
    <row r="17" spans="1:12">
      <c r="A17" s="6"/>
      <c r="B17" s="6"/>
      <c r="C17" s="6"/>
      <c r="D17" s="10"/>
      <c r="E17" s="8"/>
      <c r="F17" s="8"/>
      <c r="G17" s="8"/>
      <c r="H17" s="8"/>
      <c r="I17" s="8"/>
      <c r="J17" s="8"/>
      <c r="K17" s="6"/>
      <c r="L17" s="6"/>
    </row>
    <row r="18" spans="1:12">
      <c r="A18" s="6"/>
      <c r="B18" s="6"/>
      <c r="C18" s="6"/>
      <c r="D18" s="10"/>
      <c r="E18" s="6"/>
      <c r="F18" s="6"/>
      <c r="G18" s="6"/>
      <c r="H18" s="6"/>
      <c r="I18" s="6"/>
      <c r="J18" s="6"/>
      <c r="K18" s="6"/>
      <c r="L18" s="6"/>
    </row>
    <row r="19" spans="1:12">
      <c r="A19" s="12" t="s">
        <v>18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6"/>
    </row>
    <row r="20" spans="1:12">
      <c r="A20" s="9" t="s">
        <v>2</v>
      </c>
      <c r="B20" s="9" t="s">
        <v>3</v>
      </c>
      <c r="C20" s="9" t="s">
        <v>4</v>
      </c>
      <c r="D20" s="9" t="s">
        <v>5</v>
      </c>
      <c r="E20" s="9" t="s">
        <v>6</v>
      </c>
      <c r="F20" s="9" t="s">
        <v>7</v>
      </c>
      <c r="G20" s="9" t="s">
        <v>8</v>
      </c>
      <c r="H20" s="9" t="s">
        <v>9</v>
      </c>
      <c r="I20" s="9" t="s">
        <v>10</v>
      </c>
      <c r="J20" s="9" t="s">
        <v>11</v>
      </c>
      <c r="K20" s="6" t="s">
        <v>12</v>
      </c>
      <c r="L20" s="6"/>
    </row>
    <row r="21" spans="1:12">
      <c r="A21" s="6" t="s">
        <v>13</v>
      </c>
      <c r="B21" s="10">
        <v>340993</v>
      </c>
      <c r="C21" s="8">
        <v>258.132</v>
      </c>
      <c r="D21" s="10">
        <v>96802191</v>
      </c>
      <c r="E21" s="8">
        <v>366.195</v>
      </c>
      <c r="F21" s="8">
        <v>45729.9</v>
      </c>
      <c r="G21" s="8">
        <v>0.172993</v>
      </c>
      <c r="H21" s="8">
        <v>85939700</v>
      </c>
      <c r="I21" s="8">
        <v>325.103</v>
      </c>
      <c r="J21" s="8">
        <v>262.714</v>
      </c>
      <c r="K21" s="6"/>
      <c r="L21" s="6"/>
    </row>
    <row r="22" spans="1:12">
      <c r="A22" s="6" t="s">
        <v>14</v>
      </c>
      <c r="B22" s="10">
        <v>203285</v>
      </c>
      <c r="C22" s="8">
        <v>153.887</v>
      </c>
      <c r="D22" s="10">
        <v>37475984</v>
      </c>
      <c r="E22" s="8">
        <v>141.769</v>
      </c>
      <c r="F22" s="8"/>
      <c r="G22" s="8"/>
      <c r="H22" s="8">
        <v>12836200</v>
      </c>
      <c r="I22" s="8">
        <v>48.5583</v>
      </c>
      <c r="J22" s="8">
        <v>155.899</v>
      </c>
      <c r="K22" s="6"/>
      <c r="L22" s="6"/>
    </row>
    <row r="23" spans="1:12">
      <c r="A23" s="6" t="s">
        <v>15</v>
      </c>
      <c r="B23" s="10">
        <v>132791</v>
      </c>
      <c r="C23" s="8">
        <v>100.523</v>
      </c>
      <c r="D23" s="10">
        <v>20104410</v>
      </c>
      <c r="E23" s="8">
        <v>76.0534</v>
      </c>
      <c r="F23" s="8">
        <v>31206700</v>
      </c>
      <c r="G23" s="8">
        <v>118.053</v>
      </c>
      <c r="H23" s="8">
        <v>31473100</v>
      </c>
      <c r="I23" s="8">
        <v>119.06</v>
      </c>
      <c r="J23" s="8">
        <v>102.737</v>
      </c>
      <c r="K23" s="6"/>
      <c r="L23" s="6"/>
    </row>
    <row r="24" spans="1:12">
      <c r="A24" s="6" t="s">
        <v>19</v>
      </c>
      <c r="B24" s="6">
        <v>149038</v>
      </c>
      <c r="C24" s="6">
        <v>112.822</v>
      </c>
      <c r="D24" s="6">
        <v>36015910</v>
      </c>
      <c r="E24" s="6">
        <v>136.245</v>
      </c>
      <c r="F24" s="6">
        <v>64216.9</v>
      </c>
      <c r="G24" s="6">
        <v>0.242927</v>
      </c>
      <c r="H24" s="8">
        <v>27982600</v>
      </c>
      <c r="I24" s="6">
        <v>105.856</v>
      </c>
      <c r="J24" s="6">
        <v>97.6227</v>
      </c>
      <c r="K24" s="6"/>
      <c r="L24" s="6"/>
    </row>
    <row r="25" spans="1:12">
      <c r="A25" s="6"/>
      <c r="B25" s="6"/>
      <c r="C25" s="6"/>
      <c r="D25" s="10"/>
      <c r="E25" s="8"/>
      <c r="F25" s="8"/>
      <c r="G25" s="8"/>
      <c r="H25" s="8"/>
      <c r="I25" s="8"/>
      <c r="J25" s="8"/>
      <c r="K25" s="6"/>
      <c r="L25" s="6"/>
    </row>
    <row r="26" spans="1:12">
      <c r="A26" s="6"/>
      <c r="B26" s="6"/>
      <c r="C26" s="6"/>
      <c r="D26" s="10"/>
      <c r="E26" s="8"/>
      <c r="F26" s="8"/>
      <c r="G26" s="8"/>
      <c r="H26" s="8"/>
      <c r="I26" s="8"/>
      <c r="J26" s="8"/>
      <c r="K26" s="6"/>
      <c r="L26" s="6"/>
    </row>
    <row r="27" spans="1:12">
      <c r="A27" s="12" t="s"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</row>
    <row r="28" spans="1:12">
      <c r="A28" s="9" t="s">
        <v>2</v>
      </c>
      <c r="B28" s="9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H28" s="9" t="s">
        <v>9</v>
      </c>
      <c r="I28" s="9" t="s">
        <v>10</v>
      </c>
      <c r="J28" s="9" t="s">
        <v>11</v>
      </c>
      <c r="K28" s="6" t="s">
        <v>12</v>
      </c>
      <c r="L28" s="6"/>
    </row>
    <row r="29" spans="1:12">
      <c r="A29" s="6" t="s">
        <v>13</v>
      </c>
      <c r="B29" s="10">
        <v>340943</v>
      </c>
      <c r="C29" s="8">
        <v>258.095</v>
      </c>
      <c r="D29" s="10">
        <v>96802191</v>
      </c>
      <c r="E29" s="8">
        <v>366.195</v>
      </c>
      <c r="F29" s="8">
        <v>46930.8</v>
      </c>
      <c r="G29" s="8">
        <v>0.177535</v>
      </c>
      <c r="H29" s="8">
        <v>85930000</v>
      </c>
      <c r="I29" s="8">
        <v>325.066</v>
      </c>
      <c r="J29" s="8">
        <v>261.592</v>
      </c>
      <c r="K29" s="6"/>
      <c r="L29" s="6"/>
    </row>
    <row r="30" spans="1:12">
      <c r="A30" s="6" t="s">
        <v>14</v>
      </c>
      <c r="B30" s="10">
        <v>202742</v>
      </c>
      <c r="C30" s="8">
        <v>153.476</v>
      </c>
      <c r="D30" s="10">
        <v>37475984</v>
      </c>
      <c r="E30" s="8">
        <v>141.769</v>
      </c>
      <c r="F30" s="8"/>
      <c r="G30" s="8"/>
      <c r="H30" s="8">
        <v>13070100</v>
      </c>
      <c r="I30" s="8">
        <v>49.4432</v>
      </c>
      <c r="J30" s="8">
        <v>155.704</v>
      </c>
      <c r="K30" s="6"/>
      <c r="L30" s="6"/>
    </row>
    <row r="31" spans="1:12">
      <c r="A31" s="6" t="s">
        <v>15</v>
      </c>
      <c r="B31" s="10">
        <v>132742</v>
      </c>
      <c r="C31" s="8">
        <v>100.486</v>
      </c>
      <c r="D31" s="10">
        <v>20104410</v>
      </c>
      <c r="E31" s="8">
        <v>76.0534</v>
      </c>
      <c r="F31" s="8">
        <v>31165200</v>
      </c>
      <c r="G31" s="8">
        <v>117.895</v>
      </c>
      <c r="H31" s="8">
        <v>31444200</v>
      </c>
      <c r="I31" s="8">
        <v>118.951</v>
      </c>
      <c r="J31" s="8">
        <v>102.587</v>
      </c>
      <c r="K31" s="6"/>
      <c r="L31" s="6"/>
    </row>
    <row r="32" spans="1:12">
      <c r="A32" s="6" t="s">
        <v>19</v>
      </c>
      <c r="B32" s="6">
        <v>142161</v>
      </c>
      <c r="C32" s="6">
        <v>107.616</v>
      </c>
      <c r="D32" s="6">
        <v>36576091</v>
      </c>
      <c r="E32" s="6">
        <v>138.364</v>
      </c>
      <c r="F32" s="6">
        <v>65461.2</v>
      </c>
      <c r="G32" s="6">
        <v>103.075</v>
      </c>
      <c r="H32" s="8">
        <v>27247600</v>
      </c>
      <c r="I32" s="6">
        <v>103.075</v>
      </c>
      <c r="J32" s="6">
        <v>95.7541</v>
      </c>
      <c r="K32" s="6"/>
      <c r="L32" s="6"/>
    </row>
    <row r="35" spans="2:6">
      <c r="B35" s="9" t="s">
        <v>21</v>
      </c>
      <c r="C35" s="9" t="s">
        <v>22</v>
      </c>
      <c r="D35" s="9" t="s">
        <v>23</v>
      </c>
      <c r="E35" s="9" t="s">
        <v>24</v>
      </c>
      <c r="F35" s="9"/>
    </row>
    <row r="36" spans="2:6">
      <c r="B36" s="6">
        <v>101.132</v>
      </c>
      <c r="C36" s="6">
        <v>103.427</v>
      </c>
      <c r="D36" s="6">
        <v>153.162</v>
      </c>
      <c r="E36" s="6">
        <v>258.724</v>
      </c>
      <c r="F36" s="13"/>
    </row>
    <row r="37" spans="2:6">
      <c r="B37" s="6">
        <v>100.663</v>
      </c>
      <c r="C37" s="6">
        <v>104.31</v>
      </c>
      <c r="D37" s="6">
        <v>151.815</v>
      </c>
      <c r="E37" s="6">
        <v>257.073</v>
      </c>
      <c r="F37" s="13"/>
    </row>
    <row r="38" spans="2:6">
      <c r="B38" s="6">
        <v>99.9645</v>
      </c>
      <c r="C38" s="6">
        <v>103.803</v>
      </c>
      <c r="D38" s="6">
        <v>150.171</v>
      </c>
      <c r="E38" s="6">
        <v>254.715</v>
      </c>
      <c r="F38" s="13"/>
    </row>
    <row r="39" spans="2:6">
      <c r="B39" s="6">
        <v>102.408</v>
      </c>
      <c r="C39" s="6">
        <v>103.03</v>
      </c>
      <c r="D39" s="6">
        <v>149.874</v>
      </c>
      <c r="E39" s="6">
        <v>251.666</v>
      </c>
      <c r="F39" s="13"/>
    </row>
    <row r="40" spans="2:6">
      <c r="B40" s="6">
        <v>98.2794</v>
      </c>
      <c r="C40" s="6">
        <v>102.547</v>
      </c>
      <c r="D40" s="6">
        <v>149.202</v>
      </c>
      <c r="E40" s="6">
        <v>251.066</v>
      </c>
      <c r="F40" s="13"/>
    </row>
    <row r="41" spans="2:6">
      <c r="B41" s="6">
        <v>105.653</v>
      </c>
      <c r="C41" s="6">
        <v>102.418</v>
      </c>
      <c r="D41" s="6">
        <v>150.449</v>
      </c>
      <c r="E41" s="6">
        <v>249.909</v>
      </c>
      <c r="F41" s="13"/>
    </row>
    <row r="42" spans="2:6">
      <c r="B42" s="6">
        <v>96.3563</v>
      </c>
      <c r="C42" s="6">
        <v>103.221</v>
      </c>
      <c r="D42" s="6">
        <v>150.85</v>
      </c>
      <c r="E42" s="6">
        <v>254.727</v>
      </c>
      <c r="F42" s="13"/>
    </row>
    <row r="43" spans="2:6">
      <c r="B43" s="6">
        <v>94.6198</v>
      </c>
      <c r="C43" s="6">
        <v>103.1</v>
      </c>
      <c r="D43" s="6">
        <v>149.743</v>
      </c>
      <c r="E43" s="6">
        <v>254.903</v>
      </c>
      <c r="F43" s="13"/>
    </row>
    <row r="44" spans="2:6">
      <c r="B44" s="6">
        <v>99.6939</v>
      </c>
      <c r="C44" s="6">
        <v>102.796</v>
      </c>
      <c r="D44" s="6">
        <v>148.946</v>
      </c>
      <c r="E44" s="6">
        <v>250.298</v>
      </c>
      <c r="F44" s="13"/>
    </row>
    <row r="45" spans="2:6">
      <c r="B45" s="6">
        <v>97.3835</v>
      </c>
      <c r="C45" s="6">
        <v>101.737</v>
      </c>
      <c r="D45" s="6">
        <v>149.123</v>
      </c>
      <c r="E45" s="6">
        <v>247.872</v>
      </c>
      <c r="F45" s="13"/>
    </row>
    <row r="46" spans="2:6">
      <c r="B46" s="6">
        <v>90.881</v>
      </c>
      <c r="C46" s="6">
        <v>101.237</v>
      </c>
      <c r="D46" s="6">
        <v>149.794</v>
      </c>
      <c r="E46" s="6">
        <v>248.546</v>
      </c>
      <c r="F46" s="13"/>
    </row>
    <row r="47" spans="2:6">
      <c r="B47" s="6">
        <v>90.5375</v>
      </c>
      <c r="C47" s="6">
        <v>104.151</v>
      </c>
      <c r="D47" s="6">
        <v>150.412</v>
      </c>
      <c r="E47" s="6">
        <v>253.643</v>
      </c>
      <c r="F47" s="13"/>
    </row>
    <row r="48" spans="2:6">
      <c r="B48" s="6">
        <v>88.4611</v>
      </c>
      <c r="C48" s="6">
        <v>103.788</v>
      </c>
      <c r="D48" s="6">
        <v>150.497</v>
      </c>
      <c r="E48" s="6">
        <v>254.371</v>
      </c>
      <c r="F48" s="13"/>
    </row>
    <row r="49" spans="2:6">
      <c r="B49" s="6">
        <v>90.7364</v>
      </c>
      <c r="C49" s="6">
        <v>102.211</v>
      </c>
      <c r="D49" s="6">
        <v>149.8</v>
      </c>
      <c r="E49" s="6">
        <v>253.769</v>
      </c>
      <c r="F49" s="13"/>
    </row>
    <row r="50" spans="2:6">
      <c r="B50" s="6">
        <v>88.5011</v>
      </c>
      <c r="C50" s="6">
        <v>101.237</v>
      </c>
      <c r="D50" s="6">
        <v>151.477</v>
      </c>
      <c r="E50" s="6">
        <v>254.896</v>
      </c>
      <c r="F50" s="13"/>
    </row>
    <row r="51" spans="2:6">
      <c r="B51" s="6">
        <v>91.0088</v>
      </c>
      <c r="C51" s="6">
        <v>102.688</v>
      </c>
      <c r="D51" s="6">
        <v>150.112</v>
      </c>
      <c r="E51" s="6">
        <v>256.993</v>
      </c>
      <c r="F51" s="13"/>
    </row>
    <row r="52" spans="2:6">
      <c r="B52" s="6">
        <v>83.9941</v>
      </c>
      <c r="C52" s="6">
        <v>102.163</v>
      </c>
      <c r="D52" s="6">
        <v>152.245</v>
      </c>
      <c r="E52" s="6">
        <v>253.883</v>
      </c>
      <c r="F52" s="13"/>
    </row>
    <row r="53" spans="2:6">
      <c r="B53" s="6">
        <v>89.2604</v>
      </c>
      <c r="C53" s="6">
        <v>103.157</v>
      </c>
      <c r="D53" s="6">
        <v>152.333</v>
      </c>
      <c r="E53" s="6">
        <v>257.46</v>
      </c>
      <c r="F53" s="13"/>
    </row>
    <row r="54" spans="2:6">
      <c r="B54" s="6">
        <v>85.3958</v>
      </c>
      <c r="C54" s="6">
        <v>104.32</v>
      </c>
      <c r="D54" s="6">
        <v>154.317</v>
      </c>
      <c r="E54" s="6">
        <v>262.81</v>
      </c>
      <c r="F54" s="13"/>
    </row>
    <row r="55" spans="2:6">
      <c r="B55" s="6">
        <v>88.3118</v>
      </c>
      <c r="C55" s="6">
        <v>103.711</v>
      </c>
      <c r="D55" s="6">
        <v>152.836</v>
      </c>
      <c r="E55" s="6">
        <v>258.946</v>
      </c>
      <c r="F55" s="13"/>
    </row>
    <row r="56" spans="2:6">
      <c r="B56" s="6">
        <v>88.344</v>
      </c>
      <c r="C56" s="6">
        <v>102.337</v>
      </c>
      <c r="D56" s="6">
        <v>153.108</v>
      </c>
      <c r="E56" s="6">
        <v>264.12</v>
      </c>
      <c r="F56" s="13"/>
    </row>
    <row r="57" spans="2:6">
      <c r="B57" s="6">
        <v>91.9933</v>
      </c>
      <c r="C57" s="6">
        <v>101.935</v>
      </c>
      <c r="D57" s="6">
        <v>154.854</v>
      </c>
      <c r="E57" s="6">
        <v>263.299</v>
      </c>
      <c r="F57" s="13"/>
    </row>
    <row r="58" spans="2:6">
      <c r="B58" s="6">
        <v>93.3437</v>
      </c>
      <c r="C58" s="6">
        <v>103.721</v>
      </c>
      <c r="D58" s="6">
        <v>154.132</v>
      </c>
      <c r="E58" s="6">
        <v>261.842</v>
      </c>
      <c r="F58" s="13"/>
    </row>
    <row r="59" spans="2:6">
      <c r="B59" s="6">
        <v>94.6473</v>
      </c>
      <c r="C59" s="6">
        <v>103.486</v>
      </c>
      <c r="D59" s="6">
        <v>154.422</v>
      </c>
      <c r="E59" s="6">
        <v>262.585</v>
      </c>
      <c r="F59" s="13"/>
    </row>
    <row r="60" spans="2:6">
      <c r="B60" s="6">
        <v>93.9424</v>
      </c>
      <c r="C60" s="6">
        <v>104.084</v>
      </c>
      <c r="D60" s="6">
        <v>154.176</v>
      </c>
      <c r="E60" s="6">
        <v>262.279</v>
      </c>
      <c r="F60" s="13"/>
    </row>
    <row r="61" spans="2:6">
      <c r="B61" s="6">
        <v>93.61</v>
      </c>
      <c r="C61" s="6">
        <v>103.73</v>
      </c>
      <c r="D61" s="6">
        <v>154.194</v>
      </c>
      <c r="E61" s="6">
        <v>260.802</v>
      </c>
      <c r="F61" s="13"/>
    </row>
    <row r="62" spans="2:6">
      <c r="B62" s="6">
        <v>96.338</v>
      </c>
      <c r="C62" s="6">
        <v>103.762</v>
      </c>
      <c r="D62" s="6">
        <v>154.44</v>
      </c>
      <c r="E62" s="6">
        <v>262.181</v>
      </c>
      <c r="F62" s="13"/>
    </row>
    <row r="63" spans="2:6">
      <c r="B63" s="6">
        <v>99.9875</v>
      </c>
      <c r="C63" s="6">
        <v>103.247</v>
      </c>
      <c r="D63" s="6">
        <v>154.844</v>
      </c>
      <c r="E63" s="6">
        <v>260.71</v>
      </c>
      <c r="F63" s="13"/>
    </row>
    <row r="64" spans="2:6">
      <c r="B64" s="6">
        <v>105.58</v>
      </c>
      <c r="C64" s="6">
        <v>103.479</v>
      </c>
      <c r="D64" s="6">
        <v>155.33</v>
      </c>
      <c r="E64" s="6">
        <v>261.894</v>
      </c>
      <c r="F64" s="13"/>
    </row>
    <row r="65" spans="2:6">
      <c r="B65" s="6">
        <v>91.8746</v>
      </c>
      <c r="C65" s="6">
        <v>102.809</v>
      </c>
      <c r="D65" s="6">
        <v>155.59</v>
      </c>
      <c r="E65" s="6">
        <v>262.821</v>
      </c>
      <c r="F65" s="13"/>
    </row>
    <row r="66" spans="2:6">
      <c r="B66" s="6">
        <v>90.5571</v>
      </c>
      <c r="C66" s="6">
        <v>102.035</v>
      </c>
      <c r="D66" s="6">
        <v>156.018</v>
      </c>
      <c r="E66" s="6">
        <v>263.354</v>
      </c>
      <c r="F66" s="13"/>
    </row>
    <row r="67" spans="2:6">
      <c r="B67" s="6">
        <v>94.5933</v>
      </c>
      <c r="C67" s="6">
        <v>101.863</v>
      </c>
      <c r="D67" s="6">
        <v>156</v>
      </c>
      <c r="E67" s="6">
        <v>262.584</v>
      </c>
      <c r="F67" s="13"/>
    </row>
    <row r="68" spans="2:6">
      <c r="B68" s="6">
        <v>97.6227</v>
      </c>
      <c r="C68" s="6">
        <v>102.737</v>
      </c>
      <c r="D68" s="6">
        <v>155.899</v>
      </c>
      <c r="E68" s="6">
        <v>262.714</v>
      </c>
      <c r="F68" s="13"/>
    </row>
    <row r="69" spans="2:6">
      <c r="B69" s="6">
        <v>95.7541</v>
      </c>
      <c r="C69" s="6">
        <v>102.587</v>
      </c>
      <c r="D69" s="6">
        <v>155.704</v>
      </c>
      <c r="E69" s="6">
        <v>261.592</v>
      </c>
      <c r="F69" s="13"/>
    </row>
    <row r="70" spans="2:6">
      <c r="B70" s="6">
        <v>94.562</v>
      </c>
      <c r="C70" s="6">
        <v>102.733</v>
      </c>
      <c r="D70" s="6">
        <v>155.027</v>
      </c>
      <c r="E70" s="6">
        <v>261.215</v>
      </c>
      <c r="F70" s="13"/>
    </row>
    <row r="71" spans="2:6">
      <c r="B71" s="6">
        <v>95.335</v>
      </c>
      <c r="C71" s="6">
        <v>102.782</v>
      </c>
      <c r="D71" s="6">
        <v>155.362</v>
      </c>
      <c r="E71" s="6">
        <v>261.368</v>
      </c>
      <c r="F71" s="13"/>
    </row>
    <row r="72" spans="2:6">
      <c r="B72" s="6">
        <v>97.6916</v>
      </c>
      <c r="C72" s="6">
        <v>103.423</v>
      </c>
      <c r="D72" s="6">
        <v>155.116</v>
      </c>
      <c r="E72" s="6">
        <v>261.689</v>
      </c>
      <c r="F72" s="13"/>
    </row>
    <row r="73" spans="2:6">
      <c r="B73" s="6">
        <v>93.23</v>
      </c>
      <c r="C73" s="6">
        <v>103.237</v>
      </c>
      <c r="D73" s="6">
        <v>154.76</v>
      </c>
      <c r="E73" s="6">
        <v>262.928</v>
      </c>
      <c r="F73" s="13"/>
    </row>
    <row r="74" spans="2:6">
      <c r="B74" s="6">
        <v>93.3764</v>
      </c>
      <c r="C74" s="6">
        <v>103.321</v>
      </c>
      <c r="D74" s="6">
        <v>155.253</v>
      </c>
      <c r="E74" s="6">
        <v>262.823</v>
      </c>
      <c r="F74" s="13"/>
    </row>
    <row r="75" spans="2:6">
      <c r="B75" s="6">
        <v>95.1861</v>
      </c>
      <c r="C75" s="6">
        <v>103.332</v>
      </c>
      <c r="D75" s="6">
        <v>154.492</v>
      </c>
      <c r="E75" s="6">
        <v>261.545</v>
      </c>
      <c r="F75" s="13"/>
    </row>
    <row r="76" spans="2:6">
      <c r="B76" s="6">
        <v>98.2279</v>
      </c>
      <c r="C76" s="6">
        <v>103.054</v>
      </c>
      <c r="D76" s="6">
        <v>154.68</v>
      </c>
      <c r="E76" s="6">
        <v>261.687</v>
      </c>
      <c r="F76" s="13"/>
    </row>
    <row r="77" spans="2:6">
      <c r="B77" s="6">
        <v>95.2183</v>
      </c>
      <c r="C77" s="6">
        <v>103.551</v>
      </c>
      <c r="D77" s="6">
        <v>155.517</v>
      </c>
      <c r="E77" s="6">
        <v>262.118</v>
      </c>
      <c r="F77" s="13"/>
    </row>
    <row r="78" spans="2:6">
      <c r="B78" s="6">
        <v>101.372</v>
      </c>
      <c r="C78" s="6">
        <v>103.323</v>
      </c>
      <c r="D78" s="6">
        <v>155.616</v>
      </c>
      <c r="E78" s="6">
        <v>261.695</v>
      </c>
      <c r="F78" s="13"/>
    </row>
    <row r="79" spans="2:6">
      <c r="B79" s="6">
        <v>97.0156</v>
      </c>
      <c r="C79" s="6">
        <v>103.184</v>
      </c>
      <c r="D79" s="6">
        <v>155.841</v>
      </c>
      <c r="E79" s="6">
        <v>263.122</v>
      </c>
      <c r="F79" s="13"/>
    </row>
    <row r="80" spans="2:6">
      <c r="B80" s="6">
        <v>107.483</v>
      </c>
      <c r="C80" s="6">
        <v>103.033</v>
      </c>
      <c r="D80" s="6">
        <v>155.701</v>
      </c>
      <c r="E80" s="6">
        <v>262.314</v>
      </c>
      <c r="F80" s="13"/>
    </row>
    <row r="81" spans="2:6">
      <c r="B81" s="6">
        <v>96.5104</v>
      </c>
      <c r="C81" s="6">
        <v>103.402</v>
      </c>
      <c r="D81" s="6">
        <v>156.1</v>
      </c>
      <c r="E81" s="6">
        <v>261.753</v>
      </c>
      <c r="F81" s="13"/>
    </row>
    <row r="82" spans="2:6">
      <c r="B82" s="6">
        <v>92.1673</v>
      </c>
      <c r="C82" s="6">
        <v>103.548</v>
      </c>
      <c r="D82" s="6">
        <v>155.83</v>
      </c>
      <c r="E82" s="6">
        <v>262.082</v>
      </c>
      <c r="F82" s="13"/>
    </row>
    <row r="83" spans="2:6">
      <c r="B83" s="6">
        <v>95.6102</v>
      </c>
      <c r="C83" s="6">
        <v>103.123</v>
      </c>
      <c r="D83" s="6">
        <v>156.085</v>
      </c>
      <c r="E83" s="6">
        <v>262.245</v>
      </c>
      <c r="F83" s="13"/>
    </row>
    <row r="84" spans="2:6">
      <c r="B84" s="6">
        <v>93.2744</v>
      </c>
      <c r="C84" s="6">
        <v>103.403</v>
      </c>
      <c r="D84" s="6">
        <v>155.826</v>
      </c>
      <c r="E84" s="6">
        <v>262.163</v>
      </c>
      <c r="F84" s="13"/>
    </row>
    <row r="85" spans="2:6">
      <c r="B85" s="6">
        <v>94.1559</v>
      </c>
      <c r="C85" s="6">
        <v>103.178</v>
      </c>
      <c r="D85" s="6">
        <v>155.719</v>
      </c>
      <c r="E85" s="6">
        <v>262.603</v>
      </c>
      <c r="F85" s="13"/>
    </row>
    <row r="86" spans="2:6">
      <c r="B86" s="6">
        <v>95.7278</v>
      </c>
      <c r="C86" s="6">
        <v>102.781</v>
      </c>
      <c r="D86" s="6">
        <v>155.866</v>
      </c>
      <c r="E86" s="6">
        <v>262.069</v>
      </c>
      <c r="F86" s="13"/>
    </row>
    <row r="87" spans="2:6">
      <c r="B87" s="6">
        <v>98.7682</v>
      </c>
      <c r="C87" s="6">
        <v>102.7</v>
      </c>
      <c r="D87" s="6">
        <v>155.415</v>
      </c>
      <c r="E87" s="6">
        <v>261.061</v>
      </c>
      <c r="F87" s="13"/>
    </row>
    <row r="88" spans="2:6">
      <c r="B88" s="6">
        <v>95.3951</v>
      </c>
      <c r="C88" s="6">
        <v>102.784</v>
      </c>
      <c r="D88" s="6">
        <v>154.936</v>
      </c>
      <c r="E88" s="6">
        <v>261.145</v>
      </c>
      <c r="F88" s="13"/>
    </row>
    <row r="89" spans="2:6">
      <c r="B89" s="6">
        <v>99.8647</v>
      </c>
      <c r="C89" s="6">
        <v>103.383</v>
      </c>
      <c r="D89" s="6">
        <v>155.02</v>
      </c>
      <c r="E89" s="6">
        <v>261.552</v>
      </c>
      <c r="F89" s="13"/>
    </row>
    <row r="90" spans="2:6">
      <c r="B90" s="6">
        <v>97.7912</v>
      </c>
      <c r="C90" s="6">
        <v>103.155</v>
      </c>
      <c r="D90" s="6">
        <v>155.526</v>
      </c>
      <c r="E90" s="6">
        <v>260.959</v>
      </c>
      <c r="F90" s="13"/>
    </row>
    <row r="91" spans="2:6">
      <c r="B91" s="6">
        <v>97.4194</v>
      </c>
      <c r="C91" s="6">
        <v>103.149</v>
      </c>
      <c r="D91" s="6">
        <v>155.679</v>
      </c>
      <c r="E91" s="6">
        <v>261.643</v>
      </c>
      <c r="F91" s="13"/>
    </row>
    <row r="92" spans="2:6">
      <c r="B92" s="6">
        <v>99.3918</v>
      </c>
      <c r="C92" s="6">
        <v>103.332</v>
      </c>
      <c r="D92" s="6">
        <v>156.066</v>
      </c>
      <c r="E92" s="6">
        <v>261.962</v>
      </c>
      <c r="F92" s="13"/>
    </row>
    <row r="93" spans="2:6">
      <c r="B93" s="6">
        <v>98.7172</v>
      </c>
      <c r="C93" s="6">
        <v>102.852</v>
      </c>
      <c r="D93" s="6">
        <v>155.882</v>
      </c>
      <c r="E93" s="6">
        <v>262.257</v>
      </c>
      <c r="F93" s="13"/>
    </row>
    <row r="94" spans="2:6">
      <c r="B94" s="6">
        <v>102.012</v>
      </c>
      <c r="C94" s="6">
        <v>102.958</v>
      </c>
      <c r="D94" s="6">
        <v>155.475</v>
      </c>
      <c r="E94" s="6">
        <v>260.554</v>
      </c>
      <c r="F94" s="13"/>
    </row>
    <row r="95" spans="2:6">
      <c r="B95" s="6">
        <v>100.857</v>
      </c>
      <c r="C95" s="6">
        <v>102.816</v>
      </c>
      <c r="D95" s="6">
        <v>155.872</v>
      </c>
      <c r="E95" s="6">
        <v>260.387</v>
      </c>
      <c r="F95" s="13"/>
    </row>
    <row r="96" spans="2:6">
      <c r="B96" s="6">
        <v>100.594</v>
      </c>
      <c r="C96" s="6">
        <v>102.579</v>
      </c>
      <c r="D96" s="6">
        <v>156.013</v>
      </c>
      <c r="E96" s="6">
        <v>261.16</v>
      </c>
      <c r="F96" s="13"/>
    </row>
    <row r="97" spans="2:6">
      <c r="B97" s="6">
        <v>100.808</v>
      </c>
      <c r="C97" s="6">
        <v>102.625</v>
      </c>
      <c r="D97" s="6">
        <v>156.158</v>
      </c>
      <c r="E97" s="6">
        <v>261.985</v>
      </c>
      <c r="F97" s="13"/>
    </row>
    <row r="98" spans="2:6">
      <c r="B98" s="6">
        <v>94.9127</v>
      </c>
      <c r="C98" s="6">
        <v>102.027</v>
      </c>
      <c r="D98" s="6">
        <v>156.324</v>
      </c>
      <c r="E98" s="6">
        <v>261.754</v>
      </c>
      <c r="F98" s="13"/>
    </row>
    <row r="99" spans="2:6">
      <c r="B99" s="6">
        <v>103.969</v>
      </c>
      <c r="C99" s="6">
        <v>102.468</v>
      </c>
      <c r="D99" s="6">
        <v>155.886</v>
      </c>
      <c r="E99" s="6">
        <v>261.433</v>
      </c>
      <c r="F99" s="13"/>
    </row>
    <row r="100" spans="2:6">
      <c r="B100" s="6">
        <v>101.839</v>
      </c>
      <c r="C100" s="6">
        <v>102.902</v>
      </c>
      <c r="D100" s="6">
        <v>156.677</v>
      </c>
      <c r="E100" s="6">
        <v>262.517</v>
      </c>
      <c r="F100" s="13"/>
    </row>
    <row r="101" spans="2:6">
      <c r="B101" s="6">
        <v>101.512</v>
      </c>
      <c r="C101" s="6">
        <v>102.398</v>
      </c>
      <c r="D101" s="6">
        <v>156.428</v>
      </c>
      <c r="E101" s="6">
        <v>261.403</v>
      </c>
      <c r="F101" s="13"/>
    </row>
    <row r="102" spans="2:6">
      <c r="B102" s="6">
        <v>100.075</v>
      </c>
      <c r="C102" s="6">
        <v>101.959</v>
      </c>
      <c r="D102" s="6">
        <v>155.902</v>
      </c>
      <c r="E102" s="6">
        <v>260.723</v>
      </c>
      <c r="F102" s="13"/>
    </row>
    <row r="103" spans="2:6">
      <c r="B103" s="6">
        <v>101.732</v>
      </c>
      <c r="C103" s="6">
        <v>101.899</v>
      </c>
      <c r="D103" s="6">
        <v>155.693</v>
      </c>
      <c r="E103" s="6">
        <v>261.214</v>
      </c>
      <c r="F103" s="13"/>
    </row>
    <row r="104" spans="2:6">
      <c r="B104" s="6">
        <v>104.392</v>
      </c>
      <c r="C104" s="6">
        <v>101.507</v>
      </c>
      <c r="D104" s="6">
        <v>155.948</v>
      </c>
      <c r="E104" s="6">
        <v>262.107</v>
      </c>
      <c r="F104" s="13"/>
    </row>
    <row r="105" spans="2:6">
      <c r="B105" s="6">
        <v>104.07</v>
      </c>
      <c r="C105" s="6">
        <v>101.401</v>
      </c>
      <c r="D105" s="6">
        <v>155.28</v>
      </c>
      <c r="E105" s="6">
        <v>261.376</v>
      </c>
      <c r="F105" s="13"/>
    </row>
    <row r="106" spans="2:6">
      <c r="B106" s="6">
        <v>96.4652</v>
      </c>
      <c r="C106" s="6">
        <v>101.084</v>
      </c>
      <c r="D106" s="6">
        <v>155.141</v>
      </c>
      <c r="E106" s="6">
        <v>260.507</v>
      </c>
      <c r="F106" s="13"/>
    </row>
    <row r="107" spans="2:6">
      <c r="B107" s="6">
        <v>101.055</v>
      </c>
      <c r="C107" s="6">
        <v>101.46</v>
      </c>
      <c r="D107" s="6">
        <v>155.825</v>
      </c>
      <c r="E107" s="6">
        <v>260.798</v>
      </c>
      <c r="F107" s="13"/>
    </row>
    <row r="108" spans="2:6">
      <c r="B108" s="6">
        <v>99.0136</v>
      </c>
      <c r="C108" s="6">
        <v>101.53</v>
      </c>
      <c r="D108" s="6">
        <v>155.09</v>
      </c>
      <c r="E108" s="6">
        <v>259.648</v>
      </c>
      <c r="F108" s="13"/>
    </row>
    <row r="109" spans="2:6">
      <c r="B109" s="6">
        <v>98.2641</v>
      </c>
      <c r="C109" s="6">
        <v>101.511</v>
      </c>
      <c r="D109" s="6">
        <v>154.967</v>
      </c>
      <c r="E109" s="6">
        <v>260.154</v>
      </c>
      <c r="F109" s="13"/>
    </row>
    <row r="110" spans="2:6">
      <c r="B110" s="6">
        <v>101.833</v>
      </c>
      <c r="C110" s="6">
        <v>101.722</v>
      </c>
      <c r="D110" s="6">
        <v>155.188</v>
      </c>
      <c r="E110" s="6">
        <v>260.017</v>
      </c>
      <c r="F110" s="13"/>
    </row>
    <row r="111" spans="2:6">
      <c r="B111" s="6">
        <v>91.6052</v>
      </c>
      <c r="C111" s="6">
        <v>102.085</v>
      </c>
      <c r="D111" s="6">
        <v>154.749</v>
      </c>
      <c r="E111" s="6">
        <v>260.277</v>
      </c>
      <c r="F111" s="13"/>
    </row>
    <row r="112" spans="2:6">
      <c r="B112" s="6">
        <v>97.9972</v>
      </c>
      <c r="C112" s="6">
        <v>101.83</v>
      </c>
      <c r="D112" s="6">
        <v>154.476</v>
      </c>
      <c r="E112" s="6">
        <v>258.703</v>
      </c>
      <c r="F112" s="13"/>
    </row>
    <row r="113" spans="2:6">
      <c r="B113" s="6">
        <v>97.6453</v>
      </c>
      <c r="C113" s="6">
        <v>102.281</v>
      </c>
      <c r="D113" s="6">
        <v>154.963</v>
      </c>
      <c r="E113" s="6">
        <v>258.307</v>
      </c>
      <c r="F113" s="13"/>
    </row>
    <row r="114" spans="2:6">
      <c r="B114" s="6">
        <v>101.758</v>
      </c>
      <c r="C114" s="6">
        <v>102.177</v>
      </c>
      <c r="D114" s="6">
        <v>154.252</v>
      </c>
      <c r="E114" s="6">
        <v>258.761</v>
      </c>
      <c r="F114" s="13"/>
    </row>
    <row r="115" spans="2:6">
      <c r="B115" s="6">
        <v>97.4356</v>
      </c>
      <c r="C115" s="6">
        <v>102.401</v>
      </c>
      <c r="D115" s="6">
        <v>153.252</v>
      </c>
      <c r="E115" s="6">
        <v>258.585</v>
      </c>
      <c r="F115" s="13"/>
    </row>
    <row r="116" spans="2:6">
      <c r="B116" s="6">
        <v>93.8335</v>
      </c>
      <c r="C116" s="6">
        <v>102.026</v>
      </c>
      <c r="D116" s="6">
        <v>153.414</v>
      </c>
      <c r="E116" s="6">
        <v>258.627</v>
      </c>
      <c r="F116" s="13"/>
    </row>
    <row r="117" spans="2:6">
      <c r="B117" s="6">
        <v>101.274</v>
      </c>
      <c r="C117" s="6">
        <v>102.437</v>
      </c>
      <c r="D117" s="6">
        <v>153.534</v>
      </c>
      <c r="E117" s="6">
        <v>258.034</v>
      </c>
      <c r="F117" s="13"/>
    </row>
    <row r="118" spans="2:6">
      <c r="B118" s="6">
        <v>106.987</v>
      </c>
      <c r="C118" s="6">
        <v>102.549</v>
      </c>
      <c r="D118" s="6">
        <v>153.366</v>
      </c>
      <c r="E118" s="6">
        <v>258.736</v>
      </c>
      <c r="F118" s="13"/>
    </row>
    <row r="119" spans="2:6">
      <c r="B119" s="6">
        <v>100.976</v>
      </c>
      <c r="C119" s="6">
        <v>102.634</v>
      </c>
      <c r="D119" s="6">
        <v>153.005</v>
      </c>
      <c r="E119" s="6">
        <v>258.109</v>
      </c>
      <c r="F119" s="13"/>
    </row>
    <row r="120" spans="2:6">
      <c r="B120" s="6">
        <v>97.9807</v>
      </c>
      <c r="C120" s="6">
        <v>102.271</v>
      </c>
      <c r="D120" s="6">
        <v>152.293</v>
      </c>
      <c r="E120" s="6">
        <v>256.709</v>
      </c>
      <c r="F120" s="13"/>
    </row>
    <row r="121" spans="2:6">
      <c r="B121" s="6">
        <v>103.292</v>
      </c>
      <c r="C121" s="6">
        <v>102.426</v>
      </c>
      <c r="D121" s="6">
        <v>152.588</v>
      </c>
      <c r="E121" s="6">
        <v>256.696</v>
      </c>
      <c r="F121" s="13"/>
    </row>
    <row r="122" spans="2:6">
      <c r="B122" s="6">
        <v>105.806</v>
      </c>
      <c r="C122" s="6">
        <v>102.233</v>
      </c>
      <c r="D122" s="6">
        <v>152.359</v>
      </c>
      <c r="E122" s="6">
        <v>256.43</v>
      </c>
      <c r="F122" s="13"/>
    </row>
    <row r="123" spans="2:6">
      <c r="B123" s="6">
        <v>107.26</v>
      </c>
      <c r="C123" s="6">
        <v>102.137</v>
      </c>
      <c r="D123" s="6">
        <v>152.996</v>
      </c>
      <c r="E123" s="6">
        <v>256.661</v>
      </c>
      <c r="F123" s="13"/>
    </row>
    <row r="124" spans="2:6">
      <c r="B124" s="6">
        <v>104.02</v>
      </c>
      <c r="C124" s="6">
        <v>102.166</v>
      </c>
      <c r="D124" s="6">
        <v>152.802</v>
      </c>
      <c r="E124" s="6">
        <v>257.028</v>
      </c>
      <c r="F124" s="13"/>
    </row>
    <row r="125" spans="2:6">
      <c r="B125" s="6">
        <v>104.024</v>
      </c>
      <c r="C125" s="6">
        <v>102.583</v>
      </c>
      <c r="D125" s="6">
        <v>152.648</v>
      </c>
      <c r="E125" s="6">
        <v>256.907</v>
      </c>
      <c r="F125" s="13"/>
    </row>
    <row r="126" spans="2:6">
      <c r="B126" s="6">
        <v>103.877</v>
      </c>
      <c r="C126" s="6">
        <v>102.44</v>
      </c>
      <c r="D126" s="6">
        <v>152.757</v>
      </c>
      <c r="E126" s="6">
        <v>256.894</v>
      </c>
      <c r="F126" s="13"/>
    </row>
    <row r="127" spans="2:6">
      <c r="B127" s="6">
        <v>105.881</v>
      </c>
      <c r="C127" s="6">
        <v>102.669</v>
      </c>
      <c r="D127" s="6">
        <v>151.781</v>
      </c>
      <c r="E127" s="6">
        <v>255.764</v>
      </c>
      <c r="F127" s="13"/>
    </row>
    <row r="128" spans="2:6">
      <c r="B128" s="6">
        <v>101.928</v>
      </c>
      <c r="C128" s="6">
        <v>102.992</v>
      </c>
      <c r="D128" s="6">
        <v>152.144</v>
      </c>
      <c r="E128" s="6">
        <v>257.586</v>
      </c>
      <c r="F128" s="13"/>
    </row>
    <row r="129" spans="2:6">
      <c r="B129" s="6">
        <v>100.452</v>
      </c>
      <c r="C129" s="6">
        <v>103.097</v>
      </c>
      <c r="D129" s="6">
        <v>151.607</v>
      </c>
      <c r="E129" s="6">
        <v>256.756</v>
      </c>
      <c r="F129" s="13"/>
    </row>
    <row r="130" spans="2:6">
      <c r="B130" s="6">
        <v>100.811</v>
      </c>
      <c r="C130" s="6">
        <v>102.605</v>
      </c>
      <c r="D130" s="6">
        <v>151.803</v>
      </c>
      <c r="E130" s="6">
        <v>256.326</v>
      </c>
      <c r="F130" s="13"/>
    </row>
    <row r="131" spans="2:6">
      <c r="B131" s="6">
        <v>98.6739</v>
      </c>
      <c r="C131" s="6">
        <v>102.967</v>
      </c>
      <c r="D131" s="6">
        <v>151.689</v>
      </c>
      <c r="E131" s="6">
        <v>256.436</v>
      </c>
      <c r="F131" s="13"/>
    </row>
  </sheetData>
  <mergeCells count="5">
    <mergeCell ref="A1:L1"/>
    <mergeCell ref="A3:K3"/>
    <mergeCell ref="A11:K11"/>
    <mergeCell ref="A19:K19"/>
    <mergeCell ref="A27:K2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3"/>
  <sheetViews>
    <sheetView workbookViewId="0">
      <selection activeCell="I13" sqref="I13"/>
    </sheetView>
  </sheetViews>
  <sheetFormatPr defaultColWidth="8.88888888888889" defaultRowHeight="16.5"/>
  <cols>
    <col min="1" max="1" width="4.88888888888889" customWidth="true"/>
    <col min="2" max="3" width="12.2222222222222" customWidth="true"/>
    <col min="4" max="4" width="12" customWidth="true"/>
    <col min="5" max="5" width="12.7777777777778" customWidth="true"/>
    <col min="6" max="6" width="6" customWidth="true"/>
    <col min="7" max="7" width="11.2222222222222" customWidth="true"/>
    <col min="8" max="8" width="11.6666666666667" customWidth="true"/>
    <col min="9" max="9" width="8" customWidth="true"/>
    <col min="10" max="10" width="10.5555555555556" customWidth="true"/>
    <col min="11" max="11" width="9.33333333333333" customWidth="true"/>
    <col min="12" max="12" width="8.77777777777778" customWidth="true"/>
    <col min="13" max="13" width="9" customWidth="true"/>
    <col min="14" max="14" width="8.66666666666667" customWidth="true"/>
    <col min="15" max="15" width="9.33333333333333" customWidth="true"/>
    <col min="16" max="16" width="12" customWidth="true"/>
    <col min="17" max="17" width="11.6666666666667" customWidth="true"/>
    <col min="18" max="18" width="11" customWidth="true"/>
  </cols>
  <sheetData>
    <row r="1" spans="6:20">
      <c r="F1" s="10"/>
      <c r="G1" s="10"/>
      <c r="H1" s="10"/>
      <c r="I1" s="10"/>
      <c r="J1" s="8"/>
      <c r="K1" s="8"/>
      <c r="R1" s="6">
        <v>95.7541</v>
      </c>
      <c r="S1" s="6"/>
      <c r="T1" s="6"/>
    </row>
    <row r="2" spans="1:17">
      <c r="A2" s="6" t="s">
        <v>25</v>
      </c>
      <c r="B2" s="9" t="s">
        <v>21</v>
      </c>
      <c r="C2" s="9" t="s">
        <v>26</v>
      </c>
      <c r="D2" s="9" t="s">
        <v>27</v>
      </c>
      <c r="E2" s="9" t="s">
        <v>28</v>
      </c>
      <c r="F2" s="9" t="s">
        <v>29</v>
      </c>
      <c r="G2" s="9" t="s">
        <v>30</v>
      </c>
      <c r="H2" s="9" t="s">
        <v>31</v>
      </c>
      <c r="I2" s="9" t="s">
        <v>32</v>
      </c>
      <c r="J2" s="9" t="s">
        <v>33</v>
      </c>
      <c r="K2" s="9" t="s">
        <v>34</v>
      </c>
      <c r="L2" s="9" t="s">
        <v>5</v>
      </c>
      <c r="M2" s="9" t="s">
        <v>6</v>
      </c>
      <c r="N2" s="9" t="s">
        <v>7</v>
      </c>
      <c r="O2" s="9" t="s">
        <v>8</v>
      </c>
      <c r="P2" s="9" t="s">
        <v>9</v>
      </c>
      <c r="Q2" s="9" t="s">
        <v>10</v>
      </c>
    </row>
    <row r="3" spans="1:17">
      <c r="A3" s="6">
        <v>0</v>
      </c>
      <c r="B3" s="8">
        <v>101.132</v>
      </c>
      <c r="C3" s="6"/>
      <c r="D3" s="6"/>
      <c r="E3" s="6"/>
      <c r="F3" s="8" t="s">
        <v>35</v>
      </c>
      <c r="G3" s="6">
        <v>4660</v>
      </c>
      <c r="H3" s="6">
        <v>0.017628</v>
      </c>
      <c r="I3" s="6">
        <v>103</v>
      </c>
      <c r="J3" s="6">
        <v>0.004963</v>
      </c>
      <c r="K3" s="6">
        <v>0.008489</v>
      </c>
      <c r="L3">
        <v>21261215</v>
      </c>
      <c r="M3">
        <v>80.4295</v>
      </c>
      <c r="N3">
        <v>64726.1</v>
      </c>
      <c r="O3">
        <v>0.244854</v>
      </c>
      <c r="P3" s="5">
        <v>15143600</v>
      </c>
      <c r="Q3">
        <v>57.2871</v>
      </c>
    </row>
    <row r="4" spans="1:17">
      <c r="A4" s="6">
        <v>1</v>
      </c>
      <c r="B4" s="6">
        <v>100.663</v>
      </c>
      <c r="C4" s="6"/>
      <c r="D4" s="6"/>
      <c r="E4" s="6"/>
      <c r="F4" s="8" t="s">
        <v>35</v>
      </c>
      <c r="G4" s="6">
        <v>4384</v>
      </c>
      <c r="H4" s="6">
        <v>0.016584</v>
      </c>
      <c r="I4" s="6">
        <v>76</v>
      </c>
      <c r="J4" s="6">
        <v>0.004895</v>
      </c>
      <c r="K4" s="6">
        <v>0.008209</v>
      </c>
      <c r="L4" s="6">
        <v>21872289</v>
      </c>
      <c r="M4" s="6">
        <v>82.7411</v>
      </c>
      <c r="N4" s="6">
        <v>65735.1</v>
      </c>
      <c r="O4" s="6">
        <v>0.248671</v>
      </c>
      <c r="P4" s="11">
        <v>15621700</v>
      </c>
      <c r="Q4" s="6">
        <v>59.0958</v>
      </c>
    </row>
    <row r="5" spans="1:17">
      <c r="A5" s="6">
        <v>2</v>
      </c>
      <c r="B5" s="6">
        <v>99.9645</v>
      </c>
      <c r="C5" s="7"/>
      <c r="D5" s="7"/>
      <c r="E5" s="7"/>
      <c r="F5" s="8" t="s">
        <v>35</v>
      </c>
      <c r="G5" s="6">
        <v>3804</v>
      </c>
      <c r="H5" s="6">
        <v>0.01439</v>
      </c>
      <c r="I5" s="6">
        <v>65</v>
      </c>
      <c r="J5" s="6">
        <v>0.004687</v>
      </c>
      <c r="K5" s="6">
        <v>0.007562</v>
      </c>
      <c r="L5" s="6">
        <v>22149350</v>
      </c>
      <c r="M5" s="6">
        <v>83.7892</v>
      </c>
      <c r="N5" s="6">
        <v>86138</v>
      </c>
      <c r="O5" s="6">
        <v>0.325853</v>
      </c>
      <c r="P5" s="11">
        <v>15683900</v>
      </c>
      <c r="Q5" s="6">
        <v>59.3308</v>
      </c>
    </row>
    <row r="6" spans="1:17">
      <c r="A6" s="6">
        <v>3</v>
      </c>
      <c r="B6" s="6">
        <v>102.408</v>
      </c>
      <c r="C6" s="7"/>
      <c r="D6" s="7"/>
      <c r="E6" s="7"/>
      <c r="F6" s="8" t="s">
        <v>35</v>
      </c>
      <c r="G6" s="6">
        <v>3176</v>
      </c>
      <c r="H6" s="6">
        <v>0.012015</v>
      </c>
      <c r="I6" s="6">
        <v>28</v>
      </c>
      <c r="J6" s="6">
        <v>0.004263</v>
      </c>
      <c r="K6" s="6">
        <v>0.006666</v>
      </c>
      <c r="L6">
        <v>25006222</v>
      </c>
      <c r="M6">
        <v>94.5966</v>
      </c>
      <c r="N6">
        <v>65480.9</v>
      </c>
      <c r="O6">
        <v>0.247709</v>
      </c>
      <c r="P6" s="5">
        <v>17908800</v>
      </c>
      <c r="Q6">
        <v>67.7474</v>
      </c>
    </row>
    <row r="7" spans="1:17">
      <c r="A7" s="6">
        <v>4</v>
      </c>
      <c r="B7" s="6"/>
      <c r="C7" s="7"/>
      <c r="D7" s="7"/>
      <c r="E7" s="7"/>
      <c r="F7" s="8"/>
      <c r="G7" s="6">
        <v>2910</v>
      </c>
      <c r="H7" s="6">
        <v>0.011008</v>
      </c>
      <c r="I7" s="6">
        <v>22</v>
      </c>
      <c r="J7" s="6">
        <v>0.004275</v>
      </c>
      <c r="K7" s="6">
        <v>0.006476</v>
      </c>
      <c r="L7" s="6"/>
      <c r="M7" s="6"/>
      <c r="N7" s="6"/>
      <c r="O7" s="6"/>
      <c r="P7" s="11"/>
      <c r="Q7" s="6"/>
    </row>
    <row r="8" spans="1:17">
      <c r="A8" s="6">
        <v>5</v>
      </c>
      <c r="B8" s="6"/>
      <c r="C8" s="7"/>
      <c r="D8" s="7"/>
      <c r="E8" s="7"/>
      <c r="F8" s="8"/>
      <c r="G8" s="6">
        <v>2634</v>
      </c>
      <c r="H8" s="6">
        <v>0.009964</v>
      </c>
      <c r="I8" s="6">
        <v>15</v>
      </c>
      <c r="J8" s="6">
        <v>0.004078</v>
      </c>
      <c r="K8" s="6">
        <v>0.006068</v>
      </c>
      <c r="L8" s="6"/>
      <c r="M8" s="6"/>
      <c r="N8" s="6"/>
      <c r="O8" s="6"/>
      <c r="P8" s="11"/>
      <c r="Q8" s="6"/>
    </row>
    <row r="9" spans="1:17">
      <c r="A9" s="6">
        <v>6</v>
      </c>
      <c r="B9" s="6"/>
      <c r="C9" s="7"/>
      <c r="D9" s="7"/>
      <c r="E9" s="7"/>
      <c r="F9" s="8"/>
      <c r="G9" s="6">
        <v>2254</v>
      </c>
      <c r="H9" s="6">
        <v>0.008527</v>
      </c>
      <c r="I9" s="6">
        <v>52</v>
      </c>
      <c r="J9" s="6">
        <v>0.003703</v>
      </c>
      <c r="K9" s="6">
        <v>0.005406</v>
      </c>
      <c r="L9" s="6"/>
      <c r="M9" s="6"/>
      <c r="N9" s="6"/>
      <c r="O9" s="6"/>
      <c r="P9" s="11"/>
      <c r="Q9" s="6"/>
    </row>
    <row r="10" spans="1:17">
      <c r="A10" s="6">
        <v>7</v>
      </c>
      <c r="B10" s="6">
        <v>94.6198</v>
      </c>
      <c r="C10" s="7"/>
      <c r="D10" s="7"/>
      <c r="E10" s="7"/>
      <c r="F10" s="8" t="s">
        <v>35</v>
      </c>
      <c r="G10" s="6">
        <v>1986</v>
      </c>
      <c r="H10" s="6">
        <v>0.007513</v>
      </c>
      <c r="I10" s="6">
        <v>46</v>
      </c>
      <c r="J10" s="6">
        <v>0.003257</v>
      </c>
      <c r="K10" s="6">
        <v>0.004759</v>
      </c>
      <c r="L10" s="6">
        <v>22875016</v>
      </c>
      <c r="M10" s="6">
        <v>86.5344</v>
      </c>
      <c r="N10" s="6">
        <v>71646.9</v>
      </c>
      <c r="O10" s="6">
        <v>0.271035</v>
      </c>
      <c r="P10" s="11">
        <v>15755700</v>
      </c>
      <c r="Q10" s="6">
        <v>59.6025</v>
      </c>
    </row>
    <row r="11" spans="1:17">
      <c r="A11" s="6">
        <v>8</v>
      </c>
      <c r="B11" s="6"/>
      <c r="C11" s="7"/>
      <c r="D11" s="7"/>
      <c r="E11" s="7"/>
      <c r="F11" s="8"/>
      <c r="G11" s="6">
        <v>1800</v>
      </c>
      <c r="H11" s="6">
        <v>0.006809</v>
      </c>
      <c r="I11" s="6">
        <v>12</v>
      </c>
      <c r="J11" s="6">
        <v>0.003234</v>
      </c>
      <c r="K11" s="6">
        <v>0.004596</v>
      </c>
      <c r="L11" s="6"/>
      <c r="M11" s="6"/>
      <c r="N11" s="6"/>
      <c r="O11" s="6"/>
      <c r="P11" s="11"/>
      <c r="Q11" s="6"/>
    </row>
    <row r="12" spans="1:17">
      <c r="A12" s="6">
        <v>9</v>
      </c>
      <c r="B12" s="6"/>
      <c r="C12" s="7"/>
      <c r="D12" s="7"/>
      <c r="E12" s="7"/>
      <c r="F12" s="8"/>
      <c r="G12" s="6">
        <v>1580</v>
      </c>
      <c r="H12" s="6">
        <v>0.005977</v>
      </c>
      <c r="I12" s="6">
        <v>17</v>
      </c>
      <c r="J12" s="6">
        <v>0.002917</v>
      </c>
      <c r="K12" s="6">
        <v>0.004112</v>
      </c>
      <c r="L12" s="6"/>
      <c r="M12" s="6"/>
      <c r="N12" s="6"/>
      <c r="O12" s="6"/>
      <c r="P12" s="11"/>
      <c r="Q12" s="6"/>
    </row>
    <row r="13" spans="1:17">
      <c r="A13" s="6">
        <v>10</v>
      </c>
      <c r="B13" s="6"/>
      <c r="C13" s="7"/>
      <c r="D13" s="7"/>
      <c r="E13" s="7"/>
      <c r="F13" s="8"/>
      <c r="G13" s="6">
        <v>1260</v>
      </c>
      <c r="H13" s="6">
        <v>0.004766</v>
      </c>
      <c r="I13" s="6">
        <v>13</v>
      </c>
      <c r="J13" s="6">
        <v>0.002523</v>
      </c>
      <c r="K13" s="6">
        <v>0.003477</v>
      </c>
      <c r="L13" s="6"/>
      <c r="M13" s="6"/>
      <c r="N13" s="6"/>
      <c r="O13" s="6"/>
      <c r="P13" s="11"/>
      <c r="Q13" s="6"/>
    </row>
    <row r="14" spans="1:17">
      <c r="A14" s="6">
        <v>11</v>
      </c>
      <c r="B14" s="6"/>
      <c r="C14" s="7"/>
      <c r="D14" s="7"/>
      <c r="E14" s="7"/>
      <c r="F14" s="8"/>
      <c r="G14" s="6">
        <v>1360</v>
      </c>
      <c r="H14" s="6">
        <v>0.005145</v>
      </c>
      <c r="I14" s="6">
        <v>21</v>
      </c>
      <c r="J14" s="6">
        <v>0.002482</v>
      </c>
      <c r="K14" s="6">
        <v>0.003511</v>
      </c>
      <c r="L14" s="6"/>
      <c r="M14" s="6"/>
      <c r="N14" s="6"/>
      <c r="O14" s="6"/>
      <c r="P14" s="11"/>
      <c r="Q14" s="6"/>
    </row>
    <row r="15" spans="1:17">
      <c r="A15" s="6">
        <v>12</v>
      </c>
      <c r="B15" s="6"/>
      <c r="C15" s="7"/>
      <c r="D15" s="7"/>
      <c r="E15" s="7"/>
      <c r="F15" s="8"/>
      <c r="G15" s="6">
        <v>1338</v>
      </c>
      <c r="H15" s="6">
        <v>0.005062</v>
      </c>
      <c r="I15" s="6">
        <v>36</v>
      </c>
      <c r="J15" s="6">
        <v>0.002463</v>
      </c>
      <c r="K15" s="6">
        <v>0.003473</v>
      </c>
      <c r="L15" s="6"/>
      <c r="M15" s="6"/>
      <c r="N15" s="6"/>
      <c r="O15" s="6"/>
      <c r="P15" s="11"/>
      <c r="Q15" s="6"/>
    </row>
    <row r="16" spans="1:17">
      <c r="A16" s="6">
        <v>13</v>
      </c>
      <c r="B16" s="6"/>
      <c r="C16" s="7"/>
      <c r="D16" s="7"/>
      <c r="E16" s="7"/>
      <c r="F16" s="8"/>
      <c r="G16" s="6">
        <v>1138</v>
      </c>
      <c r="H16" s="6">
        <v>0.004305</v>
      </c>
      <c r="I16" s="6">
        <v>14</v>
      </c>
      <c r="J16" s="6">
        <v>0.002372</v>
      </c>
      <c r="K16" s="6">
        <v>0.003231</v>
      </c>
      <c r="L16" s="6"/>
      <c r="M16" s="6"/>
      <c r="N16" s="6"/>
      <c r="O16" s="6"/>
      <c r="P16" s="11"/>
      <c r="Q16" s="6"/>
    </row>
    <row r="17" spans="1:17">
      <c r="A17" s="6">
        <v>14</v>
      </c>
      <c r="B17" s="6">
        <v>88.5011</v>
      </c>
      <c r="C17" s="7"/>
      <c r="D17" s="7"/>
      <c r="E17" s="7"/>
      <c r="F17" s="8" t="s">
        <v>35</v>
      </c>
      <c r="G17" s="6">
        <v>952</v>
      </c>
      <c r="H17" s="6">
        <v>0.003601</v>
      </c>
      <c r="I17" s="6">
        <v>20</v>
      </c>
      <c r="J17" s="6">
        <v>0.001941</v>
      </c>
      <c r="K17" s="6">
        <v>0.002659</v>
      </c>
      <c r="L17" s="6">
        <v>25891726</v>
      </c>
      <c r="M17" s="6">
        <v>97.9464</v>
      </c>
      <c r="N17" s="6">
        <v>60892.1</v>
      </c>
      <c r="O17" s="6">
        <v>0.23035</v>
      </c>
      <c r="P17" s="11">
        <v>18332800</v>
      </c>
      <c r="Q17" s="6">
        <v>69.3515</v>
      </c>
    </row>
    <row r="18" spans="1:17">
      <c r="A18" s="6">
        <v>15</v>
      </c>
      <c r="B18" s="6"/>
      <c r="C18" s="7"/>
      <c r="D18" s="7"/>
      <c r="E18" s="7"/>
      <c r="F18" s="8"/>
      <c r="G18" s="6">
        <v>1020</v>
      </c>
      <c r="H18" s="6">
        <v>0.003859</v>
      </c>
      <c r="I18" s="6">
        <v>16</v>
      </c>
      <c r="J18" s="6">
        <v>0.002024</v>
      </c>
      <c r="K18" s="6">
        <v>0.002796</v>
      </c>
      <c r="L18" s="6"/>
      <c r="M18" s="6"/>
      <c r="N18" s="6"/>
      <c r="O18" s="6"/>
      <c r="P18" s="11"/>
      <c r="Q18" s="6"/>
    </row>
    <row r="19" spans="1:17">
      <c r="A19" s="6">
        <v>16</v>
      </c>
      <c r="B19" s="6"/>
      <c r="C19" s="7"/>
      <c r="D19" s="7"/>
      <c r="E19" s="7"/>
      <c r="F19" s="8"/>
      <c r="G19" s="6">
        <v>1192</v>
      </c>
      <c r="H19" s="6">
        <v>0.004509</v>
      </c>
      <c r="I19" s="6">
        <v>26</v>
      </c>
      <c r="J19" s="6">
        <v>0.00219</v>
      </c>
      <c r="K19" s="6">
        <v>0.003091</v>
      </c>
      <c r="L19" s="6"/>
      <c r="M19" s="6"/>
      <c r="N19" s="6"/>
      <c r="O19" s="6"/>
      <c r="P19" s="11"/>
      <c r="Q19" s="6"/>
    </row>
    <row r="20" ht="17" customHeight="true" spans="1:17">
      <c r="A20" s="6">
        <v>17</v>
      </c>
      <c r="B20" s="6"/>
      <c r="C20" s="7"/>
      <c r="D20" s="7"/>
      <c r="E20" s="7"/>
      <c r="F20" s="8"/>
      <c r="G20" s="6">
        <v>1110</v>
      </c>
      <c r="H20" s="6">
        <v>0.004199</v>
      </c>
      <c r="I20" s="6">
        <v>24</v>
      </c>
      <c r="J20" s="6">
        <v>0.002251</v>
      </c>
      <c r="K20" s="6">
        <v>0.003091</v>
      </c>
      <c r="L20" s="6"/>
      <c r="M20" s="6"/>
      <c r="N20" s="6"/>
      <c r="O20" s="6"/>
      <c r="P20" s="11"/>
      <c r="Q20" s="6"/>
    </row>
    <row r="21" spans="1:17">
      <c r="A21" s="6">
        <v>18</v>
      </c>
      <c r="B21" s="6">
        <v>85.3958</v>
      </c>
      <c r="C21" s="7"/>
      <c r="D21" s="7"/>
      <c r="E21" s="7"/>
      <c r="F21" s="8" t="s">
        <v>35</v>
      </c>
      <c r="G21" s="6">
        <v>960</v>
      </c>
      <c r="H21" s="6">
        <v>0.003632</v>
      </c>
      <c r="I21" s="6">
        <v>39</v>
      </c>
      <c r="J21" s="6">
        <v>0.001952</v>
      </c>
      <c r="K21" s="6">
        <v>0.002678</v>
      </c>
      <c r="L21" s="6">
        <v>23247342</v>
      </c>
      <c r="M21" s="6">
        <v>87.9429</v>
      </c>
      <c r="N21" s="6">
        <v>62515</v>
      </c>
      <c r="O21" s="6">
        <v>0.236489</v>
      </c>
      <c r="P21" s="11">
        <v>16224900</v>
      </c>
      <c r="Q21" s="6">
        <v>61.3774</v>
      </c>
    </row>
    <row r="22" spans="1:17">
      <c r="A22" s="6">
        <v>19</v>
      </c>
      <c r="B22" s="6">
        <v>88.3118</v>
      </c>
      <c r="C22" s="7"/>
      <c r="D22" s="7"/>
      <c r="E22" s="7"/>
      <c r="F22" s="8" t="s">
        <v>35</v>
      </c>
      <c r="G22" s="6">
        <v>1084</v>
      </c>
      <c r="H22" s="6">
        <v>0.004101</v>
      </c>
      <c r="I22" s="6">
        <v>30</v>
      </c>
      <c r="J22" s="6">
        <v>0.002077</v>
      </c>
      <c r="K22" s="6">
        <v>0.002894</v>
      </c>
      <c r="L22" s="6">
        <v>24013553</v>
      </c>
      <c r="M22" s="6">
        <v>90.8414</v>
      </c>
      <c r="N22" s="6">
        <v>64362</v>
      </c>
      <c r="O22" s="6">
        <v>0.243477</v>
      </c>
      <c r="P22" s="11">
        <v>16990500</v>
      </c>
      <c r="Q22" s="6">
        <v>64.2736</v>
      </c>
    </row>
    <row r="23" spans="1:17">
      <c r="A23" s="6">
        <v>20</v>
      </c>
      <c r="B23" s="6">
        <v>88.344</v>
      </c>
      <c r="C23" s="7"/>
      <c r="D23" s="7"/>
      <c r="E23" s="7"/>
      <c r="F23" s="8" t="s">
        <v>35</v>
      </c>
      <c r="G23" s="6">
        <v>1154</v>
      </c>
      <c r="H23" s="6">
        <v>0.004365</v>
      </c>
      <c r="I23" s="6">
        <v>40</v>
      </c>
      <c r="J23" s="6">
        <v>0.002202</v>
      </c>
      <c r="K23" s="6">
        <v>0.003072</v>
      </c>
      <c r="L23" s="6">
        <v>23215312</v>
      </c>
      <c r="M23" s="6">
        <v>87.8217</v>
      </c>
      <c r="N23" s="6">
        <v>67843</v>
      </c>
      <c r="O23" s="6">
        <v>0.256645</v>
      </c>
      <c r="P23" s="11">
        <v>16825200</v>
      </c>
      <c r="Q23" s="6">
        <v>63.6484</v>
      </c>
    </row>
    <row r="24" spans="1:17">
      <c r="A24" s="6">
        <v>21</v>
      </c>
      <c r="B24" s="6">
        <v>91.9933</v>
      </c>
      <c r="C24" s="7"/>
      <c r="D24" s="7"/>
      <c r="E24" s="7"/>
      <c r="F24" s="8" t="s">
        <v>35</v>
      </c>
      <c r="G24" s="6">
        <v>1334</v>
      </c>
      <c r="H24" s="6">
        <v>0.005046</v>
      </c>
      <c r="I24" s="6">
        <v>23</v>
      </c>
      <c r="J24" s="6">
        <v>0.002353</v>
      </c>
      <c r="K24" s="6">
        <v>0.003359</v>
      </c>
      <c r="L24" s="6">
        <v>25323226</v>
      </c>
      <c r="M24" s="6">
        <v>95.7958</v>
      </c>
      <c r="N24" s="6">
        <v>64226.2</v>
      </c>
      <c r="O24" s="6">
        <v>0.242962</v>
      </c>
      <c r="P24" s="11">
        <v>18074700</v>
      </c>
      <c r="Q24" s="6">
        <v>68.3752</v>
      </c>
    </row>
    <row r="25" spans="1:17">
      <c r="A25" s="6">
        <v>22</v>
      </c>
      <c r="B25" s="6">
        <v>87.439</v>
      </c>
      <c r="C25" s="7"/>
      <c r="D25" s="7"/>
      <c r="E25" s="7"/>
      <c r="F25" s="8" t="s">
        <v>36</v>
      </c>
      <c r="G25" s="6">
        <v>2278</v>
      </c>
      <c r="H25" s="6">
        <v>0.008617</v>
      </c>
      <c r="I25" s="6">
        <v>46</v>
      </c>
      <c r="J25" s="6">
        <v>0.002894</v>
      </c>
      <c r="K25" s="6">
        <v>0.004615</v>
      </c>
      <c r="L25" s="6">
        <v>36010865</v>
      </c>
      <c r="M25" s="6">
        <v>136.226</v>
      </c>
      <c r="N25" s="6">
        <v>64216.9</v>
      </c>
      <c r="O25" s="6">
        <v>0.242927</v>
      </c>
      <c r="P25" s="11">
        <v>27207700</v>
      </c>
      <c r="Q25" s="6">
        <v>102.925</v>
      </c>
    </row>
    <row r="26" spans="1:17">
      <c r="A26" s="6">
        <v>23</v>
      </c>
      <c r="B26" s="6">
        <v>83.2361</v>
      </c>
      <c r="C26" s="7"/>
      <c r="D26" s="7"/>
      <c r="E26" s="7"/>
      <c r="F26" s="8" t="s">
        <v>36</v>
      </c>
      <c r="G26" s="6">
        <v>2940</v>
      </c>
      <c r="H26" s="6">
        <v>0.011122</v>
      </c>
      <c r="I26" s="6">
        <v>45</v>
      </c>
      <c r="J26" s="6">
        <v>0.002985</v>
      </c>
      <c r="K26" s="6">
        <v>0.005209</v>
      </c>
      <c r="L26" s="6">
        <v>36347450</v>
      </c>
      <c r="M26" s="6">
        <v>137.5</v>
      </c>
      <c r="N26" s="6">
        <v>65159.1</v>
      </c>
      <c r="O26" s="6">
        <v>0.246492</v>
      </c>
      <c r="P26" s="11">
        <v>27502100</v>
      </c>
      <c r="Q26" s="6">
        <v>104.038</v>
      </c>
    </row>
    <row r="27" spans="1:17">
      <c r="A27" s="6">
        <v>24</v>
      </c>
      <c r="B27" s="6">
        <v>93.9424</v>
      </c>
      <c r="C27" s="7"/>
      <c r="D27" s="7"/>
      <c r="E27" s="7"/>
      <c r="F27" s="8" t="s">
        <v>35</v>
      </c>
      <c r="G27" s="6">
        <v>3400</v>
      </c>
      <c r="H27" s="6">
        <v>0.012862</v>
      </c>
      <c r="I27" s="6">
        <v>54</v>
      </c>
      <c r="J27" s="6">
        <v>0.003019</v>
      </c>
      <c r="K27" s="6">
        <v>0.005591</v>
      </c>
      <c r="L27" s="6"/>
      <c r="M27" s="6"/>
      <c r="N27" s="6"/>
      <c r="O27" s="6"/>
      <c r="P27" s="11"/>
      <c r="Q27" s="6"/>
    </row>
    <row r="28" spans="1:17">
      <c r="A28" s="6">
        <v>25</v>
      </c>
      <c r="B28" s="6">
        <v>93.61</v>
      </c>
      <c r="C28" s="7"/>
      <c r="D28" s="7"/>
      <c r="E28" s="7"/>
      <c r="F28" s="8" t="s">
        <v>35</v>
      </c>
      <c r="G28" s="6">
        <v>4438</v>
      </c>
      <c r="H28" s="6">
        <v>0.016789</v>
      </c>
      <c r="I28" s="6">
        <v>75</v>
      </c>
      <c r="J28" s="6">
        <v>0.003174</v>
      </c>
      <c r="K28" s="6">
        <v>0.006529</v>
      </c>
      <c r="L28" s="6"/>
      <c r="M28" s="6"/>
      <c r="N28" s="6"/>
      <c r="O28" s="6"/>
      <c r="P28" s="11"/>
      <c r="Q28" s="6"/>
    </row>
    <row r="29" spans="1:17">
      <c r="A29" s="6">
        <v>26</v>
      </c>
      <c r="B29" s="6">
        <v>96.338</v>
      </c>
      <c r="C29" s="7"/>
      <c r="D29" s="7"/>
      <c r="E29" s="7"/>
      <c r="F29" s="8" t="s">
        <v>35</v>
      </c>
      <c r="G29" s="6">
        <v>5946</v>
      </c>
      <c r="H29" s="6">
        <v>0.022493</v>
      </c>
      <c r="I29" s="6">
        <v>87</v>
      </c>
      <c r="J29" s="6">
        <v>0.003371</v>
      </c>
      <c r="K29" s="6">
        <v>0.007256</v>
      </c>
      <c r="L29" s="6"/>
      <c r="M29" s="6"/>
      <c r="N29" s="6"/>
      <c r="O29" s="6"/>
      <c r="P29" s="11"/>
      <c r="Q29" s="6"/>
    </row>
    <row r="30" spans="1:17">
      <c r="A30" s="6">
        <v>27</v>
      </c>
      <c r="B30" s="6">
        <v>99.9875</v>
      </c>
      <c r="C30" s="7"/>
      <c r="D30" s="7"/>
      <c r="E30" s="7"/>
      <c r="F30" s="8" t="s">
        <v>35</v>
      </c>
      <c r="G30" s="6">
        <v>7466</v>
      </c>
      <c r="H30" s="6">
        <v>0.028243</v>
      </c>
      <c r="I30" s="6">
        <v>89</v>
      </c>
      <c r="J30" s="6">
        <v>0.003492</v>
      </c>
      <c r="K30" s="6">
        <v>0.008016</v>
      </c>
      <c r="L30" s="6"/>
      <c r="M30" s="6"/>
      <c r="N30" s="6"/>
      <c r="O30" s="6"/>
      <c r="P30" s="11"/>
      <c r="Q30" s="6"/>
    </row>
    <row r="31" spans="1:11">
      <c r="A31" s="6">
        <v>28</v>
      </c>
      <c r="B31">
        <v>105.58</v>
      </c>
      <c r="F31" s="8" t="s">
        <v>35</v>
      </c>
      <c r="G31" s="6">
        <v>7258</v>
      </c>
      <c r="H31" s="6">
        <v>0.027456</v>
      </c>
      <c r="I31" s="6">
        <v>73</v>
      </c>
      <c r="J31" s="6">
        <v>0.003503</v>
      </c>
      <c r="K31" s="6">
        <v>0.007872</v>
      </c>
    </row>
    <row r="32" spans="1:17">
      <c r="A32" s="6">
        <v>29</v>
      </c>
      <c r="B32" s="6">
        <v>91.8746</v>
      </c>
      <c r="C32" s="7"/>
      <c r="D32" s="7"/>
      <c r="E32" s="7"/>
      <c r="F32" s="8" t="s">
        <v>36</v>
      </c>
      <c r="G32" s="6">
        <v>8694</v>
      </c>
      <c r="H32" s="6">
        <v>0.032889</v>
      </c>
      <c r="I32" s="6">
        <v>82</v>
      </c>
      <c r="J32" s="6">
        <v>0.003647</v>
      </c>
      <c r="K32" s="6">
        <v>0.008523</v>
      </c>
      <c r="L32" s="6">
        <v>36052754</v>
      </c>
      <c r="M32" s="6">
        <v>136.385</v>
      </c>
      <c r="N32" s="6">
        <v>64488.9</v>
      </c>
      <c r="O32" s="6">
        <v>0.243956</v>
      </c>
      <c r="P32" s="11">
        <v>27059900</v>
      </c>
      <c r="Q32" s="6">
        <v>102.365</v>
      </c>
    </row>
    <row r="33" spans="1:17">
      <c r="A33" s="6">
        <v>30</v>
      </c>
      <c r="B33" s="6">
        <v>90.5571</v>
      </c>
      <c r="C33" s="7"/>
      <c r="D33" s="7"/>
      <c r="E33" s="7"/>
      <c r="F33" s="8" t="s">
        <v>36</v>
      </c>
      <c r="G33" s="6">
        <v>9882</v>
      </c>
      <c r="H33" s="6">
        <v>0.037383</v>
      </c>
      <c r="I33" s="6">
        <v>80</v>
      </c>
      <c r="J33" s="6">
        <v>0.003836</v>
      </c>
      <c r="K33" s="6">
        <v>0.008977</v>
      </c>
      <c r="L33" s="6">
        <v>36219702</v>
      </c>
      <c r="M33" s="6">
        <v>137.016</v>
      </c>
      <c r="N33" s="6">
        <v>64688.9</v>
      </c>
      <c r="O33" s="6">
        <v>0.244713</v>
      </c>
      <c r="P33" s="11">
        <v>27682200</v>
      </c>
      <c r="Q33" s="6">
        <v>104.72</v>
      </c>
    </row>
    <row r="34" spans="1:17">
      <c r="A34" s="6">
        <v>31</v>
      </c>
      <c r="B34" s="6">
        <v>94.5933</v>
      </c>
      <c r="C34" s="7"/>
      <c r="D34" s="7"/>
      <c r="E34" s="7"/>
      <c r="F34" s="8" t="s">
        <v>36</v>
      </c>
      <c r="G34" s="6">
        <v>10100</v>
      </c>
      <c r="H34" s="6">
        <v>0.038208</v>
      </c>
      <c r="I34" s="6">
        <v>78</v>
      </c>
      <c r="J34" s="6">
        <v>0.003828</v>
      </c>
      <c r="K34" s="6">
        <v>0.009109</v>
      </c>
      <c r="L34" s="6">
        <v>37651858</v>
      </c>
      <c r="M34" s="6">
        <v>142.434</v>
      </c>
      <c r="N34" s="6">
        <v>63786</v>
      </c>
      <c r="O34" s="6">
        <v>0.241298</v>
      </c>
      <c r="P34" s="11">
        <v>28648200</v>
      </c>
      <c r="Q34" s="6">
        <v>108.374</v>
      </c>
    </row>
    <row r="35" spans="1:17">
      <c r="A35" s="6">
        <v>32</v>
      </c>
      <c r="B35" s="6">
        <v>97.6227</v>
      </c>
      <c r="C35" s="7"/>
      <c r="D35" s="7"/>
      <c r="E35" s="7"/>
      <c r="F35" s="8" t="s">
        <v>36</v>
      </c>
      <c r="G35" s="6">
        <v>10168</v>
      </c>
      <c r="H35" s="6">
        <v>0.038465</v>
      </c>
      <c r="I35" s="6">
        <v>89</v>
      </c>
      <c r="J35" s="6">
        <v>0.003806</v>
      </c>
      <c r="K35" s="6">
        <v>0.009026</v>
      </c>
      <c r="L35" s="6">
        <v>36015910</v>
      </c>
      <c r="M35" s="6">
        <v>136.245</v>
      </c>
      <c r="N35" s="6">
        <v>64216.9</v>
      </c>
      <c r="O35" s="6">
        <v>0.242927</v>
      </c>
      <c r="P35" s="11">
        <v>27982600</v>
      </c>
      <c r="Q35" s="6">
        <v>105.856</v>
      </c>
    </row>
    <row r="36" spans="1:17">
      <c r="A36" s="6">
        <v>33</v>
      </c>
      <c r="B36" s="6">
        <v>95.7541</v>
      </c>
      <c r="C36" s="7"/>
      <c r="D36" s="7"/>
      <c r="E36" s="7"/>
      <c r="F36" s="8" t="s">
        <v>36</v>
      </c>
      <c r="G36" s="6">
        <v>10456</v>
      </c>
      <c r="H36" s="6">
        <v>0.039554</v>
      </c>
      <c r="I36" s="6">
        <v>83</v>
      </c>
      <c r="J36" s="6">
        <v>0.003961</v>
      </c>
      <c r="K36" s="6">
        <v>0.009143</v>
      </c>
      <c r="L36" s="6">
        <v>36576091</v>
      </c>
      <c r="M36" s="6">
        <v>138.364</v>
      </c>
      <c r="N36" s="6">
        <v>65461.2</v>
      </c>
      <c r="O36" s="6">
        <v>103.075</v>
      </c>
      <c r="P36" s="11">
        <v>27247600</v>
      </c>
      <c r="Q36" s="6">
        <v>103.075</v>
      </c>
    </row>
    <row r="37" spans="1:17">
      <c r="A37" s="6">
        <v>34</v>
      </c>
      <c r="B37" s="6"/>
      <c r="C37" s="7"/>
      <c r="D37" s="7"/>
      <c r="E37" s="7"/>
      <c r="F37" s="8"/>
      <c r="G37" s="6">
        <v>10380</v>
      </c>
      <c r="H37" s="6">
        <v>0.039267</v>
      </c>
      <c r="I37" s="6">
        <v>75</v>
      </c>
      <c r="J37" s="6">
        <v>0.0039</v>
      </c>
      <c r="K37" s="6">
        <v>0.009037</v>
      </c>
      <c r="L37" s="6"/>
      <c r="M37" s="6"/>
      <c r="N37" s="6"/>
      <c r="O37" s="6"/>
      <c r="P37" s="11"/>
      <c r="Q37" s="6"/>
    </row>
    <row r="38" spans="1:17">
      <c r="A38" s="6">
        <v>35</v>
      </c>
      <c r="B38" s="6"/>
      <c r="C38" s="7"/>
      <c r="D38" s="7"/>
      <c r="E38" s="7"/>
      <c r="F38" s="8"/>
      <c r="G38" s="6">
        <v>10456</v>
      </c>
      <c r="H38" s="6">
        <v>0.039554</v>
      </c>
      <c r="I38" s="6">
        <v>100</v>
      </c>
      <c r="J38" s="6">
        <v>0.003908</v>
      </c>
      <c r="K38" s="6">
        <v>0.0092</v>
      </c>
      <c r="L38" s="6"/>
      <c r="M38" s="6"/>
      <c r="N38" s="6"/>
      <c r="O38" s="6"/>
      <c r="P38" s="11"/>
      <c r="Q38" s="6"/>
    </row>
    <row r="39" spans="1:17">
      <c r="A39" s="6">
        <v>36</v>
      </c>
      <c r="B39" s="6">
        <v>97.6916</v>
      </c>
      <c r="C39" s="7"/>
      <c r="D39" s="7"/>
      <c r="E39" s="7"/>
      <c r="F39" s="8" t="s">
        <v>36</v>
      </c>
      <c r="G39" s="6">
        <v>9850</v>
      </c>
      <c r="H39" s="6">
        <v>0.037262</v>
      </c>
      <c r="I39" s="6">
        <v>129</v>
      </c>
      <c r="J39" s="6">
        <v>0.003999</v>
      </c>
      <c r="K39" s="6">
        <v>0.009068</v>
      </c>
      <c r="L39" s="6">
        <v>30904691</v>
      </c>
      <c r="M39" s="6">
        <v>116.91</v>
      </c>
      <c r="N39" s="6">
        <v>64183</v>
      </c>
      <c r="O39" s="6">
        <v>0.242799</v>
      </c>
      <c r="P39" s="11">
        <v>22832000</v>
      </c>
      <c r="Q39" s="6">
        <v>86.3716</v>
      </c>
    </row>
    <row r="40" spans="1:17">
      <c r="A40" s="6">
        <v>37</v>
      </c>
      <c r="B40" s="6"/>
      <c r="C40" s="7"/>
      <c r="D40" s="7"/>
      <c r="E40" s="7"/>
      <c r="F40" s="8"/>
      <c r="G40" s="6">
        <v>9420</v>
      </c>
      <c r="H40" s="6">
        <v>0.035635</v>
      </c>
      <c r="I40" s="6">
        <v>94</v>
      </c>
      <c r="J40" s="6">
        <v>0.004002</v>
      </c>
      <c r="K40" s="6">
        <v>0.00889</v>
      </c>
      <c r="L40" s="6"/>
      <c r="M40" s="6"/>
      <c r="N40" s="6"/>
      <c r="O40" s="6"/>
      <c r="P40" s="11"/>
      <c r="Q40" s="6"/>
    </row>
    <row r="41" spans="1:17">
      <c r="A41" s="6">
        <v>38</v>
      </c>
      <c r="B41" s="6"/>
      <c r="C41" s="7"/>
      <c r="D41" s="7"/>
      <c r="E41" s="7"/>
      <c r="F41" s="8"/>
      <c r="G41" s="6">
        <v>9116</v>
      </c>
      <c r="H41" s="6">
        <v>0.034485</v>
      </c>
      <c r="I41" s="6">
        <v>97</v>
      </c>
      <c r="J41" s="6">
        <v>0.003889</v>
      </c>
      <c r="K41" s="6">
        <v>0.008678</v>
      </c>
      <c r="L41" s="6"/>
      <c r="M41" s="6"/>
      <c r="N41" s="6"/>
      <c r="O41" s="6"/>
      <c r="P41" s="11"/>
      <c r="Q41" s="6"/>
    </row>
    <row r="42" spans="1:17">
      <c r="A42" s="6">
        <v>39</v>
      </c>
      <c r="B42" s="6"/>
      <c r="C42" s="7"/>
      <c r="D42" s="7"/>
      <c r="E42" s="7"/>
      <c r="F42" s="8"/>
      <c r="G42" s="6">
        <v>8938</v>
      </c>
      <c r="H42" s="6">
        <v>0.033812</v>
      </c>
      <c r="I42" s="6">
        <v>103</v>
      </c>
      <c r="J42" s="6">
        <v>0.00393</v>
      </c>
      <c r="K42" s="6">
        <v>0.00875</v>
      </c>
      <c r="L42" s="6"/>
      <c r="M42" s="6"/>
      <c r="N42" s="6"/>
      <c r="O42" s="6"/>
      <c r="P42" s="11"/>
      <c r="Q42" s="6"/>
    </row>
    <row r="43" spans="1:17">
      <c r="A43" s="6">
        <v>40</v>
      </c>
      <c r="B43" s="6"/>
      <c r="C43" s="7"/>
      <c r="D43" s="7"/>
      <c r="E43" s="7"/>
      <c r="F43" s="8"/>
      <c r="G43" s="6">
        <v>8434</v>
      </c>
      <c r="H43" s="6">
        <v>0.031905</v>
      </c>
      <c r="I43" s="6">
        <v>104</v>
      </c>
      <c r="J43" s="6">
        <v>0.003893</v>
      </c>
      <c r="K43" s="6">
        <v>0.008485</v>
      </c>
      <c r="L43" s="6"/>
      <c r="M43" s="6"/>
      <c r="N43" s="6"/>
      <c r="O43" s="6"/>
      <c r="P43" s="11"/>
      <c r="Q43" s="6"/>
    </row>
    <row r="44" spans="1:17">
      <c r="A44" s="6">
        <v>41</v>
      </c>
      <c r="B44" s="6"/>
      <c r="C44" s="7"/>
      <c r="D44" s="7"/>
      <c r="E44" s="7"/>
      <c r="F44" s="8"/>
      <c r="G44" s="6">
        <v>8392</v>
      </c>
      <c r="H44" s="6">
        <v>0.031746</v>
      </c>
      <c r="I44" s="6">
        <v>107</v>
      </c>
      <c r="J44" s="6">
        <v>0.003862</v>
      </c>
      <c r="K44" s="6">
        <v>0.008549</v>
      </c>
      <c r="L44" s="6"/>
      <c r="M44" s="6"/>
      <c r="N44" s="6"/>
      <c r="O44" s="6"/>
      <c r="P44" s="11"/>
      <c r="Q44" s="6"/>
    </row>
    <row r="45" spans="1:17">
      <c r="A45" s="6">
        <v>42</v>
      </c>
      <c r="B45" s="6"/>
      <c r="C45" s="7"/>
      <c r="D45" s="7"/>
      <c r="E45" s="7"/>
      <c r="F45" s="8"/>
      <c r="G45" s="6">
        <v>8522</v>
      </c>
      <c r="H45" s="6">
        <v>0.032238</v>
      </c>
      <c r="I45" s="6">
        <v>126</v>
      </c>
      <c r="J45" s="6">
        <v>0.003934</v>
      </c>
      <c r="K45" s="6">
        <v>0.008599</v>
      </c>
      <c r="L45" s="6"/>
      <c r="M45" s="6"/>
      <c r="N45" s="6"/>
      <c r="O45" s="6"/>
      <c r="P45" s="11"/>
      <c r="Q45" s="6"/>
    </row>
    <row r="46" spans="1:17">
      <c r="A46" s="6">
        <v>43</v>
      </c>
      <c r="B46" s="6"/>
      <c r="C46" s="7"/>
      <c r="D46" s="7"/>
      <c r="E46" s="7"/>
      <c r="F46" s="8"/>
      <c r="G46" s="6">
        <v>8738</v>
      </c>
      <c r="H46" s="6">
        <v>0.033055</v>
      </c>
      <c r="I46" s="6">
        <v>128</v>
      </c>
      <c r="J46" s="6">
        <v>0.003885</v>
      </c>
      <c r="K46" s="6">
        <v>0.008705</v>
      </c>
      <c r="L46" s="6"/>
      <c r="M46" s="6"/>
      <c r="N46" s="6"/>
      <c r="O46" s="6"/>
      <c r="P46" s="11"/>
      <c r="Q46" s="6"/>
    </row>
    <row r="47" spans="1:17">
      <c r="A47" s="6">
        <v>44</v>
      </c>
      <c r="B47" s="6"/>
      <c r="C47" s="7"/>
      <c r="D47" s="7"/>
      <c r="E47" s="7"/>
      <c r="F47" s="8"/>
      <c r="G47" s="6">
        <v>8244</v>
      </c>
      <c r="H47" s="6">
        <v>0.031186</v>
      </c>
      <c r="I47" s="6">
        <v>101</v>
      </c>
      <c r="J47" s="6">
        <v>0.003768</v>
      </c>
      <c r="K47" s="6">
        <v>0.008413</v>
      </c>
      <c r="L47" s="6"/>
      <c r="M47" s="6"/>
      <c r="N47" s="6"/>
      <c r="O47" s="6"/>
      <c r="P47" s="11"/>
      <c r="Q47" s="6"/>
    </row>
    <row r="48" spans="1:17">
      <c r="A48" s="6">
        <v>45</v>
      </c>
      <c r="B48" s="6"/>
      <c r="C48" s="7"/>
      <c r="D48" s="7"/>
      <c r="E48" s="7"/>
      <c r="F48" s="8"/>
      <c r="G48" s="6">
        <v>8254</v>
      </c>
      <c r="H48" s="6">
        <v>0.031224</v>
      </c>
      <c r="I48" s="6">
        <v>112</v>
      </c>
      <c r="J48" s="6">
        <v>0.003726</v>
      </c>
      <c r="K48" s="6">
        <v>0.008322</v>
      </c>
      <c r="L48" s="6"/>
      <c r="M48" s="6"/>
      <c r="N48" s="6"/>
      <c r="O48" s="6"/>
      <c r="P48" s="11"/>
      <c r="Q48" s="6"/>
    </row>
    <row r="49" spans="1:17">
      <c r="A49" s="6">
        <v>46</v>
      </c>
      <c r="B49" s="6"/>
      <c r="C49" s="7"/>
      <c r="D49" s="7"/>
      <c r="E49" s="7"/>
      <c r="F49" s="8"/>
      <c r="G49" s="6">
        <v>8620</v>
      </c>
      <c r="H49" s="6">
        <v>0.032609</v>
      </c>
      <c r="I49" s="6">
        <v>109</v>
      </c>
      <c r="J49" s="6">
        <v>0.003768</v>
      </c>
      <c r="K49" s="6">
        <v>0.008565</v>
      </c>
      <c r="L49" s="6"/>
      <c r="M49" s="6"/>
      <c r="N49" s="6"/>
      <c r="O49" s="6"/>
      <c r="P49" s="11"/>
      <c r="Q49" s="6"/>
    </row>
    <row r="50" spans="1:17">
      <c r="A50" s="6">
        <v>47</v>
      </c>
      <c r="B50" s="6"/>
      <c r="C50" s="7"/>
      <c r="D50" s="7"/>
      <c r="E50" s="7"/>
      <c r="F50" s="8"/>
      <c r="G50" s="6">
        <v>9018</v>
      </c>
      <c r="H50" s="6">
        <v>0.034114</v>
      </c>
      <c r="I50" s="6">
        <v>120</v>
      </c>
      <c r="J50" s="6">
        <v>0.003787</v>
      </c>
      <c r="K50" s="6">
        <v>0.00867</v>
      </c>
      <c r="L50" s="6"/>
      <c r="M50" s="6"/>
      <c r="N50" s="6"/>
      <c r="O50" s="6"/>
      <c r="P50" s="11"/>
      <c r="Q50" s="6"/>
    </row>
    <row r="51" spans="1:17">
      <c r="A51" s="6">
        <v>48</v>
      </c>
      <c r="B51" s="6"/>
      <c r="C51" s="7"/>
      <c r="D51" s="7"/>
      <c r="E51" s="7"/>
      <c r="F51" s="8"/>
      <c r="G51" s="6">
        <v>8946</v>
      </c>
      <c r="H51" s="6">
        <v>0.033842</v>
      </c>
      <c r="I51" s="6">
        <v>122</v>
      </c>
      <c r="J51" s="6">
        <v>0.003794</v>
      </c>
      <c r="K51" s="6">
        <v>0.008587</v>
      </c>
      <c r="L51" s="6"/>
      <c r="M51" s="6"/>
      <c r="N51" s="6"/>
      <c r="O51" s="6"/>
      <c r="P51" s="11"/>
      <c r="Q51" s="6"/>
    </row>
    <row r="52" spans="1:17">
      <c r="A52" s="6">
        <v>49</v>
      </c>
      <c r="B52" s="6"/>
      <c r="C52" s="7"/>
      <c r="D52" s="7"/>
      <c r="E52" s="7"/>
      <c r="F52" s="8"/>
      <c r="G52" s="6">
        <v>9046</v>
      </c>
      <c r="H52" s="6">
        <v>0.03422</v>
      </c>
      <c r="I52" s="6">
        <v>111</v>
      </c>
      <c r="J52" s="6">
        <v>0.003775</v>
      </c>
      <c r="K52" s="6">
        <v>0.008583</v>
      </c>
      <c r="L52" s="6"/>
      <c r="M52" s="6"/>
      <c r="N52" s="6"/>
      <c r="O52" s="6"/>
      <c r="P52" s="11"/>
      <c r="Q52" s="6"/>
    </row>
    <row r="53" spans="1:17">
      <c r="A53" s="6">
        <v>50</v>
      </c>
      <c r="B53" s="6"/>
      <c r="C53" s="7"/>
      <c r="D53" s="7"/>
      <c r="E53" s="7"/>
      <c r="F53" s="8"/>
      <c r="G53" s="6">
        <v>8714</v>
      </c>
      <c r="H53" s="6">
        <v>0.032964</v>
      </c>
      <c r="I53" s="6">
        <v>113</v>
      </c>
      <c r="J53" s="6">
        <v>0.0039</v>
      </c>
      <c r="K53" s="6">
        <v>0.00872</v>
      </c>
      <c r="L53" s="6"/>
      <c r="M53" s="6"/>
      <c r="N53" s="6"/>
      <c r="O53" s="6"/>
      <c r="P53" s="11"/>
      <c r="Q53" s="6"/>
    </row>
    <row r="54" spans="1:17">
      <c r="A54" s="6">
        <v>51</v>
      </c>
      <c r="B54" s="6"/>
      <c r="C54" s="7"/>
      <c r="D54" s="7"/>
      <c r="E54" s="7"/>
      <c r="F54" s="8"/>
      <c r="G54" s="6">
        <v>8684</v>
      </c>
      <c r="H54" s="6">
        <v>0.032851</v>
      </c>
      <c r="I54" s="6">
        <v>118</v>
      </c>
      <c r="J54" s="6">
        <v>0.003968</v>
      </c>
      <c r="K54" s="6">
        <v>0.008848</v>
      </c>
      <c r="L54" s="6"/>
      <c r="M54" s="6"/>
      <c r="N54" s="6"/>
      <c r="O54" s="6"/>
      <c r="P54" s="11"/>
      <c r="Q54" s="6"/>
    </row>
    <row r="55" spans="1:17">
      <c r="A55" s="6">
        <v>52</v>
      </c>
      <c r="B55" s="6"/>
      <c r="C55" s="7"/>
      <c r="D55" s="7"/>
      <c r="E55" s="7"/>
      <c r="F55" s="8"/>
      <c r="G55" s="6">
        <v>8560</v>
      </c>
      <c r="H55" s="6">
        <v>0.032382</v>
      </c>
      <c r="I55" s="6">
        <v>122</v>
      </c>
      <c r="J55" s="6">
        <v>0.003953</v>
      </c>
      <c r="K55" s="6">
        <v>0.008689</v>
      </c>
      <c r="L55" s="6"/>
      <c r="M55" s="6"/>
      <c r="N55" s="6"/>
      <c r="O55" s="6"/>
      <c r="P55" s="11"/>
      <c r="Q55" s="6"/>
    </row>
    <row r="56" spans="1:17">
      <c r="A56" s="6">
        <v>53</v>
      </c>
      <c r="B56" s="6"/>
      <c r="C56" s="7"/>
      <c r="D56" s="7"/>
      <c r="E56" s="7"/>
      <c r="F56" s="8"/>
      <c r="G56" s="6">
        <v>8754</v>
      </c>
      <c r="H56" s="6">
        <v>0.033116</v>
      </c>
      <c r="I56" s="6">
        <v>103</v>
      </c>
      <c r="J56" s="6">
        <v>0.003919</v>
      </c>
      <c r="K56" s="6">
        <v>0.008799</v>
      </c>
      <c r="L56" s="6"/>
      <c r="M56" s="6"/>
      <c r="N56" s="6"/>
      <c r="O56" s="6"/>
      <c r="P56" s="11"/>
      <c r="Q56" s="6"/>
    </row>
    <row r="57" spans="1:17">
      <c r="A57" s="6">
        <v>54</v>
      </c>
      <c r="B57" s="6"/>
      <c r="C57" s="7"/>
      <c r="D57" s="7"/>
      <c r="E57" s="7"/>
      <c r="F57" s="8"/>
      <c r="G57" s="6">
        <v>8850</v>
      </c>
      <c r="H57" s="6">
        <v>0.033479</v>
      </c>
      <c r="I57" s="6">
        <v>100</v>
      </c>
      <c r="J57" s="6">
        <v>0.003904</v>
      </c>
      <c r="K57" s="6">
        <v>0.008909</v>
      </c>
      <c r="L57" s="6"/>
      <c r="M57" s="6"/>
      <c r="N57" s="6"/>
      <c r="O57" s="6"/>
      <c r="P57" s="11"/>
      <c r="Q57" s="6"/>
    </row>
    <row r="58" spans="1:17">
      <c r="A58" s="6">
        <v>55</v>
      </c>
      <c r="B58" s="6"/>
      <c r="C58" s="7"/>
      <c r="D58" s="7"/>
      <c r="E58" s="7"/>
      <c r="F58" s="8"/>
      <c r="G58" s="6">
        <v>9134</v>
      </c>
      <c r="H58" s="6">
        <v>0.034553</v>
      </c>
      <c r="I58" s="6">
        <v>124</v>
      </c>
      <c r="J58" s="6">
        <v>0.003919</v>
      </c>
      <c r="K58" s="6">
        <v>0.008984</v>
      </c>
      <c r="L58" s="6"/>
      <c r="M58" s="6"/>
      <c r="N58" s="6"/>
      <c r="O58" s="6"/>
      <c r="P58" s="11"/>
      <c r="Q58" s="6"/>
    </row>
    <row r="59" spans="1:17">
      <c r="A59" s="6">
        <v>56</v>
      </c>
      <c r="B59" s="6"/>
      <c r="C59" s="7"/>
      <c r="D59" s="7"/>
      <c r="E59" s="7"/>
      <c r="F59" s="8"/>
      <c r="G59" s="6">
        <v>9174</v>
      </c>
      <c r="H59" s="6">
        <v>0.034705</v>
      </c>
      <c r="I59" s="6">
        <v>148</v>
      </c>
      <c r="J59" s="6">
        <v>0.004021</v>
      </c>
      <c r="K59" s="6">
        <v>0.009238</v>
      </c>
      <c r="L59" s="6"/>
      <c r="M59" s="6"/>
      <c r="N59" s="6"/>
      <c r="O59" s="6"/>
      <c r="P59" s="11"/>
      <c r="Q59" s="6"/>
    </row>
    <row r="60" spans="1:17">
      <c r="A60" s="6">
        <v>57</v>
      </c>
      <c r="B60" s="6"/>
      <c r="C60" s="7"/>
      <c r="D60" s="7"/>
      <c r="E60" s="7"/>
      <c r="F60" s="8"/>
      <c r="G60" s="6">
        <v>9050</v>
      </c>
      <c r="H60" s="6">
        <v>0.034235</v>
      </c>
      <c r="I60" s="6">
        <v>127</v>
      </c>
      <c r="J60" s="6">
        <v>0.003942</v>
      </c>
      <c r="K60" s="6">
        <v>0.008954</v>
      </c>
      <c r="L60" s="6"/>
      <c r="M60" s="6"/>
      <c r="N60" s="6"/>
      <c r="O60" s="6"/>
      <c r="P60" s="11"/>
      <c r="Q60" s="6"/>
    </row>
    <row r="61" spans="1:17">
      <c r="A61" s="6">
        <v>58</v>
      </c>
      <c r="B61" s="6"/>
      <c r="C61" s="7"/>
      <c r="D61" s="7"/>
      <c r="E61" s="7"/>
      <c r="F61" s="8"/>
      <c r="G61" s="6">
        <v>9610</v>
      </c>
      <c r="H61" s="6">
        <v>0.036354</v>
      </c>
      <c r="I61" s="6">
        <v>124</v>
      </c>
      <c r="J61" s="6">
        <v>0.004002</v>
      </c>
      <c r="K61" s="6">
        <v>0.009215</v>
      </c>
      <c r="L61" s="6"/>
      <c r="M61" s="6"/>
      <c r="N61" s="6"/>
      <c r="O61" s="6"/>
      <c r="P61" s="11"/>
      <c r="Q61" s="6"/>
    </row>
    <row r="62" spans="1:17">
      <c r="A62" s="6">
        <v>59</v>
      </c>
      <c r="B62" s="6"/>
      <c r="C62" s="7"/>
      <c r="D62" s="7"/>
      <c r="E62" s="7"/>
      <c r="F62" s="8"/>
      <c r="G62" s="6">
        <v>9658</v>
      </c>
      <c r="H62" s="6">
        <v>0.036535</v>
      </c>
      <c r="I62" s="6">
        <v>129</v>
      </c>
      <c r="J62" s="6">
        <v>0.003983</v>
      </c>
      <c r="K62" s="6">
        <v>0.009268</v>
      </c>
      <c r="L62" s="6"/>
      <c r="M62" s="6"/>
      <c r="N62" s="6"/>
      <c r="O62" s="6"/>
      <c r="P62" s="11"/>
      <c r="Q62" s="6"/>
    </row>
    <row r="63" spans="1:17">
      <c r="A63" s="6">
        <v>60</v>
      </c>
      <c r="B63" s="6"/>
      <c r="C63" s="7"/>
      <c r="D63" s="7"/>
      <c r="E63" s="7"/>
      <c r="F63" s="8"/>
      <c r="G63" s="6">
        <v>9450</v>
      </c>
      <c r="H63" s="6">
        <v>0.035749</v>
      </c>
      <c r="I63" s="6">
        <v>133</v>
      </c>
      <c r="J63" s="6">
        <v>0.003851</v>
      </c>
      <c r="K63" s="6">
        <v>0.009022</v>
      </c>
      <c r="L63" s="6"/>
      <c r="M63" s="6"/>
      <c r="N63" s="6"/>
      <c r="O63" s="6"/>
      <c r="P63" s="11"/>
      <c r="Q63" s="6"/>
    </row>
    <row r="64" spans="1:17">
      <c r="A64" s="6">
        <v>61</v>
      </c>
      <c r="B64" s="6"/>
      <c r="C64" s="7"/>
      <c r="D64" s="7"/>
      <c r="E64" s="7"/>
      <c r="F64" s="8"/>
      <c r="G64" s="6">
        <v>9016</v>
      </c>
      <c r="H64" s="6">
        <v>0.034107</v>
      </c>
      <c r="I64" s="6">
        <v>121</v>
      </c>
      <c r="J64" s="6">
        <v>0.003912</v>
      </c>
      <c r="K64" s="6">
        <v>0.008913</v>
      </c>
      <c r="L64" s="6"/>
      <c r="M64" s="6"/>
      <c r="N64" s="6"/>
      <c r="O64" s="6"/>
      <c r="P64" s="11"/>
      <c r="Q64" s="6"/>
    </row>
    <row r="65" spans="1:17">
      <c r="A65" s="6">
        <v>62</v>
      </c>
      <c r="B65" s="6"/>
      <c r="C65" s="7"/>
      <c r="D65" s="7"/>
      <c r="E65" s="7"/>
      <c r="F65" s="8"/>
      <c r="G65" s="6">
        <v>8922</v>
      </c>
      <c r="H65" s="6">
        <v>0.033751</v>
      </c>
      <c r="I65" s="6">
        <v>110</v>
      </c>
      <c r="J65" s="6">
        <v>0.003965</v>
      </c>
      <c r="K65" s="6">
        <v>0.009034</v>
      </c>
      <c r="L65" s="6"/>
      <c r="M65" s="6"/>
      <c r="N65" s="6"/>
      <c r="O65" s="6"/>
      <c r="P65" s="11"/>
      <c r="Q65" s="6"/>
    </row>
    <row r="66" spans="1:17">
      <c r="A66" s="6">
        <v>63</v>
      </c>
      <c r="B66" s="6"/>
      <c r="C66" s="7"/>
      <c r="D66" s="7"/>
      <c r="E66" s="7"/>
      <c r="F66" s="8"/>
      <c r="G66" s="6">
        <v>7982</v>
      </c>
      <c r="H66" s="6">
        <v>0.030195</v>
      </c>
      <c r="I66" s="6">
        <v>114</v>
      </c>
      <c r="J66" s="6">
        <v>0.003821</v>
      </c>
      <c r="K66" s="6">
        <v>0.008546</v>
      </c>
      <c r="L66" s="6"/>
      <c r="M66" s="6"/>
      <c r="N66" s="6"/>
      <c r="O66" s="6"/>
      <c r="P66" s="11"/>
      <c r="Q66" s="6"/>
    </row>
    <row r="67" spans="1:17">
      <c r="A67" s="6">
        <v>64</v>
      </c>
      <c r="B67" s="6"/>
      <c r="C67" s="7"/>
      <c r="D67" s="7"/>
      <c r="E67" s="7"/>
      <c r="F67" s="8"/>
      <c r="G67" s="6">
        <v>7860</v>
      </c>
      <c r="H67" s="6">
        <v>0.029734</v>
      </c>
      <c r="I67" s="6">
        <v>125</v>
      </c>
      <c r="J67" s="6">
        <v>0.003798</v>
      </c>
      <c r="K67" s="6">
        <v>0.0085</v>
      </c>
      <c r="L67" s="6"/>
      <c r="M67" s="6"/>
      <c r="N67" s="6"/>
      <c r="O67" s="6"/>
      <c r="P67" s="11"/>
      <c r="Q67" s="6"/>
    </row>
    <row r="68" spans="1:17">
      <c r="A68" s="6">
        <v>65</v>
      </c>
      <c r="B68" s="6"/>
      <c r="C68" s="7"/>
      <c r="D68" s="7"/>
      <c r="E68" s="7"/>
      <c r="F68" s="8"/>
      <c r="G68" s="6">
        <v>7390</v>
      </c>
      <c r="H68" s="6">
        <v>0.027956</v>
      </c>
      <c r="I68" s="6">
        <v>134</v>
      </c>
      <c r="J68" s="6">
        <v>0.003809</v>
      </c>
      <c r="K68" s="6">
        <v>0.008326</v>
      </c>
      <c r="L68" s="6"/>
      <c r="M68" s="6"/>
      <c r="N68" s="6"/>
      <c r="O68" s="6"/>
      <c r="P68" s="11"/>
      <c r="Q68" s="6"/>
    </row>
    <row r="69" spans="1:17">
      <c r="A69" s="6">
        <v>66</v>
      </c>
      <c r="B69" s="6"/>
      <c r="C69" s="7"/>
      <c r="D69" s="7"/>
      <c r="E69" s="7"/>
      <c r="F69" s="8"/>
      <c r="G69" s="6">
        <v>7158</v>
      </c>
      <c r="H69" s="6">
        <v>0.027078</v>
      </c>
      <c r="I69" s="6">
        <v>104</v>
      </c>
      <c r="J69" s="6">
        <v>0.003877</v>
      </c>
      <c r="K69" s="6">
        <v>0.008345</v>
      </c>
      <c r="L69" s="6"/>
      <c r="M69" s="6"/>
      <c r="N69" s="6"/>
      <c r="O69" s="6"/>
      <c r="P69" s="11"/>
      <c r="Q69" s="6"/>
    </row>
    <row r="70" spans="1:17">
      <c r="A70" s="6">
        <v>67</v>
      </c>
      <c r="B70" s="6"/>
      <c r="C70" s="7"/>
      <c r="D70" s="7"/>
      <c r="E70" s="7"/>
      <c r="F70" s="8"/>
      <c r="G70" s="6">
        <v>7156</v>
      </c>
      <c r="H70" s="6">
        <v>0.027071</v>
      </c>
      <c r="I70" s="6">
        <v>108</v>
      </c>
      <c r="J70" s="6">
        <v>0.004089</v>
      </c>
      <c r="K70" s="6">
        <v>0.008568</v>
      </c>
      <c r="L70" s="6"/>
      <c r="M70" s="6"/>
      <c r="N70" s="6"/>
      <c r="O70" s="6"/>
      <c r="P70" s="11"/>
      <c r="Q70" s="6"/>
    </row>
    <row r="71" spans="1:17">
      <c r="A71" s="6">
        <v>68</v>
      </c>
      <c r="B71" s="6"/>
      <c r="C71" s="7"/>
      <c r="D71" s="7"/>
      <c r="E71" s="7"/>
      <c r="F71" s="8"/>
      <c r="G71" s="6">
        <v>7718</v>
      </c>
      <c r="H71" s="6">
        <v>0.029197</v>
      </c>
      <c r="I71" s="6">
        <v>101</v>
      </c>
      <c r="J71" s="6">
        <v>0.004154</v>
      </c>
      <c r="K71" s="6">
        <v>0.00878</v>
      </c>
      <c r="L71" s="6"/>
      <c r="M71" s="6"/>
      <c r="N71" s="6"/>
      <c r="O71" s="6"/>
      <c r="P71" s="11"/>
      <c r="Q71" s="6"/>
    </row>
    <row r="72" spans="1:17">
      <c r="A72" s="6">
        <v>69</v>
      </c>
      <c r="B72" s="6"/>
      <c r="C72" s="7"/>
      <c r="D72" s="7"/>
      <c r="E72" s="7"/>
      <c r="F72" s="8"/>
      <c r="G72" s="6">
        <v>8876</v>
      </c>
      <c r="H72" s="6">
        <v>0.033577</v>
      </c>
      <c r="I72" s="6">
        <v>127</v>
      </c>
      <c r="J72" s="6">
        <v>0.004218</v>
      </c>
      <c r="K72" s="6">
        <v>0.009382</v>
      </c>
      <c r="L72" s="6"/>
      <c r="M72" s="6"/>
      <c r="N72" s="6"/>
      <c r="O72" s="6"/>
      <c r="P72" s="11"/>
      <c r="Q72" s="6"/>
    </row>
    <row r="73" spans="1:17">
      <c r="A73" s="6">
        <v>70</v>
      </c>
      <c r="B73" s="6"/>
      <c r="C73" s="7"/>
      <c r="D73" s="7"/>
      <c r="E73" s="7"/>
      <c r="F73" s="8"/>
      <c r="G73" s="6">
        <v>9564</v>
      </c>
      <c r="H73" s="6">
        <v>0.03618</v>
      </c>
      <c r="I73" s="6">
        <v>92</v>
      </c>
      <c r="J73" s="6">
        <v>0.004297</v>
      </c>
      <c r="K73" s="6">
        <v>0.009673</v>
      </c>
      <c r="L73" s="6"/>
      <c r="M73" s="6"/>
      <c r="N73" s="6"/>
      <c r="O73" s="6"/>
      <c r="P73" s="11"/>
      <c r="Q73" s="6"/>
    </row>
    <row r="74" spans="1:17">
      <c r="A74" s="6">
        <v>71</v>
      </c>
      <c r="B74" s="6"/>
      <c r="C74" s="7"/>
      <c r="D74" s="7"/>
      <c r="E74" s="7"/>
      <c r="F74" s="8"/>
      <c r="G74" s="6">
        <v>10204</v>
      </c>
      <c r="H74" s="6">
        <v>0.038601</v>
      </c>
      <c r="I74" s="6">
        <v>104</v>
      </c>
      <c r="J74" s="6">
        <v>0.004278</v>
      </c>
      <c r="K74" s="6">
        <v>0.009662</v>
      </c>
      <c r="L74" s="6"/>
      <c r="M74" s="6"/>
      <c r="N74" s="6"/>
      <c r="O74" s="6"/>
      <c r="P74" s="11"/>
      <c r="Q74" s="6"/>
    </row>
    <row r="75" spans="1:17">
      <c r="A75" s="6">
        <v>72</v>
      </c>
      <c r="B75" s="6"/>
      <c r="C75" s="7"/>
      <c r="D75" s="7"/>
      <c r="E75" s="7"/>
      <c r="F75" s="8"/>
      <c r="G75" s="6">
        <v>10696</v>
      </c>
      <c r="H75" s="6">
        <v>0.040462</v>
      </c>
      <c r="I75" s="6">
        <v>74</v>
      </c>
      <c r="J75" s="6">
        <v>0.004347</v>
      </c>
      <c r="K75" s="6">
        <v>0.009889</v>
      </c>
      <c r="L75" s="6"/>
      <c r="M75" s="6"/>
      <c r="N75" s="6"/>
      <c r="O75" s="6"/>
      <c r="P75" s="11"/>
      <c r="Q75" s="6"/>
    </row>
    <row r="76" spans="1:17">
      <c r="A76" s="6">
        <v>73</v>
      </c>
      <c r="B76" s="6"/>
      <c r="C76" s="7"/>
      <c r="D76" s="7"/>
      <c r="E76" s="7"/>
      <c r="F76" s="8"/>
      <c r="G76" s="6">
        <v>11056</v>
      </c>
      <c r="H76" s="6">
        <v>0.041824</v>
      </c>
      <c r="I76" s="6">
        <v>112</v>
      </c>
      <c r="J76" s="6">
        <v>0.004343</v>
      </c>
      <c r="K76" s="6">
        <v>0.010017</v>
      </c>
      <c r="L76" s="6"/>
      <c r="M76" s="6"/>
      <c r="N76" s="6"/>
      <c r="O76" s="6"/>
      <c r="P76" s="11"/>
      <c r="Q76" s="6"/>
    </row>
    <row r="77" spans="1:17">
      <c r="A77" s="6">
        <v>74</v>
      </c>
      <c r="B77" s="6"/>
      <c r="C77" s="7"/>
      <c r="D77" s="7"/>
      <c r="E77" s="7"/>
      <c r="F77" s="8"/>
      <c r="G77" s="6">
        <v>11286</v>
      </c>
      <c r="H77" s="6">
        <v>0.042694</v>
      </c>
      <c r="I77" s="6">
        <v>113</v>
      </c>
      <c r="J77" s="6">
        <v>0.00443</v>
      </c>
      <c r="K77" s="6">
        <v>0.01018</v>
      </c>
      <c r="L77" s="6"/>
      <c r="M77" s="6"/>
      <c r="N77" s="6"/>
      <c r="O77" s="6"/>
      <c r="P77" s="11"/>
      <c r="Q77" s="6"/>
    </row>
    <row r="78" spans="1:17">
      <c r="A78" s="6">
        <v>75</v>
      </c>
      <c r="B78" s="6"/>
      <c r="C78" s="7"/>
      <c r="D78" s="7"/>
      <c r="E78" s="7"/>
      <c r="F78" s="8"/>
      <c r="G78" s="6">
        <v>11572</v>
      </c>
      <c r="H78" s="6">
        <v>0.043776</v>
      </c>
      <c r="I78" s="6">
        <v>88</v>
      </c>
      <c r="J78" s="6">
        <v>0.004369</v>
      </c>
      <c r="K78" s="6">
        <v>0.01007</v>
      </c>
      <c r="L78" s="6"/>
      <c r="M78" s="6"/>
      <c r="N78" s="6"/>
      <c r="O78" s="6"/>
      <c r="P78" s="11"/>
      <c r="Q78" s="6"/>
    </row>
    <row r="79" spans="1:17">
      <c r="A79" s="6">
        <v>76</v>
      </c>
      <c r="B79" s="6"/>
      <c r="C79" s="7"/>
      <c r="D79" s="7"/>
      <c r="E79" s="7"/>
      <c r="F79" s="8"/>
      <c r="G79" s="6">
        <v>11382</v>
      </c>
      <c r="H79" s="6">
        <v>0.043057</v>
      </c>
      <c r="I79" s="6">
        <v>70</v>
      </c>
      <c r="J79" s="6">
        <v>0.004479</v>
      </c>
      <c r="K79" s="6">
        <v>0.010373</v>
      </c>
      <c r="L79" s="6"/>
      <c r="M79" s="6"/>
      <c r="N79" s="6"/>
      <c r="O79" s="6"/>
      <c r="P79" s="11"/>
      <c r="Q79" s="6"/>
    </row>
    <row r="80" spans="1:17">
      <c r="A80" s="6">
        <v>77</v>
      </c>
      <c r="B80" s="6"/>
      <c r="C80" s="7"/>
      <c r="D80" s="7"/>
      <c r="E80" s="7"/>
      <c r="F80" s="8"/>
      <c r="G80" s="6">
        <v>11552</v>
      </c>
      <c r="H80" s="6">
        <v>0.0437</v>
      </c>
      <c r="I80" s="6">
        <v>88</v>
      </c>
      <c r="J80" s="6">
        <v>0.004513</v>
      </c>
      <c r="K80" s="6">
        <v>0.01063</v>
      </c>
      <c r="L80" s="6"/>
      <c r="M80" s="6"/>
      <c r="N80" s="6"/>
      <c r="O80" s="6"/>
      <c r="P80" s="11"/>
      <c r="Q80" s="6"/>
    </row>
    <row r="81" spans="1:17">
      <c r="A81" s="6">
        <v>78</v>
      </c>
      <c r="B81" s="6"/>
      <c r="C81" s="7"/>
      <c r="D81" s="7"/>
      <c r="E81" s="7"/>
      <c r="F81" s="8"/>
      <c r="G81" s="6">
        <v>11350</v>
      </c>
      <c r="H81" s="6">
        <v>0.042936</v>
      </c>
      <c r="I81" s="6">
        <v>97</v>
      </c>
      <c r="J81" s="6">
        <v>0.004528</v>
      </c>
      <c r="K81" s="6">
        <v>0.01052</v>
      </c>
      <c r="L81" s="6"/>
      <c r="M81" s="6"/>
      <c r="N81" s="6"/>
      <c r="O81" s="6"/>
      <c r="P81" s="11"/>
      <c r="Q81" s="6"/>
    </row>
    <row r="82" spans="1:17">
      <c r="A82" s="6">
        <v>79</v>
      </c>
      <c r="B82" s="6"/>
      <c r="C82" s="7"/>
      <c r="D82" s="7"/>
      <c r="E82" s="7"/>
      <c r="F82" s="8"/>
      <c r="G82" s="6">
        <v>11328</v>
      </c>
      <c r="H82" s="6">
        <v>0.042853</v>
      </c>
      <c r="I82" s="6">
        <v>82</v>
      </c>
      <c r="J82" s="6">
        <v>0.004615</v>
      </c>
      <c r="K82" s="6">
        <v>0.010732</v>
      </c>
      <c r="L82" s="6"/>
      <c r="M82" s="6"/>
      <c r="N82" s="6"/>
      <c r="O82" s="6"/>
      <c r="P82" s="11"/>
      <c r="Q82" s="6"/>
    </row>
    <row r="83" spans="1:17">
      <c r="A83" s="6">
        <v>80</v>
      </c>
      <c r="B83" s="6"/>
      <c r="C83" s="7"/>
      <c r="D83" s="7"/>
      <c r="E83" s="7"/>
      <c r="F83" s="8"/>
      <c r="G83" s="6">
        <v>11136</v>
      </c>
      <c r="H83" s="6">
        <v>0.042127</v>
      </c>
      <c r="I83" s="6">
        <v>74</v>
      </c>
      <c r="J83" s="6">
        <v>0.004657</v>
      </c>
      <c r="K83" s="6">
        <v>0.010683</v>
      </c>
      <c r="L83" s="6"/>
      <c r="M83" s="6"/>
      <c r="N83" s="6"/>
      <c r="O83" s="6"/>
      <c r="P83" s="11"/>
      <c r="Q83" s="6"/>
    </row>
    <row r="84" spans="1:17">
      <c r="A84" s="6">
        <v>81</v>
      </c>
      <c r="B84" s="6"/>
      <c r="C84" s="7"/>
      <c r="D84" s="7"/>
      <c r="E84" s="7"/>
      <c r="F84" s="8"/>
      <c r="G84" s="6">
        <v>11466</v>
      </c>
      <c r="H84" s="6">
        <v>0.043375</v>
      </c>
      <c r="I84" s="6">
        <v>85</v>
      </c>
      <c r="J84" s="6">
        <v>0.004766</v>
      </c>
      <c r="K84" s="6">
        <v>0.010986</v>
      </c>
      <c r="L84" s="6"/>
      <c r="M84" s="6"/>
      <c r="N84" s="6"/>
      <c r="O84" s="6"/>
      <c r="P84" s="11"/>
      <c r="Q84" s="6"/>
    </row>
    <row r="85" spans="1:17">
      <c r="A85" s="6">
        <v>82</v>
      </c>
      <c r="B85" s="6"/>
      <c r="C85" s="7"/>
      <c r="D85" s="7"/>
      <c r="E85" s="7"/>
      <c r="F85" s="8"/>
      <c r="G85" s="6">
        <v>11296</v>
      </c>
      <c r="H85" s="6">
        <v>0.042732</v>
      </c>
      <c r="I85" s="6">
        <v>97</v>
      </c>
      <c r="J85" s="6">
        <v>0.004706</v>
      </c>
      <c r="K85" s="6">
        <v>0.010963</v>
      </c>
      <c r="L85" s="6"/>
      <c r="M85" s="6"/>
      <c r="N85" s="6"/>
      <c r="O85" s="6"/>
      <c r="P85" s="11"/>
      <c r="Q85" s="6"/>
    </row>
    <row r="86" spans="1:17">
      <c r="A86" s="6">
        <v>83</v>
      </c>
      <c r="B86" s="6"/>
      <c r="C86" s="7"/>
      <c r="D86" s="7"/>
      <c r="E86" s="7"/>
      <c r="F86" s="8"/>
      <c r="G86" s="6">
        <v>11522</v>
      </c>
      <c r="H86" s="6">
        <v>0.043587</v>
      </c>
      <c r="I86" s="6">
        <v>92</v>
      </c>
      <c r="J86" s="6">
        <v>0.004827</v>
      </c>
      <c r="K86" s="6">
        <v>0.011368</v>
      </c>
      <c r="L86" s="6"/>
      <c r="M86" s="6"/>
      <c r="N86" s="6"/>
      <c r="O86" s="6"/>
      <c r="P86" s="11"/>
      <c r="Q86" s="6"/>
    </row>
    <row r="87" spans="1:17">
      <c r="A87" s="6">
        <v>84</v>
      </c>
      <c r="B87" s="6"/>
      <c r="C87" s="7"/>
      <c r="D87" s="7"/>
      <c r="E87" s="7"/>
      <c r="F87" s="8"/>
      <c r="G87" s="6">
        <v>11882</v>
      </c>
      <c r="H87" s="6">
        <v>0.044949</v>
      </c>
      <c r="I87" s="6">
        <v>76</v>
      </c>
      <c r="J87" s="6">
        <v>0.004906</v>
      </c>
      <c r="K87" s="6">
        <v>0.011617</v>
      </c>
      <c r="L87" s="6"/>
      <c r="M87" s="6"/>
      <c r="N87" s="6"/>
      <c r="O87" s="6"/>
      <c r="P87" s="11"/>
      <c r="Q87" s="6"/>
    </row>
    <row r="88" spans="1:17">
      <c r="A88" s="6">
        <v>85</v>
      </c>
      <c r="B88" s="6"/>
      <c r="C88" s="7"/>
      <c r="D88" s="7"/>
      <c r="E88" s="7"/>
      <c r="F88" s="8"/>
      <c r="G88" s="6">
        <v>12118</v>
      </c>
      <c r="H88" s="6">
        <v>0.045841</v>
      </c>
      <c r="I88" s="6">
        <v>92</v>
      </c>
      <c r="J88" s="6">
        <v>0.004937</v>
      </c>
      <c r="K88" s="6">
        <v>0.011977</v>
      </c>
      <c r="L88" s="6"/>
      <c r="M88" s="6"/>
      <c r="N88" s="6"/>
      <c r="O88" s="6"/>
      <c r="P88" s="11"/>
      <c r="Q88" s="6"/>
    </row>
    <row r="89" spans="1:17">
      <c r="A89" s="6">
        <v>86</v>
      </c>
      <c r="B89" s="6"/>
      <c r="C89" s="7"/>
      <c r="D89" s="7"/>
      <c r="E89" s="7"/>
      <c r="F89" s="8"/>
      <c r="G89" s="6">
        <v>11722</v>
      </c>
      <c r="H89" s="6">
        <v>0.044343</v>
      </c>
      <c r="I89" s="6">
        <v>74</v>
      </c>
      <c r="J89" s="6">
        <v>0.004903</v>
      </c>
      <c r="K89" s="6">
        <v>0.011659</v>
      </c>
      <c r="L89" s="6"/>
      <c r="M89" s="6"/>
      <c r="N89" s="6"/>
      <c r="O89" s="6"/>
      <c r="P89" s="11"/>
      <c r="Q89" s="6"/>
    </row>
    <row r="90" spans="1:17">
      <c r="A90" s="6">
        <v>87</v>
      </c>
      <c r="B90" s="6"/>
      <c r="C90" s="7"/>
      <c r="D90" s="7"/>
      <c r="E90" s="7"/>
      <c r="F90" s="8"/>
      <c r="G90" s="6">
        <v>11660</v>
      </c>
      <c r="H90" s="6">
        <v>0.044109</v>
      </c>
      <c r="I90" s="6">
        <v>83</v>
      </c>
      <c r="J90" s="6">
        <v>0.005065</v>
      </c>
      <c r="K90" s="6">
        <v>0.01192</v>
      </c>
      <c r="L90" s="6"/>
      <c r="M90" s="6"/>
      <c r="N90" s="6"/>
      <c r="O90" s="6"/>
      <c r="P90" s="11"/>
      <c r="Q90" s="6"/>
    </row>
    <row r="91" spans="1:17">
      <c r="A91" s="6">
        <v>88</v>
      </c>
      <c r="B91" s="6"/>
      <c r="C91" s="7"/>
      <c r="D91" s="7"/>
      <c r="E91" s="7"/>
      <c r="F91" s="8"/>
      <c r="G91" s="6">
        <v>11686</v>
      </c>
      <c r="H91" s="6">
        <v>0.044207</v>
      </c>
      <c r="I91" s="6">
        <v>101</v>
      </c>
      <c r="J91" s="6">
        <v>0.00508</v>
      </c>
      <c r="K91" s="6">
        <v>0.012158</v>
      </c>
      <c r="L91" s="6"/>
      <c r="M91" s="6"/>
      <c r="N91" s="6"/>
      <c r="O91" s="6"/>
      <c r="P91" s="11"/>
      <c r="Q91" s="6"/>
    </row>
    <row r="92" spans="1:17">
      <c r="A92" s="6">
        <v>89</v>
      </c>
      <c r="B92" s="6"/>
      <c r="C92" s="7"/>
      <c r="D92" s="7"/>
      <c r="E92" s="7"/>
      <c r="F92" s="8"/>
      <c r="G92" s="6">
        <v>11178</v>
      </c>
      <c r="H92" s="6">
        <v>0.042285</v>
      </c>
      <c r="I92" s="6">
        <v>89</v>
      </c>
      <c r="J92" s="6">
        <v>0.005122</v>
      </c>
      <c r="K92" s="6">
        <v>0.011984</v>
      </c>
      <c r="L92" s="6"/>
      <c r="M92" s="6"/>
      <c r="N92" s="6"/>
      <c r="O92" s="6"/>
      <c r="P92" s="11"/>
      <c r="Q92" s="6"/>
    </row>
    <row r="93" spans="1:17">
      <c r="A93" s="6">
        <v>90</v>
      </c>
      <c r="B93" s="6"/>
      <c r="C93" s="6"/>
      <c r="D93" s="6"/>
      <c r="E93" s="6"/>
      <c r="F93" s="8"/>
      <c r="G93" s="6">
        <v>10906</v>
      </c>
      <c r="H93" s="6">
        <v>0.041257</v>
      </c>
      <c r="I93" s="6">
        <v>74</v>
      </c>
      <c r="J93" s="6">
        <v>0.005205</v>
      </c>
      <c r="K93" s="6">
        <v>0.012007</v>
      </c>
      <c r="L93" s="6"/>
      <c r="M93" s="6"/>
      <c r="N93" s="6"/>
      <c r="O93" s="6"/>
      <c r="P93" s="11"/>
      <c r="Q93" s="6"/>
    </row>
    <row r="94" spans="1:17">
      <c r="A94" s="6">
        <v>91</v>
      </c>
      <c r="B94" s="6"/>
      <c r="C94" s="6"/>
      <c r="D94" s="6"/>
      <c r="E94" s="6"/>
      <c r="F94" s="8"/>
      <c r="G94" s="6">
        <v>10530</v>
      </c>
      <c r="H94" s="6">
        <v>0.039834</v>
      </c>
      <c r="I94" s="6">
        <v>74</v>
      </c>
      <c r="J94" s="6">
        <v>0.005285</v>
      </c>
      <c r="K94" s="6">
        <v>0.011999</v>
      </c>
      <c r="L94" s="6"/>
      <c r="M94" s="6"/>
      <c r="N94" s="6"/>
      <c r="O94" s="6"/>
      <c r="P94" s="11"/>
      <c r="Q94" s="6"/>
    </row>
    <row r="95" spans="1:17">
      <c r="A95" s="6">
        <v>92</v>
      </c>
      <c r="B95" s="6"/>
      <c r="C95" s="6"/>
      <c r="D95" s="6"/>
      <c r="E95" s="6"/>
      <c r="F95" s="8"/>
      <c r="G95" s="6">
        <v>10248</v>
      </c>
      <c r="H95" s="6">
        <v>0.038767</v>
      </c>
      <c r="I95" s="6">
        <v>100</v>
      </c>
      <c r="J95" s="6">
        <v>0.005315</v>
      </c>
      <c r="K95" s="6">
        <v>0.012068</v>
      </c>
      <c r="L95" s="6"/>
      <c r="M95" s="6"/>
      <c r="N95" s="6"/>
      <c r="O95" s="6"/>
      <c r="P95" s="11"/>
      <c r="Q95" s="6"/>
    </row>
    <row r="96" spans="1:17">
      <c r="A96" s="6">
        <v>93</v>
      </c>
      <c r="B96" s="6"/>
      <c r="C96" s="6"/>
      <c r="D96" s="6"/>
      <c r="E96" s="6"/>
      <c r="F96" s="8"/>
      <c r="G96" s="6">
        <v>9216</v>
      </c>
      <c r="H96" s="6">
        <v>0.034863</v>
      </c>
      <c r="I96" s="6">
        <v>117</v>
      </c>
      <c r="J96" s="6">
        <v>0.005383</v>
      </c>
      <c r="K96" s="6">
        <v>0.011644</v>
      </c>
      <c r="L96" s="6"/>
      <c r="M96" s="6"/>
      <c r="N96" s="6"/>
      <c r="O96" s="6"/>
      <c r="P96" s="11"/>
      <c r="Q96" s="6"/>
    </row>
    <row r="97" spans="1:17">
      <c r="A97" s="6">
        <v>94</v>
      </c>
      <c r="B97" s="6"/>
      <c r="C97" s="6"/>
      <c r="D97" s="6"/>
      <c r="E97" s="6"/>
      <c r="F97" s="8"/>
      <c r="G97" s="6">
        <v>8012</v>
      </c>
      <c r="H97" s="6">
        <v>0.030309</v>
      </c>
      <c r="I97" s="6">
        <v>107</v>
      </c>
      <c r="J97" s="6">
        <v>0.00533</v>
      </c>
      <c r="K97" s="6">
        <v>0.01116</v>
      </c>
      <c r="L97" s="6"/>
      <c r="M97" s="6"/>
      <c r="N97" s="6"/>
      <c r="O97" s="6"/>
      <c r="P97" s="11"/>
      <c r="Q97" s="6"/>
    </row>
    <row r="98" spans="1:17">
      <c r="A98" s="6">
        <v>95</v>
      </c>
      <c r="B98" s="6"/>
      <c r="C98" s="6"/>
      <c r="D98" s="6"/>
      <c r="E98" s="6"/>
      <c r="F98" s="8"/>
      <c r="G98" s="6">
        <v>7452</v>
      </c>
      <c r="H98" s="6">
        <v>0.02819</v>
      </c>
      <c r="I98" s="6">
        <v>98</v>
      </c>
      <c r="J98" s="6">
        <v>0.005069</v>
      </c>
      <c r="K98" s="6">
        <v>0.010638</v>
      </c>
      <c r="L98" s="6"/>
      <c r="M98" s="6"/>
      <c r="N98" s="6"/>
      <c r="O98" s="6"/>
      <c r="P98" s="11"/>
      <c r="Q98" s="6"/>
    </row>
    <row r="99" spans="16:16">
      <c r="P99" s="5"/>
    </row>
    <row r="100" spans="16:16">
      <c r="P100" s="5"/>
    </row>
    <row r="101" spans="16:16">
      <c r="P101" s="5"/>
    </row>
    <row r="102" spans="16:16">
      <c r="P102" s="5"/>
    </row>
    <row r="103" spans="16:16">
      <c r="P103" s="5"/>
    </row>
    <row r="104" spans="16:16">
      <c r="P104" s="5"/>
    </row>
    <row r="105" spans="16:16">
      <c r="P105" s="5"/>
    </row>
    <row r="106" spans="16:16">
      <c r="P106" s="5"/>
    </row>
    <row r="107" spans="16:16">
      <c r="P107" s="5"/>
    </row>
    <row r="108" spans="16:16">
      <c r="P108" s="5"/>
    </row>
    <row r="109" spans="16:16">
      <c r="P109" s="5"/>
    </row>
    <row r="110" spans="16:16">
      <c r="P110" s="5"/>
    </row>
    <row r="111" spans="16:16">
      <c r="P111" s="5"/>
    </row>
    <row r="112" spans="16:16">
      <c r="P112" s="5"/>
    </row>
    <row r="113" spans="16:16">
      <c r="P113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S99"/>
  <sheetViews>
    <sheetView topLeftCell="A7" workbookViewId="0">
      <selection activeCell="J81" sqref="J81"/>
    </sheetView>
  </sheetViews>
  <sheetFormatPr defaultColWidth="8.88888888888889" defaultRowHeight="16.5"/>
  <cols>
    <col min="1" max="1" width="14.1111111111111" customWidth="true"/>
    <col min="2" max="97" width="7.88888888888889" customWidth="true"/>
    <col min="98" max="170" width="3.88888888888889" customWidth="true"/>
  </cols>
  <sheetData>
    <row r="3" spans="1:97">
      <c r="A3" t="s">
        <v>37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</row>
    <row r="4" spans="1:33">
      <c r="A4">
        <v>0</v>
      </c>
      <c r="B4" s="6">
        <v>101.132</v>
      </c>
      <c r="C4" s="6">
        <v>50.7213</v>
      </c>
      <c r="D4" s="6">
        <v>50.8588</v>
      </c>
      <c r="E4" s="6">
        <v>51.1996</v>
      </c>
      <c r="F4" s="8">
        <f>(B4-101.132)/101.132</f>
        <v>0</v>
      </c>
      <c r="AD4" s="6">
        <v>53.1375</v>
      </c>
      <c r="AE4" s="6">
        <v>51.8004</v>
      </c>
      <c r="AF4" s="6">
        <v>52.1204</v>
      </c>
      <c r="AG4" s="6">
        <v>51.7064</v>
      </c>
    </row>
    <row r="5" spans="1:33">
      <c r="A5">
        <v>1</v>
      </c>
      <c r="B5" s="6">
        <v>110.448</v>
      </c>
      <c r="C5" s="6">
        <v>47.1032</v>
      </c>
      <c r="D5" s="6">
        <v>51.2712</v>
      </c>
      <c r="E5" s="6">
        <v>51.3831</v>
      </c>
      <c r="F5" s="8">
        <f t="shared" ref="F5:F36" si="0">(B5-101.132)/101.132</f>
        <v>0.092117232923308</v>
      </c>
      <c r="AD5" s="6">
        <v>52.8591</v>
      </c>
      <c r="AE5" s="6">
        <v>52.0281</v>
      </c>
      <c r="AF5" s="6">
        <v>52.162</v>
      </c>
      <c r="AG5" s="6">
        <v>51.7692</v>
      </c>
    </row>
    <row r="6" spans="1:33">
      <c r="A6">
        <v>2</v>
      </c>
      <c r="B6" s="6">
        <v>110.924</v>
      </c>
      <c r="C6" s="7">
        <v>50.6389</v>
      </c>
      <c r="D6" s="7">
        <v>46.3181</v>
      </c>
      <c r="E6" s="7">
        <v>50.8902</v>
      </c>
      <c r="F6" s="8">
        <f t="shared" si="0"/>
        <v>0.0968239528536962</v>
      </c>
      <c r="AD6" s="7">
        <v>52.8302</v>
      </c>
      <c r="AE6" s="7">
        <v>51.5245</v>
      </c>
      <c r="AF6" s="7">
        <v>51.6857</v>
      </c>
      <c r="AG6" s="7">
        <v>51.5008</v>
      </c>
    </row>
    <row r="7" spans="1:33">
      <c r="A7">
        <v>3</v>
      </c>
      <c r="B7" s="6">
        <v>111.591</v>
      </c>
      <c r="C7" s="7">
        <v>50.2803</v>
      </c>
      <c r="D7" s="7">
        <v>50.4843</v>
      </c>
      <c r="E7" s="7">
        <v>45.8682</v>
      </c>
      <c r="F7" s="8">
        <f t="shared" si="0"/>
        <v>0.103419293596488</v>
      </c>
      <c r="AD7" s="7">
        <v>52.509</v>
      </c>
      <c r="AE7" s="7">
        <v>51.5735</v>
      </c>
      <c r="AF7" s="7">
        <v>51.8704</v>
      </c>
      <c r="AG7" s="7">
        <v>51.4493</v>
      </c>
    </row>
    <row r="8" spans="1:33">
      <c r="A8">
        <v>4</v>
      </c>
      <c r="B8" s="6">
        <v>111.209</v>
      </c>
      <c r="C8" s="7">
        <v>50.6034</v>
      </c>
      <c r="D8" s="7">
        <v>50.5101</v>
      </c>
      <c r="E8" s="7">
        <v>50.7301</v>
      </c>
      <c r="F8" s="8">
        <f t="shared" si="0"/>
        <v>0.0996420519716806</v>
      </c>
      <c r="AD8" s="7">
        <v>52.995</v>
      </c>
      <c r="AE8" s="7">
        <v>51.5348</v>
      </c>
      <c r="AF8" s="7">
        <v>51.8037</v>
      </c>
      <c r="AG8" s="7">
        <v>51.4783</v>
      </c>
    </row>
    <row r="9" spans="1:33">
      <c r="A9">
        <v>5</v>
      </c>
      <c r="B9" s="6">
        <v>111.754</v>
      </c>
      <c r="C9" s="7">
        <v>50.5881</v>
      </c>
      <c r="D9" s="7">
        <v>50.5825</v>
      </c>
      <c r="E9" s="7">
        <v>51.018</v>
      </c>
      <c r="F9" s="8">
        <f t="shared" si="0"/>
        <v>0.105031048530633</v>
      </c>
      <c r="AD9" s="7">
        <v>52.8653</v>
      </c>
      <c r="AE9" s="7">
        <v>51.8316</v>
      </c>
      <c r="AF9" s="7">
        <v>51.8732</v>
      </c>
      <c r="AG9" s="7">
        <v>51.8793</v>
      </c>
    </row>
    <row r="10" spans="1:33">
      <c r="A10">
        <v>6</v>
      </c>
      <c r="B10" s="6">
        <v>111.425</v>
      </c>
      <c r="C10" s="7">
        <v>50.7827</v>
      </c>
      <c r="D10" s="7">
        <v>50.631</v>
      </c>
      <c r="E10" s="7">
        <v>50.701</v>
      </c>
      <c r="F10" s="8">
        <f t="shared" si="0"/>
        <v>0.1017778744611</v>
      </c>
      <c r="AD10" s="7">
        <v>52.9948</v>
      </c>
      <c r="AE10" s="7">
        <v>51.7782</v>
      </c>
      <c r="AF10" s="7">
        <v>51.9585</v>
      </c>
      <c r="AG10" s="7">
        <v>51.6375</v>
      </c>
    </row>
    <row r="11" spans="1:33">
      <c r="A11">
        <v>7</v>
      </c>
      <c r="B11" s="6">
        <v>109.401</v>
      </c>
      <c r="C11" s="7">
        <v>50.6417</v>
      </c>
      <c r="D11" s="7">
        <v>50.8175</v>
      </c>
      <c r="E11" s="7">
        <v>50.1773</v>
      </c>
      <c r="F11" s="8">
        <f t="shared" si="0"/>
        <v>0.0817644266898706</v>
      </c>
      <c r="AD11" s="7">
        <v>53.5022</v>
      </c>
      <c r="AE11" s="7">
        <v>52.0801</v>
      </c>
      <c r="AF11" s="7">
        <v>51.9844</v>
      </c>
      <c r="AG11" s="7">
        <v>52.3079</v>
      </c>
    </row>
    <row r="12" spans="1:33">
      <c r="A12">
        <v>8</v>
      </c>
      <c r="B12" s="6">
        <v>113.106</v>
      </c>
      <c r="C12" s="7">
        <v>50.01</v>
      </c>
      <c r="D12" s="7">
        <v>50.3558</v>
      </c>
      <c r="E12" s="7">
        <v>49.8233</v>
      </c>
      <c r="F12" s="8">
        <f t="shared" si="0"/>
        <v>0.118399715223668</v>
      </c>
      <c r="AD12" s="7">
        <v>52.4525</v>
      </c>
      <c r="AE12" s="7">
        <v>51.7275</v>
      </c>
      <c r="AF12" s="7">
        <v>51.975</v>
      </c>
      <c r="AG12" s="7">
        <v>51.3675</v>
      </c>
    </row>
    <row r="13" spans="1:33">
      <c r="A13">
        <v>9</v>
      </c>
      <c r="B13" s="6">
        <v>111.156</v>
      </c>
      <c r="C13" s="7">
        <v>49.1011</v>
      </c>
      <c r="D13" s="7">
        <v>49.5401</v>
      </c>
      <c r="E13" s="7">
        <v>49.0073</v>
      </c>
      <c r="F13" s="8">
        <f t="shared" si="0"/>
        <v>0.0991179844164063</v>
      </c>
      <c r="AD13" s="7">
        <v>51.6102</v>
      </c>
      <c r="AE13" s="7">
        <v>50.4162</v>
      </c>
      <c r="AF13" s="7">
        <v>51.1293</v>
      </c>
      <c r="AG13" s="7">
        <v>50.7678</v>
      </c>
    </row>
    <row r="14" spans="1:33">
      <c r="A14">
        <v>10</v>
      </c>
      <c r="B14" s="6">
        <v>112.709</v>
      </c>
      <c r="C14" s="7">
        <v>49.9806</v>
      </c>
      <c r="D14" s="7">
        <v>50.2462</v>
      </c>
      <c r="E14" s="7">
        <v>50.0032</v>
      </c>
      <c r="F14" s="8">
        <f t="shared" si="0"/>
        <v>0.114474152592651</v>
      </c>
      <c r="AD14" s="7">
        <v>52.957</v>
      </c>
      <c r="AE14" s="7">
        <v>51.4237</v>
      </c>
      <c r="AF14" s="7">
        <v>51.5699</v>
      </c>
      <c r="AG14" s="7">
        <v>51.3409</v>
      </c>
    </row>
    <row r="15" spans="1:33">
      <c r="A15">
        <v>11</v>
      </c>
      <c r="B15" s="6">
        <v>110.244</v>
      </c>
      <c r="C15" s="7">
        <v>50.8348</v>
      </c>
      <c r="D15" s="7">
        <v>50.8814</v>
      </c>
      <c r="E15" s="7">
        <v>50.7361</v>
      </c>
      <c r="F15" s="8">
        <f t="shared" si="0"/>
        <v>0.0901000672388561</v>
      </c>
      <c r="AD15" s="7">
        <v>53.3925</v>
      </c>
      <c r="AE15" s="7">
        <v>52.418</v>
      </c>
      <c r="AF15" s="7">
        <v>52.8437</v>
      </c>
      <c r="AG15" s="7">
        <v>52.2539</v>
      </c>
    </row>
    <row r="16" spans="1:33">
      <c r="A16">
        <v>12</v>
      </c>
      <c r="B16" s="6">
        <v>107.723</v>
      </c>
      <c r="C16" s="7">
        <v>50.6684</v>
      </c>
      <c r="D16" s="7">
        <v>50.2538</v>
      </c>
      <c r="E16" s="7">
        <v>50.2526</v>
      </c>
      <c r="F16" s="8">
        <f t="shared" si="0"/>
        <v>0.0651722501285448</v>
      </c>
      <c r="AD16" s="7">
        <v>53.3163</v>
      </c>
      <c r="AE16" s="7">
        <v>51.9681</v>
      </c>
      <c r="AF16" s="7">
        <v>52.1722</v>
      </c>
      <c r="AG16" s="7">
        <v>51.9133</v>
      </c>
    </row>
    <row r="17" spans="1:33">
      <c r="A17">
        <v>13</v>
      </c>
      <c r="B17" s="6">
        <v>109.434</v>
      </c>
      <c r="C17" s="7">
        <v>49.9347</v>
      </c>
      <c r="D17" s="7">
        <v>49.8627</v>
      </c>
      <c r="E17" s="7">
        <v>50.2707</v>
      </c>
      <c r="F17" s="8">
        <f t="shared" si="0"/>
        <v>0.0820907329035319</v>
      </c>
      <c r="AD17" s="7">
        <v>53.1933</v>
      </c>
      <c r="AE17" s="7">
        <v>51.7347</v>
      </c>
      <c r="AF17" s="7">
        <v>51.9787</v>
      </c>
      <c r="AG17" s="7">
        <v>51.268</v>
      </c>
    </row>
    <row r="18" spans="1:33">
      <c r="A18">
        <v>14</v>
      </c>
      <c r="B18" s="6">
        <v>108.296</v>
      </c>
      <c r="C18" s="7">
        <v>50.116</v>
      </c>
      <c r="D18" s="7">
        <v>50.5784</v>
      </c>
      <c r="E18" s="7">
        <v>50.0972</v>
      </c>
      <c r="F18" s="8">
        <f t="shared" si="0"/>
        <v>0.0708381125657557</v>
      </c>
      <c r="AD18" s="7">
        <v>53.1223</v>
      </c>
      <c r="AE18" s="7">
        <v>51.406</v>
      </c>
      <c r="AF18" s="7">
        <v>51.7555</v>
      </c>
      <c r="AG18" s="7">
        <v>51.2806</v>
      </c>
    </row>
    <row r="19" spans="1:33">
      <c r="A19">
        <v>15</v>
      </c>
      <c r="B19" s="6">
        <v>108.715</v>
      </c>
      <c r="C19" s="7">
        <v>51.2983</v>
      </c>
      <c r="D19" s="7">
        <v>51.5</v>
      </c>
      <c r="E19" s="7">
        <v>50.83</v>
      </c>
      <c r="F19" s="8">
        <f t="shared" si="0"/>
        <v>0.0749812126725467</v>
      </c>
      <c r="AD19" s="7">
        <v>53.9883</v>
      </c>
      <c r="AE19" s="7">
        <v>52.8883</v>
      </c>
      <c r="AF19" s="7">
        <v>53.0283</v>
      </c>
      <c r="AG19" s="7">
        <v>52.265</v>
      </c>
    </row>
    <row r="20" spans="1:33">
      <c r="A20">
        <v>16</v>
      </c>
      <c r="B20" s="6">
        <v>105.545</v>
      </c>
      <c r="C20" s="7">
        <v>50.2609</v>
      </c>
      <c r="D20" s="7">
        <v>50.4072</v>
      </c>
      <c r="E20" s="7">
        <v>49.4145</v>
      </c>
      <c r="F20" s="8">
        <f t="shared" si="0"/>
        <v>0.0436360400268955</v>
      </c>
      <c r="AD20" s="7">
        <v>52.542</v>
      </c>
      <c r="AE20" s="7">
        <v>51.6826</v>
      </c>
      <c r="AF20" s="7">
        <v>51.8913</v>
      </c>
      <c r="AG20" s="7">
        <v>51.1942</v>
      </c>
    </row>
    <row r="21" spans="1:33">
      <c r="A21">
        <v>17</v>
      </c>
      <c r="B21" s="6">
        <v>108.869</v>
      </c>
      <c r="C21" s="7">
        <v>49.9907</v>
      </c>
      <c r="D21" s="7">
        <v>50.2695</v>
      </c>
      <c r="E21" s="7">
        <v>49.7414</v>
      </c>
      <c r="F21" s="8">
        <f t="shared" si="0"/>
        <v>0.0765039750029664</v>
      </c>
      <c r="AD21" s="7">
        <v>52.2664</v>
      </c>
      <c r="AE21" s="7">
        <v>51.2601</v>
      </c>
      <c r="AF21" s="7">
        <v>51.4922</v>
      </c>
      <c r="AG21" s="7">
        <v>50.9751</v>
      </c>
    </row>
    <row r="22" spans="1:33">
      <c r="A22">
        <v>18</v>
      </c>
      <c r="B22" s="6">
        <v>106.423</v>
      </c>
      <c r="C22" s="7">
        <v>51.3115</v>
      </c>
      <c r="D22" s="7">
        <v>51.2992</v>
      </c>
      <c r="E22" s="7">
        <v>50.6762</v>
      </c>
      <c r="F22" s="8">
        <f t="shared" si="0"/>
        <v>0.0523177629237036</v>
      </c>
      <c r="AD22" s="7">
        <v>52.166</v>
      </c>
      <c r="AE22" s="7">
        <v>51.6639</v>
      </c>
      <c r="AF22" s="7">
        <v>51.9795</v>
      </c>
      <c r="AG22" s="7">
        <v>51.6393</v>
      </c>
    </row>
    <row r="23" spans="1:33">
      <c r="A23">
        <v>19</v>
      </c>
      <c r="B23" s="6">
        <v>107.653</v>
      </c>
      <c r="C23" s="7">
        <v>50.816</v>
      </c>
      <c r="D23" s="7">
        <v>50.7997</v>
      </c>
      <c r="E23" s="7">
        <v>50.5312</v>
      </c>
      <c r="F23" s="8">
        <f t="shared" si="0"/>
        <v>0.0644800854328996</v>
      </c>
      <c r="AD23" s="7">
        <v>50.1009</v>
      </c>
      <c r="AE23" s="7">
        <v>50.1528</v>
      </c>
      <c r="AF23" s="7">
        <v>50.7774</v>
      </c>
      <c r="AG23" s="7">
        <v>50.0979</v>
      </c>
    </row>
    <row r="24" spans="1:33">
      <c r="A24">
        <v>20</v>
      </c>
      <c r="B24" s="6">
        <v>108.314</v>
      </c>
      <c r="C24" s="7">
        <v>50.3008</v>
      </c>
      <c r="D24" s="7">
        <v>50.2473</v>
      </c>
      <c r="E24" s="7">
        <v>49.9739</v>
      </c>
      <c r="F24" s="8">
        <f t="shared" si="0"/>
        <v>0.0710160977732072</v>
      </c>
      <c r="AD24" s="7">
        <v>50.5893</v>
      </c>
      <c r="AE24" s="7">
        <v>49.7074</v>
      </c>
      <c r="AF24" s="7">
        <v>50.0234</v>
      </c>
      <c r="AG24" s="7">
        <v>49.9588</v>
      </c>
    </row>
    <row r="25" spans="1:33">
      <c r="A25">
        <v>21</v>
      </c>
      <c r="B25" s="6">
        <v>110.303</v>
      </c>
      <c r="C25" s="7">
        <v>50.1228</v>
      </c>
      <c r="D25" s="7">
        <v>50.2511</v>
      </c>
      <c r="E25" s="7">
        <v>50.5926</v>
      </c>
      <c r="F25" s="8">
        <f t="shared" si="0"/>
        <v>0.0906834631966142</v>
      </c>
      <c r="AD25" s="7">
        <v>50.2935</v>
      </c>
      <c r="AE25" s="7">
        <v>49.7746</v>
      </c>
      <c r="AF25" s="7">
        <v>50.1473</v>
      </c>
      <c r="AG25" s="7">
        <v>49.9978</v>
      </c>
    </row>
    <row r="26" spans="1:33">
      <c r="A26">
        <v>22</v>
      </c>
      <c r="B26" s="6">
        <v>110.968</v>
      </c>
      <c r="C26" s="7">
        <v>51.1427</v>
      </c>
      <c r="D26" s="7">
        <v>51.4401</v>
      </c>
      <c r="E26" s="7">
        <v>51.6898</v>
      </c>
      <c r="F26" s="8">
        <f t="shared" si="0"/>
        <v>0.0972590278052446</v>
      </c>
      <c r="AD26" s="7">
        <v>49.503</v>
      </c>
      <c r="AE26" s="7">
        <v>49.6699</v>
      </c>
      <c r="AF26" s="7">
        <v>50.3343</v>
      </c>
      <c r="AG26" s="7">
        <v>50.0496</v>
      </c>
    </row>
    <row r="27" spans="1:33">
      <c r="A27">
        <v>23</v>
      </c>
      <c r="B27" s="6">
        <v>112.135</v>
      </c>
      <c r="C27" s="7">
        <v>51.3435</v>
      </c>
      <c r="D27" s="7">
        <v>51.6937</v>
      </c>
      <c r="E27" s="7">
        <v>51.8697</v>
      </c>
      <c r="F27" s="8">
        <f t="shared" si="0"/>
        <v>0.10879840208836</v>
      </c>
      <c r="AD27" s="7">
        <v>49.965</v>
      </c>
      <c r="AE27" s="7">
        <v>49.984</v>
      </c>
      <c r="AF27" s="7">
        <v>50.6113</v>
      </c>
      <c r="AG27" s="7">
        <v>50.2079</v>
      </c>
    </row>
    <row r="28" spans="1:33">
      <c r="A28">
        <v>24</v>
      </c>
      <c r="B28" s="6">
        <v>112.348</v>
      </c>
      <c r="C28" s="7">
        <v>50.8568</v>
      </c>
      <c r="D28" s="7">
        <v>51.2968</v>
      </c>
      <c r="E28" s="7">
        <v>51.2732</v>
      </c>
      <c r="F28" s="8">
        <f t="shared" si="0"/>
        <v>0.110904560376538</v>
      </c>
      <c r="AD28" s="7">
        <v>48.93</v>
      </c>
      <c r="AE28" s="7">
        <v>49.2607</v>
      </c>
      <c r="AF28" s="7">
        <v>49.9352</v>
      </c>
      <c r="AG28" s="7">
        <v>49.6267</v>
      </c>
    </row>
    <row r="29" spans="1:33">
      <c r="A29">
        <v>25</v>
      </c>
      <c r="B29" s="6">
        <v>113.154</v>
      </c>
      <c r="C29" s="7">
        <v>50.8358</v>
      </c>
      <c r="D29" s="7">
        <v>51.4265</v>
      </c>
      <c r="E29" s="7">
        <v>51.1264</v>
      </c>
      <c r="F29" s="8">
        <f t="shared" si="0"/>
        <v>0.118874342443539</v>
      </c>
      <c r="AD29" s="7">
        <v>48.9995</v>
      </c>
      <c r="AE29" s="7">
        <v>49.2364</v>
      </c>
      <c r="AF29" s="7">
        <v>49.7312</v>
      </c>
      <c r="AG29" s="7">
        <v>49.4735</v>
      </c>
    </row>
    <row r="30" spans="1:33">
      <c r="A30">
        <v>26</v>
      </c>
      <c r="B30" s="6">
        <v>115.41</v>
      </c>
      <c r="C30" s="7">
        <v>51.4819</v>
      </c>
      <c r="D30" s="7">
        <v>51.5903</v>
      </c>
      <c r="E30" s="7">
        <v>51.7796</v>
      </c>
      <c r="F30" s="8">
        <f t="shared" si="0"/>
        <v>0.141181821777479</v>
      </c>
      <c r="AD30" s="7">
        <v>49.4944</v>
      </c>
      <c r="AE30" s="7">
        <v>49.7392</v>
      </c>
      <c r="AF30" s="7">
        <v>50.1598</v>
      </c>
      <c r="AG30" s="7">
        <v>49.9214</v>
      </c>
    </row>
    <row r="31" spans="1:33">
      <c r="A31">
        <v>27</v>
      </c>
      <c r="B31" s="6">
        <v>117.101</v>
      </c>
      <c r="C31" s="7">
        <v>51.7654</v>
      </c>
      <c r="D31" s="7">
        <v>52.0706</v>
      </c>
      <c r="E31" s="7">
        <v>52.2886</v>
      </c>
      <c r="F31" s="8">
        <f t="shared" si="0"/>
        <v>0.157902543210853</v>
      </c>
      <c r="AD31" s="7">
        <v>49.986</v>
      </c>
      <c r="AE31" s="7">
        <v>50.0483</v>
      </c>
      <c r="AF31" s="7">
        <v>50.3825</v>
      </c>
      <c r="AG31" s="7">
        <v>50.2525</v>
      </c>
    </row>
    <row r="32" spans="1:33">
      <c r="A32">
        <v>28</v>
      </c>
      <c r="B32" s="6">
        <v>117.475</v>
      </c>
      <c r="C32" s="7">
        <v>51.8766</v>
      </c>
      <c r="D32" s="7">
        <v>52.3357</v>
      </c>
      <c r="E32" s="7">
        <v>52.5023</v>
      </c>
      <c r="F32" s="8">
        <f t="shared" si="0"/>
        <v>0.161600680299015</v>
      </c>
      <c r="AD32" s="7">
        <v>47.7166</v>
      </c>
      <c r="AE32" s="7">
        <v>49.9994</v>
      </c>
      <c r="AF32" s="7">
        <v>50.4922</v>
      </c>
      <c r="AG32" s="7">
        <v>50.3036</v>
      </c>
    </row>
    <row r="33" spans="1:33">
      <c r="A33">
        <v>29</v>
      </c>
      <c r="B33" s="6">
        <v>118.58</v>
      </c>
      <c r="C33" s="7">
        <v>52.0962</v>
      </c>
      <c r="D33" s="7">
        <v>52.2588</v>
      </c>
      <c r="E33" s="7">
        <v>52.6853</v>
      </c>
      <c r="F33" s="8">
        <f t="shared" si="0"/>
        <v>0.17252699442313</v>
      </c>
      <c r="AD33" s="7">
        <v>50.553</v>
      </c>
      <c r="AE33" s="7">
        <v>48.2242</v>
      </c>
      <c r="AF33" s="7">
        <v>50.2007</v>
      </c>
      <c r="AG33" s="7">
        <v>50.2625</v>
      </c>
    </row>
    <row r="34" spans="1:33">
      <c r="A34">
        <v>30</v>
      </c>
      <c r="B34" s="6">
        <v>119.538</v>
      </c>
      <c r="C34" s="7">
        <v>52.2978</v>
      </c>
      <c r="D34" s="7">
        <v>52.5201</v>
      </c>
      <c r="E34" s="7">
        <v>53.0398</v>
      </c>
      <c r="F34" s="8">
        <f t="shared" si="0"/>
        <v>0.18199976268639</v>
      </c>
      <c r="AD34" s="7">
        <v>51.3047</v>
      </c>
      <c r="AE34" s="7">
        <v>50.3727</v>
      </c>
      <c r="AF34" s="7">
        <v>48.7191</v>
      </c>
      <c r="AG34" s="7">
        <v>50.4027</v>
      </c>
    </row>
    <row r="35" spans="1:33">
      <c r="A35">
        <v>31</v>
      </c>
      <c r="B35" s="6">
        <v>120.796</v>
      </c>
      <c r="C35" s="7">
        <v>52.1036</v>
      </c>
      <c r="D35" s="7">
        <v>52.0588</v>
      </c>
      <c r="E35" s="7">
        <v>52.7357</v>
      </c>
      <c r="F35" s="8">
        <f t="shared" si="0"/>
        <v>0.194438951073844</v>
      </c>
      <c r="AD35" s="7">
        <v>51.5666</v>
      </c>
      <c r="AE35" s="7">
        <v>50.4973</v>
      </c>
      <c r="AF35" s="7">
        <v>50.3607</v>
      </c>
      <c r="AG35" s="7">
        <v>48.3311</v>
      </c>
    </row>
    <row r="36" spans="1:33">
      <c r="A36">
        <v>32</v>
      </c>
      <c r="B36" s="6">
        <v>121.097</v>
      </c>
      <c r="C36" s="7">
        <v>52.2047</v>
      </c>
      <c r="D36" s="7">
        <v>52.3857</v>
      </c>
      <c r="E36" s="7">
        <v>52.9114</v>
      </c>
      <c r="F36" s="8">
        <f t="shared" si="0"/>
        <v>0.197415259265119</v>
      </c>
      <c r="AD36" s="7">
        <v>51.5218</v>
      </c>
      <c r="AE36" s="7">
        <v>50.5556</v>
      </c>
      <c r="AF36" s="7">
        <v>50.5796</v>
      </c>
      <c r="AG36" s="7">
        <v>50.2569</v>
      </c>
    </row>
    <row r="37" spans="1:33">
      <c r="A37">
        <v>33</v>
      </c>
      <c r="B37" s="6">
        <v>120.988</v>
      </c>
      <c r="C37" s="7">
        <v>52.4083</v>
      </c>
      <c r="D37" s="7">
        <v>52.4199</v>
      </c>
      <c r="E37" s="7">
        <v>52.9766</v>
      </c>
      <c r="F37" s="8">
        <f t="shared" ref="F37:F68" si="1">(B37-101.132)/101.132</f>
        <v>0.196337459953328</v>
      </c>
      <c r="AD37" s="7">
        <v>51.8848</v>
      </c>
      <c r="AE37" s="7">
        <v>50.7388</v>
      </c>
      <c r="AF37" s="7">
        <v>50.7443</v>
      </c>
      <c r="AG37" s="7">
        <v>50.6645</v>
      </c>
    </row>
    <row r="38" spans="1:33">
      <c r="A38">
        <v>34</v>
      </c>
      <c r="B38" s="6">
        <v>121.424</v>
      </c>
      <c r="C38" s="7">
        <v>52.6133</v>
      </c>
      <c r="D38" s="7">
        <v>52.6038</v>
      </c>
      <c r="E38" s="7">
        <v>53.2116</v>
      </c>
      <c r="F38" s="8">
        <f t="shared" si="1"/>
        <v>0.20064865720049</v>
      </c>
      <c r="AD38" s="7">
        <v>52.2175</v>
      </c>
      <c r="AE38" s="7">
        <v>51.1933</v>
      </c>
      <c r="AF38" s="7">
        <v>51.109</v>
      </c>
      <c r="AG38" s="7">
        <v>50.9846</v>
      </c>
    </row>
    <row r="39" spans="1:33">
      <c r="A39">
        <v>35</v>
      </c>
      <c r="B39" s="6">
        <v>121.571</v>
      </c>
      <c r="C39" s="7">
        <v>52.5914</v>
      </c>
      <c r="D39" s="7">
        <v>52.6592</v>
      </c>
      <c r="E39" s="7">
        <v>53.3051</v>
      </c>
      <c r="F39" s="8">
        <f t="shared" si="1"/>
        <v>0.202102203061345</v>
      </c>
      <c r="AD39" s="7">
        <v>52.6604</v>
      </c>
      <c r="AE39" s="7">
        <v>51.3319</v>
      </c>
      <c r="AF39" s="7">
        <v>51.3695</v>
      </c>
      <c r="AG39" s="7">
        <v>51.2271</v>
      </c>
    </row>
    <row r="40" spans="1:33">
      <c r="A40">
        <v>36</v>
      </c>
      <c r="B40" s="6">
        <v>120.456</v>
      </c>
      <c r="C40" s="7">
        <v>52.6198</v>
      </c>
      <c r="D40" s="7">
        <v>52.7106</v>
      </c>
      <c r="E40" s="7">
        <v>53.3552</v>
      </c>
      <c r="F40" s="8">
        <f t="shared" si="1"/>
        <v>0.191077008266424</v>
      </c>
      <c r="AD40" s="7">
        <v>52.3813</v>
      </c>
      <c r="AE40" s="7">
        <v>51.2656</v>
      </c>
      <c r="AF40" s="7">
        <v>51.3271</v>
      </c>
      <c r="AG40" s="7">
        <v>51.0664</v>
      </c>
    </row>
    <row r="41" spans="1:33">
      <c r="A41">
        <v>37</v>
      </c>
      <c r="B41" s="6">
        <v>120.91</v>
      </c>
      <c r="C41" s="7">
        <v>52.5826</v>
      </c>
      <c r="D41" s="7">
        <v>52.7508</v>
      </c>
      <c r="E41" s="7">
        <v>53.2059</v>
      </c>
      <c r="F41" s="8">
        <f t="shared" si="1"/>
        <v>0.195566190721038</v>
      </c>
      <c r="AD41" s="7">
        <v>52.3869</v>
      </c>
      <c r="AE41" s="7">
        <v>51.3213</v>
      </c>
      <c r="AF41" s="7">
        <v>51.4038</v>
      </c>
      <c r="AG41" s="7">
        <v>51.36</v>
      </c>
    </row>
    <row r="42" spans="1:33">
      <c r="A42">
        <v>38</v>
      </c>
      <c r="B42" s="6">
        <v>121.161</v>
      </c>
      <c r="C42" s="7">
        <v>52.6377</v>
      </c>
      <c r="D42" s="7">
        <v>52.7217</v>
      </c>
      <c r="E42" s="7">
        <v>53.3431</v>
      </c>
      <c r="F42" s="8">
        <f t="shared" si="1"/>
        <v>0.19804809555828</v>
      </c>
      <c r="AD42" s="7">
        <v>52.788</v>
      </c>
      <c r="AE42" s="7">
        <v>51.6179</v>
      </c>
      <c r="AF42" s="7">
        <v>51.6145</v>
      </c>
      <c r="AG42" s="7">
        <v>51.5816</v>
      </c>
    </row>
    <row r="43" spans="1:33">
      <c r="A43">
        <v>39</v>
      </c>
      <c r="B43" s="6">
        <v>120.729</v>
      </c>
      <c r="C43" s="7">
        <v>52.7336</v>
      </c>
      <c r="D43" s="7">
        <v>52.9265</v>
      </c>
      <c r="E43" s="7">
        <v>53.4266</v>
      </c>
      <c r="F43" s="8">
        <f t="shared" si="1"/>
        <v>0.193776450579441</v>
      </c>
      <c r="AD43" s="7">
        <v>52.9129</v>
      </c>
      <c r="AE43" s="7">
        <v>51.7795</v>
      </c>
      <c r="AF43" s="7">
        <v>51.9925</v>
      </c>
      <c r="AG43" s="7">
        <v>51.7028</v>
      </c>
    </row>
    <row r="44" spans="1:33">
      <c r="A44">
        <v>40</v>
      </c>
      <c r="B44" s="6">
        <v>120.143</v>
      </c>
      <c r="C44" s="7">
        <v>52.4961</v>
      </c>
      <c r="D44" s="7">
        <v>52.4806</v>
      </c>
      <c r="E44" s="7">
        <v>53.0492</v>
      </c>
      <c r="F44" s="8">
        <f t="shared" si="1"/>
        <v>0.187982043270182</v>
      </c>
      <c r="AD44" s="7">
        <v>52.75</v>
      </c>
      <c r="AE44" s="7">
        <v>51.4568</v>
      </c>
      <c r="AF44" s="7">
        <v>51.6481</v>
      </c>
      <c r="AG44" s="7">
        <v>51.4463</v>
      </c>
    </row>
    <row r="45" spans="1:33">
      <c r="A45">
        <v>41</v>
      </c>
      <c r="B45" s="6">
        <v>119.967</v>
      </c>
      <c r="C45" s="7">
        <v>52.7505</v>
      </c>
      <c r="D45" s="7">
        <v>52.7962</v>
      </c>
      <c r="E45" s="7">
        <v>53.4401</v>
      </c>
      <c r="F45" s="8">
        <f t="shared" si="1"/>
        <v>0.186241743463988</v>
      </c>
      <c r="AD45" s="7">
        <v>52.7066</v>
      </c>
      <c r="AE45" s="7">
        <v>51.5342</v>
      </c>
      <c r="AF45" s="7">
        <v>51.6101</v>
      </c>
      <c r="AG45" s="7">
        <v>51.5216</v>
      </c>
    </row>
    <row r="46" spans="1:33">
      <c r="A46">
        <v>42</v>
      </c>
      <c r="B46" s="6">
        <v>119.244</v>
      </c>
      <c r="C46" s="7">
        <v>52.5362</v>
      </c>
      <c r="D46" s="7">
        <v>52.4492</v>
      </c>
      <c r="E46" s="7">
        <v>53.0984</v>
      </c>
      <c r="F46" s="8">
        <f t="shared" si="1"/>
        <v>0.17909267096468</v>
      </c>
      <c r="AD46" s="7">
        <v>52.5731</v>
      </c>
      <c r="AE46" s="7">
        <v>51.312</v>
      </c>
      <c r="AF46" s="7">
        <v>51.4594</v>
      </c>
      <c r="AG46" s="7">
        <v>51.3902</v>
      </c>
    </row>
    <row r="47" spans="1:33">
      <c r="A47">
        <v>43</v>
      </c>
      <c r="B47" s="6">
        <v>119.106</v>
      </c>
      <c r="C47" s="7">
        <v>52.386</v>
      </c>
      <c r="D47" s="7">
        <v>52.466</v>
      </c>
      <c r="E47" s="7">
        <v>53.1145</v>
      </c>
      <c r="F47" s="8">
        <f t="shared" si="1"/>
        <v>0.17772811770755</v>
      </c>
      <c r="AD47" s="7">
        <v>52.4219</v>
      </c>
      <c r="AE47" s="7">
        <v>51.2041</v>
      </c>
      <c r="AF47" s="7">
        <v>51.4489</v>
      </c>
      <c r="AG47" s="7">
        <v>51.2847</v>
      </c>
    </row>
    <row r="48" spans="1:33">
      <c r="A48">
        <v>44</v>
      </c>
      <c r="B48" s="6">
        <v>119.111</v>
      </c>
      <c r="C48" s="7">
        <v>52.1635</v>
      </c>
      <c r="D48" s="7">
        <v>52.266</v>
      </c>
      <c r="E48" s="7">
        <v>52.8936</v>
      </c>
      <c r="F48" s="8">
        <f t="shared" si="1"/>
        <v>0.177777558042954</v>
      </c>
      <c r="AD48" s="7">
        <v>52.2935</v>
      </c>
      <c r="AE48" s="7">
        <v>51.1348</v>
      </c>
      <c r="AF48" s="7">
        <v>51.205</v>
      </c>
      <c r="AG48" s="7">
        <v>51.1479</v>
      </c>
    </row>
    <row r="49" spans="1:33">
      <c r="A49">
        <v>45</v>
      </c>
      <c r="B49" s="6">
        <v>119.477</v>
      </c>
      <c r="C49" s="7">
        <v>52.3688</v>
      </c>
      <c r="D49" s="7">
        <v>52.4636</v>
      </c>
      <c r="E49" s="7">
        <v>52.9243</v>
      </c>
      <c r="F49" s="8">
        <f t="shared" si="1"/>
        <v>0.181396590594471</v>
      </c>
      <c r="AD49" s="7">
        <v>52.3902</v>
      </c>
      <c r="AE49" s="7">
        <v>51.2519</v>
      </c>
      <c r="AF49" s="7">
        <v>51.4909</v>
      </c>
      <c r="AG49" s="7">
        <v>51.0959</v>
      </c>
    </row>
    <row r="50" spans="1:33">
      <c r="A50">
        <v>46</v>
      </c>
      <c r="B50" s="6">
        <v>120.293</v>
      </c>
      <c r="C50" s="7">
        <v>52.3736</v>
      </c>
      <c r="D50" s="7">
        <v>52.503</v>
      </c>
      <c r="E50" s="7">
        <v>53.1179</v>
      </c>
      <c r="F50" s="8">
        <f t="shared" si="1"/>
        <v>0.189465253332279</v>
      </c>
      <c r="AD50" s="7">
        <v>52.4101</v>
      </c>
      <c r="AE50" s="7">
        <v>51.4751</v>
      </c>
      <c r="AF50" s="7">
        <v>51.4391</v>
      </c>
      <c r="AG50" s="7">
        <v>51.2408</v>
      </c>
    </row>
    <row r="51" spans="1:33">
      <c r="A51">
        <v>47</v>
      </c>
      <c r="B51" s="6">
        <v>119.616</v>
      </c>
      <c r="C51" s="7">
        <v>52.1015</v>
      </c>
      <c r="D51" s="7">
        <v>52.2734</v>
      </c>
      <c r="E51" s="7">
        <v>52.8247</v>
      </c>
      <c r="F51" s="8">
        <f t="shared" si="1"/>
        <v>0.18277103191868</v>
      </c>
      <c r="AD51" s="7">
        <v>52.5091</v>
      </c>
      <c r="AE51" s="7">
        <v>51.1415</v>
      </c>
      <c r="AF51" s="7">
        <v>51.2853</v>
      </c>
      <c r="AG51" s="7">
        <v>51.1084</v>
      </c>
    </row>
    <row r="52" spans="1:33">
      <c r="A52">
        <v>48</v>
      </c>
      <c r="B52" s="6">
        <v>120.369</v>
      </c>
      <c r="C52" s="7">
        <v>52.5431</v>
      </c>
      <c r="D52" s="7">
        <v>52.5219</v>
      </c>
      <c r="E52" s="7">
        <v>53.2012</v>
      </c>
      <c r="F52" s="8">
        <f t="shared" si="1"/>
        <v>0.190216746430408</v>
      </c>
      <c r="AD52" s="7">
        <v>52.7914</v>
      </c>
      <c r="AE52" s="7">
        <v>51.4884</v>
      </c>
      <c r="AF52" s="7">
        <v>51.6638</v>
      </c>
      <c r="AG52" s="7">
        <v>51.5276</v>
      </c>
    </row>
    <row r="53" spans="1:33">
      <c r="A53">
        <v>49</v>
      </c>
      <c r="B53" s="6">
        <v>119.174</v>
      </c>
      <c r="C53" s="7">
        <v>52.3482</v>
      </c>
      <c r="D53" s="7">
        <v>52.3481</v>
      </c>
      <c r="E53" s="7">
        <v>52.843</v>
      </c>
      <c r="F53" s="8">
        <f t="shared" si="1"/>
        <v>0.178400506269035</v>
      </c>
      <c r="AD53" s="7">
        <v>52.7996</v>
      </c>
      <c r="AE53" s="7">
        <v>51.4419</v>
      </c>
      <c r="AF53" s="7">
        <v>51.4476</v>
      </c>
      <c r="AG53" s="7">
        <v>51.5473</v>
      </c>
    </row>
    <row r="54" spans="1:33">
      <c r="A54">
        <v>50</v>
      </c>
      <c r="B54" s="6">
        <v>119.619</v>
      </c>
      <c r="C54" s="7">
        <v>52.2607</v>
      </c>
      <c r="D54" s="7">
        <v>52.2949</v>
      </c>
      <c r="E54" s="7">
        <v>53.023</v>
      </c>
      <c r="F54" s="8">
        <f t="shared" si="1"/>
        <v>0.182800696119922</v>
      </c>
      <c r="AD54" s="7">
        <v>52.7623</v>
      </c>
      <c r="AE54" s="7">
        <v>51.473</v>
      </c>
      <c r="AF54" s="7">
        <v>51.5798</v>
      </c>
      <c r="AG54" s="7">
        <v>51.5732</v>
      </c>
    </row>
    <row r="55" spans="1:33">
      <c r="A55">
        <v>51</v>
      </c>
      <c r="B55" s="6">
        <v>119.351</v>
      </c>
      <c r="C55" s="7">
        <v>52.4003</v>
      </c>
      <c r="D55" s="7">
        <v>52.4676</v>
      </c>
      <c r="E55" s="7">
        <v>53.1995</v>
      </c>
      <c r="F55" s="8">
        <f t="shared" si="1"/>
        <v>0.180150694142309</v>
      </c>
      <c r="AD55" s="7">
        <v>52.9983</v>
      </c>
      <c r="AE55" s="7">
        <v>51.6044</v>
      </c>
      <c r="AF55" s="7">
        <v>51.7733</v>
      </c>
      <c r="AG55" s="7">
        <v>51.7618</v>
      </c>
    </row>
    <row r="56" spans="1:33">
      <c r="A56">
        <v>52</v>
      </c>
      <c r="B56" s="6">
        <v>119.537</v>
      </c>
      <c r="C56" s="7">
        <v>52.2626</v>
      </c>
      <c r="D56" s="7">
        <v>52.1998</v>
      </c>
      <c r="E56" s="7">
        <v>52.7754</v>
      </c>
      <c r="F56" s="8">
        <f t="shared" si="1"/>
        <v>0.181989874619309</v>
      </c>
      <c r="AD56" s="7">
        <v>52.716</v>
      </c>
      <c r="AE56" s="7">
        <v>51.2936</v>
      </c>
      <c r="AF56" s="7">
        <v>51.4864</v>
      </c>
      <c r="AG56" s="7">
        <v>51.4904</v>
      </c>
    </row>
    <row r="57" spans="1:33">
      <c r="A57">
        <v>53</v>
      </c>
      <c r="B57" s="6">
        <v>119.149</v>
      </c>
      <c r="C57" s="7">
        <v>52.2723</v>
      </c>
      <c r="D57" s="7">
        <v>52.2562</v>
      </c>
      <c r="E57" s="7">
        <v>52.8383</v>
      </c>
      <c r="F57" s="8">
        <f t="shared" si="1"/>
        <v>0.178153304592018</v>
      </c>
      <c r="AD57" s="7">
        <v>52.8601</v>
      </c>
      <c r="AE57" s="7">
        <v>51.4923</v>
      </c>
      <c r="AF57" s="7">
        <v>51.6665</v>
      </c>
      <c r="AG57" s="7">
        <v>51.4603</v>
      </c>
    </row>
    <row r="58" spans="1:33">
      <c r="A58">
        <v>54</v>
      </c>
      <c r="B58" s="6">
        <v>119.841</v>
      </c>
      <c r="C58" s="7">
        <v>52.6014</v>
      </c>
      <c r="D58" s="7">
        <v>52.4703</v>
      </c>
      <c r="E58" s="7">
        <v>53.287</v>
      </c>
      <c r="F58" s="8">
        <f t="shared" si="1"/>
        <v>0.184995847011826</v>
      </c>
      <c r="AD58" s="7">
        <v>52.9973</v>
      </c>
      <c r="AE58" s="7">
        <v>51.5788</v>
      </c>
      <c r="AF58" s="7">
        <v>51.7367</v>
      </c>
      <c r="AG58" s="7">
        <v>51.5775</v>
      </c>
    </row>
    <row r="59" spans="1:33">
      <c r="A59">
        <v>55</v>
      </c>
      <c r="B59" s="6">
        <v>119.023</v>
      </c>
      <c r="C59" s="7">
        <v>52.5164</v>
      </c>
      <c r="D59" s="7">
        <v>52.6049</v>
      </c>
      <c r="E59" s="7">
        <v>53.0898</v>
      </c>
      <c r="F59" s="8">
        <f t="shared" si="1"/>
        <v>0.176907408139857</v>
      </c>
      <c r="AD59" s="7">
        <v>52.8373</v>
      </c>
      <c r="AE59" s="7">
        <v>51.6423</v>
      </c>
      <c r="AF59" s="7">
        <v>51.6348</v>
      </c>
      <c r="AG59" s="7">
        <v>51.4943</v>
      </c>
    </row>
    <row r="60" spans="1:33">
      <c r="A60">
        <v>56</v>
      </c>
      <c r="B60" s="6">
        <v>119.18</v>
      </c>
      <c r="C60" s="7">
        <v>52.314</v>
      </c>
      <c r="D60" s="7">
        <v>52.4673</v>
      </c>
      <c r="E60" s="7">
        <v>53.0639</v>
      </c>
      <c r="F60" s="8">
        <f t="shared" si="1"/>
        <v>0.178459834671518</v>
      </c>
      <c r="AD60" s="7">
        <v>52.6597</v>
      </c>
      <c r="AE60" s="7">
        <v>51.4473</v>
      </c>
      <c r="AF60" s="7">
        <v>51.6193</v>
      </c>
      <c r="AG60" s="7">
        <v>51.5185</v>
      </c>
    </row>
    <row r="61" spans="1:33">
      <c r="A61">
        <v>57</v>
      </c>
      <c r="B61" s="6">
        <v>118.948</v>
      </c>
      <c r="C61" s="7">
        <v>52.4457</v>
      </c>
      <c r="D61" s="7">
        <v>52.5057</v>
      </c>
      <c r="E61" s="7">
        <v>53.0165</v>
      </c>
      <c r="F61" s="8">
        <f t="shared" si="1"/>
        <v>0.176165803108808</v>
      </c>
      <c r="AD61" s="7">
        <v>53.0103</v>
      </c>
      <c r="AE61" s="7">
        <v>51.4376</v>
      </c>
      <c r="AF61" s="7">
        <v>51.4934</v>
      </c>
      <c r="AG61" s="7">
        <v>51.3836</v>
      </c>
    </row>
    <row r="62" spans="1:33">
      <c r="A62">
        <v>58</v>
      </c>
      <c r="B62" s="6">
        <v>119.603</v>
      </c>
      <c r="C62" s="7">
        <v>52.1301</v>
      </c>
      <c r="D62" s="7">
        <v>52.0397</v>
      </c>
      <c r="E62" s="7">
        <v>52.7455</v>
      </c>
      <c r="F62" s="8">
        <f t="shared" si="1"/>
        <v>0.182642487046632</v>
      </c>
      <c r="AD62" s="7">
        <v>52.3623</v>
      </c>
      <c r="AE62" s="7">
        <v>51.0464</v>
      </c>
      <c r="AF62" s="7">
        <v>51.1356</v>
      </c>
      <c r="AG62" s="7">
        <v>51.1066</v>
      </c>
    </row>
    <row r="63" spans="1:33">
      <c r="A63">
        <v>59</v>
      </c>
      <c r="B63" s="6">
        <v>119.405</v>
      </c>
      <c r="C63" s="7">
        <v>52.0504</v>
      </c>
      <c r="D63" s="7">
        <v>52.1299</v>
      </c>
      <c r="E63" s="7">
        <v>52.7892</v>
      </c>
      <c r="F63" s="8">
        <f t="shared" si="1"/>
        <v>0.180684649764664</v>
      </c>
      <c r="AD63" s="7">
        <v>52.4052</v>
      </c>
      <c r="AE63" s="7">
        <v>51.1192</v>
      </c>
      <c r="AF63" s="7">
        <v>51.174</v>
      </c>
      <c r="AG63" s="7">
        <v>51.2146</v>
      </c>
    </row>
    <row r="64" spans="1:33">
      <c r="A64">
        <v>60</v>
      </c>
      <c r="B64" s="6">
        <v>118.729</v>
      </c>
      <c r="C64" s="7">
        <v>52.0927</v>
      </c>
      <c r="D64" s="7">
        <v>52.1273</v>
      </c>
      <c r="E64" s="7">
        <v>52.7527</v>
      </c>
      <c r="F64" s="8">
        <f t="shared" si="1"/>
        <v>0.174000316418147</v>
      </c>
      <c r="AD64" s="7">
        <v>52.5788</v>
      </c>
      <c r="AE64" s="7">
        <v>50.9847</v>
      </c>
      <c r="AF64" s="7">
        <v>51.1415</v>
      </c>
      <c r="AG64" s="7">
        <v>50.9856</v>
      </c>
    </row>
    <row r="65" spans="1:33">
      <c r="A65">
        <v>61</v>
      </c>
      <c r="B65" s="6">
        <v>118.795</v>
      </c>
      <c r="C65" s="7">
        <v>51.8534</v>
      </c>
      <c r="D65" s="7">
        <v>52.0653</v>
      </c>
      <c r="E65" s="7">
        <v>52.6915</v>
      </c>
      <c r="F65" s="8">
        <f t="shared" si="1"/>
        <v>0.174652928845469</v>
      </c>
      <c r="AD65" s="7">
        <v>52.5445</v>
      </c>
      <c r="AE65" s="7">
        <v>50.9918</v>
      </c>
      <c r="AF65" s="7">
        <v>51.1891</v>
      </c>
      <c r="AG65" s="7">
        <v>51.258</v>
      </c>
    </row>
    <row r="66" spans="1:33">
      <c r="A66">
        <v>62</v>
      </c>
      <c r="B66" s="6">
        <v>119.034</v>
      </c>
      <c r="C66" s="7">
        <v>51.4026</v>
      </c>
      <c r="D66" s="7">
        <v>51.5685</v>
      </c>
      <c r="E66" s="7">
        <v>52.3122</v>
      </c>
      <c r="F66" s="8">
        <f t="shared" si="1"/>
        <v>0.177016176877744</v>
      </c>
      <c r="AD66" s="7">
        <v>52.2896</v>
      </c>
      <c r="AE66" s="7">
        <v>50.8055</v>
      </c>
      <c r="AF66" s="7">
        <v>50.8448</v>
      </c>
      <c r="AG66" s="7">
        <v>50.8542</v>
      </c>
    </row>
    <row r="67" spans="1:33">
      <c r="A67">
        <v>63</v>
      </c>
      <c r="B67" s="6">
        <v>118.839</v>
      </c>
      <c r="C67" s="7">
        <v>51.8546</v>
      </c>
      <c r="D67" s="7">
        <v>51.8821</v>
      </c>
      <c r="E67" s="7">
        <v>52.6682</v>
      </c>
      <c r="F67" s="8">
        <f t="shared" si="1"/>
        <v>0.175088003797018</v>
      </c>
      <c r="AD67" s="7">
        <v>52.356</v>
      </c>
      <c r="AE67" s="7">
        <v>50.9104</v>
      </c>
      <c r="AF67" s="7">
        <v>51.0159</v>
      </c>
      <c r="AG67" s="7">
        <v>51.0611</v>
      </c>
    </row>
    <row r="68" spans="1:33">
      <c r="A68">
        <v>64</v>
      </c>
      <c r="B68" s="6">
        <v>116.586</v>
      </c>
      <c r="C68" s="7">
        <v>51.7512</v>
      </c>
      <c r="D68" s="7">
        <v>51.8568</v>
      </c>
      <c r="E68" s="7">
        <v>52.4589</v>
      </c>
      <c r="F68" s="8">
        <f t="shared" si="1"/>
        <v>0.15281018866432</v>
      </c>
      <c r="AD68" s="7">
        <v>52.4431</v>
      </c>
      <c r="AE68" s="7">
        <v>51.1389</v>
      </c>
      <c r="AF68" s="7">
        <v>51.2378</v>
      </c>
      <c r="AG68" s="7">
        <v>51.1931</v>
      </c>
    </row>
    <row r="69" spans="1:33">
      <c r="A69">
        <v>65</v>
      </c>
      <c r="B69" s="6">
        <v>116.326</v>
      </c>
      <c r="C69" s="7">
        <v>51.7176</v>
      </c>
      <c r="D69" s="7">
        <v>51.6714</v>
      </c>
      <c r="E69" s="7">
        <v>52.3415</v>
      </c>
      <c r="F69" s="8">
        <f t="shared" ref="F69:F99" si="2">(B69-101.132)/101.132</f>
        <v>0.150239291223352</v>
      </c>
      <c r="AD69" s="7">
        <v>52.1666</v>
      </c>
      <c r="AE69" s="7">
        <v>50.6938</v>
      </c>
      <c r="AF69" s="7">
        <v>50.9087</v>
      </c>
      <c r="AG69" s="7">
        <v>50.845</v>
      </c>
    </row>
    <row r="70" spans="1:33">
      <c r="A70">
        <v>66</v>
      </c>
      <c r="B70" s="6">
        <v>116.916</v>
      </c>
      <c r="C70" s="7">
        <v>51.8556</v>
      </c>
      <c r="D70" s="7">
        <v>51.59</v>
      </c>
      <c r="E70" s="7">
        <v>52.341</v>
      </c>
      <c r="F70" s="8">
        <f t="shared" si="2"/>
        <v>0.156073250800933</v>
      </c>
      <c r="AD70" s="7">
        <v>52.3815</v>
      </c>
      <c r="AE70" s="7">
        <v>50.948</v>
      </c>
      <c r="AF70" s="7">
        <v>51.0472</v>
      </c>
      <c r="AG70" s="7">
        <v>51.0102</v>
      </c>
    </row>
    <row r="71" spans="1:33">
      <c r="A71">
        <v>67</v>
      </c>
      <c r="B71" s="6">
        <v>117.37</v>
      </c>
      <c r="C71" s="7">
        <v>51.7224</v>
      </c>
      <c r="D71" s="7">
        <v>51.5639</v>
      </c>
      <c r="E71" s="7">
        <v>52.303</v>
      </c>
      <c r="F71" s="8">
        <f t="shared" si="2"/>
        <v>0.160562433255547</v>
      </c>
      <c r="AD71" s="7">
        <v>52.455</v>
      </c>
      <c r="AE71" s="7">
        <v>50.9029</v>
      </c>
      <c r="AF71" s="7">
        <v>51.131</v>
      </c>
      <c r="AG71" s="7">
        <v>51.0372</v>
      </c>
    </row>
    <row r="72" spans="1:33">
      <c r="A72">
        <v>68</v>
      </c>
      <c r="B72" s="6">
        <v>118.08</v>
      </c>
      <c r="C72" s="7">
        <v>51.6579</v>
      </c>
      <c r="D72" s="7">
        <v>51.6023</v>
      </c>
      <c r="E72" s="7">
        <v>52.4209</v>
      </c>
      <c r="F72" s="8">
        <f t="shared" si="2"/>
        <v>0.167582960882807</v>
      </c>
      <c r="AD72" s="7">
        <v>52.4474</v>
      </c>
      <c r="AE72" s="7">
        <v>50.7739</v>
      </c>
      <c r="AF72" s="7">
        <v>51.0149</v>
      </c>
      <c r="AG72" s="7">
        <v>50.9699</v>
      </c>
    </row>
    <row r="73" spans="1:33">
      <c r="A73">
        <v>69</v>
      </c>
      <c r="B73" s="6">
        <v>118.6</v>
      </c>
      <c r="C73" s="7">
        <v>51.7207</v>
      </c>
      <c r="D73" s="7">
        <v>51.686</v>
      </c>
      <c r="E73" s="7">
        <v>52.3904</v>
      </c>
      <c r="F73" s="8">
        <f t="shared" si="2"/>
        <v>0.172724755764743</v>
      </c>
      <c r="AD73" s="7">
        <v>52.7246</v>
      </c>
      <c r="AE73" s="7">
        <v>51.1133</v>
      </c>
      <c r="AF73" s="7">
        <v>51.3185</v>
      </c>
      <c r="AG73" s="7">
        <v>51.3272</v>
      </c>
    </row>
    <row r="74" spans="1:33">
      <c r="A74">
        <v>70</v>
      </c>
      <c r="B74" s="6">
        <v>119.097</v>
      </c>
      <c r="C74" s="7">
        <v>51.8098</v>
      </c>
      <c r="D74" s="7">
        <v>51.6818</v>
      </c>
      <c r="E74" s="7">
        <v>52.3366</v>
      </c>
      <c r="F74" s="8">
        <f t="shared" si="2"/>
        <v>0.177639125103825</v>
      </c>
      <c r="AD74" s="7">
        <v>52.7365</v>
      </c>
      <c r="AE74" s="7">
        <v>51.1634</v>
      </c>
      <c r="AF74" s="7">
        <v>51.2194</v>
      </c>
      <c r="AG74" s="7">
        <v>51.2513</v>
      </c>
    </row>
    <row r="75" spans="1:33">
      <c r="A75">
        <v>71</v>
      </c>
      <c r="B75" s="6">
        <v>118.622</v>
      </c>
      <c r="C75" s="7">
        <v>52.0137</v>
      </c>
      <c r="D75" s="7">
        <v>51.993</v>
      </c>
      <c r="E75" s="7">
        <v>52.5698</v>
      </c>
      <c r="F75" s="8">
        <f t="shared" si="2"/>
        <v>0.172942293240517</v>
      </c>
      <c r="AD75" s="7">
        <v>52.7863</v>
      </c>
      <c r="AE75" s="7">
        <v>51.2423</v>
      </c>
      <c r="AF75" s="7">
        <v>51.3546</v>
      </c>
      <c r="AG75" s="7">
        <v>51.3369</v>
      </c>
    </row>
    <row r="76" spans="1:33">
      <c r="A76">
        <v>72</v>
      </c>
      <c r="B76" s="6">
        <v>119.138</v>
      </c>
      <c r="C76" s="7">
        <v>52.2445</v>
      </c>
      <c r="D76" s="7">
        <v>52.0749</v>
      </c>
      <c r="E76" s="7">
        <v>52.7283</v>
      </c>
      <c r="F76" s="8">
        <f t="shared" si="2"/>
        <v>0.178044535854131</v>
      </c>
      <c r="AD76" s="7">
        <v>53.0702</v>
      </c>
      <c r="AE76" s="7">
        <v>51.4836</v>
      </c>
      <c r="AF76" s="7">
        <v>51.593</v>
      </c>
      <c r="AG76" s="7">
        <v>51.6232</v>
      </c>
    </row>
    <row r="77" spans="1:33">
      <c r="A77">
        <v>73</v>
      </c>
      <c r="B77" s="6">
        <v>119.211</v>
      </c>
      <c r="C77" s="7">
        <v>51.9689</v>
      </c>
      <c r="D77" s="7">
        <v>51.9356</v>
      </c>
      <c r="E77" s="7">
        <v>52.6647</v>
      </c>
      <c r="F77" s="8">
        <f t="shared" si="2"/>
        <v>0.178766364751018</v>
      </c>
      <c r="AD77" s="7">
        <v>52.9394</v>
      </c>
      <c r="AE77" s="7">
        <v>51.2883</v>
      </c>
      <c r="AF77" s="7">
        <v>51.4544</v>
      </c>
      <c r="AG77" s="7">
        <v>51.4432</v>
      </c>
    </row>
    <row r="78" spans="1:33">
      <c r="A78">
        <v>74</v>
      </c>
      <c r="B78" s="6">
        <v>119.505</v>
      </c>
      <c r="C78" s="7">
        <v>52.0457</v>
      </c>
      <c r="D78" s="7">
        <v>52.0293</v>
      </c>
      <c r="E78" s="7">
        <v>52.72</v>
      </c>
      <c r="F78" s="8">
        <f t="shared" si="2"/>
        <v>0.181673456472729</v>
      </c>
      <c r="AD78" s="7">
        <v>52.9663</v>
      </c>
      <c r="AE78" s="7">
        <v>51.3944</v>
      </c>
      <c r="AF78" s="7">
        <v>51.5109</v>
      </c>
      <c r="AG78" s="7">
        <v>51.5357</v>
      </c>
    </row>
    <row r="79" spans="1:33">
      <c r="A79">
        <v>75</v>
      </c>
      <c r="B79" s="6">
        <v>119.169</v>
      </c>
      <c r="C79" s="7">
        <v>52.1547</v>
      </c>
      <c r="D79" s="7">
        <v>52.1534</v>
      </c>
      <c r="E79" s="7">
        <v>52.843</v>
      </c>
      <c r="F79" s="8">
        <f t="shared" si="2"/>
        <v>0.178351065933631</v>
      </c>
      <c r="AD79" s="7">
        <v>52.9891</v>
      </c>
      <c r="AE79" s="7">
        <v>51.4751</v>
      </c>
      <c r="AF79" s="7">
        <v>51.5941</v>
      </c>
      <c r="AG79" s="7">
        <v>51.5346</v>
      </c>
    </row>
    <row r="80" spans="1:33">
      <c r="A80">
        <v>76</v>
      </c>
      <c r="B80" s="6">
        <v>118.741</v>
      </c>
      <c r="C80" s="7">
        <v>52.3894</v>
      </c>
      <c r="D80" s="7">
        <v>52.4021</v>
      </c>
      <c r="E80" s="7">
        <v>52.9954</v>
      </c>
      <c r="F80" s="8">
        <f t="shared" si="2"/>
        <v>0.174118973223114</v>
      </c>
      <c r="AD80" s="7">
        <v>53.249</v>
      </c>
      <c r="AE80" s="7">
        <v>51.8514</v>
      </c>
      <c r="AF80" s="7">
        <v>51.9805</v>
      </c>
      <c r="AG80" s="7">
        <v>51.9168</v>
      </c>
    </row>
    <row r="81" spans="1:33">
      <c r="A81">
        <v>77</v>
      </c>
      <c r="B81" s="6">
        <v>118.53</v>
      </c>
      <c r="C81" s="7">
        <v>52.3156</v>
      </c>
      <c r="D81" s="7">
        <v>52.2502</v>
      </c>
      <c r="E81" s="7">
        <v>52.8806</v>
      </c>
      <c r="F81" s="8">
        <f t="shared" si="2"/>
        <v>0.172032591069098</v>
      </c>
      <c r="AD81" s="7">
        <v>53.1127</v>
      </c>
      <c r="AE81" s="7">
        <v>51.6763</v>
      </c>
      <c r="AF81" s="7">
        <v>51.7252</v>
      </c>
      <c r="AG81" s="7">
        <v>51.7529</v>
      </c>
    </row>
    <row r="82" spans="1:33">
      <c r="A82">
        <v>78</v>
      </c>
      <c r="B82" s="6">
        <v>118.526</v>
      </c>
      <c r="C82" s="7">
        <v>52.073</v>
      </c>
      <c r="D82" s="7">
        <v>52.0628</v>
      </c>
      <c r="E82" s="7">
        <v>52.6451</v>
      </c>
      <c r="F82" s="8">
        <f t="shared" si="2"/>
        <v>0.171993038800775</v>
      </c>
      <c r="AD82" s="7">
        <v>52.8748</v>
      </c>
      <c r="AE82" s="7">
        <v>51.6087</v>
      </c>
      <c r="AF82" s="7">
        <v>51.6913</v>
      </c>
      <c r="AG82" s="7">
        <v>51.6482</v>
      </c>
    </row>
    <row r="83" spans="1:33">
      <c r="A83">
        <v>79</v>
      </c>
      <c r="B83" s="6">
        <v>118.622</v>
      </c>
      <c r="C83" s="7">
        <v>52.2915</v>
      </c>
      <c r="D83" s="7">
        <v>52.3375</v>
      </c>
      <c r="E83" s="7">
        <v>52.9278</v>
      </c>
      <c r="F83" s="8">
        <f t="shared" si="2"/>
        <v>0.172942293240517</v>
      </c>
      <c r="AD83" s="7">
        <v>53.0053</v>
      </c>
      <c r="AE83" s="7">
        <v>51.7433</v>
      </c>
      <c r="AF83" s="7">
        <v>51.8301</v>
      </c>
      <c r="AG83" s="7">
        <v>51.6545</v>
      </c>
    </row>
    <row r="84" spans="1:33">
      <c r="A84">
        <v>80</v>
      </c>
      <c r="B84" s="6">
        <v>118.188</v>
      </c>
      <c r="C84" s="7">
        <v>52.1414</v>
      </c>
      <c r="D84" s="7">
        <v>52.1766</v>
      </c>
      <c r="E84" s="7">
        <v>52.6553</v>
      </c>
      <c r="F84" s="8">
        <f t="shared" si="2"/>
        <v>0.168650872127516</v>
      </c>
      <c r="AD84" s="7">
        <v>52.9435</v>
      </c>
      <c r="AE84" s="7">
        <v>51.6329</v>
      </c>
      <c r="AF84" s="7">
        <v>51.791</v>
      </c>
      <c r="AG84" s="7">
        <v>51.7971</v>
      </c>
    </row>
    <row r="85" spans="1:33">
      <c r="A85">
        <v>81</v>
      </c>
      <c r="B85" s="6">
        <v>117.63</v>
      </c>
      <c r="C85" s="7">
        <v>51.8906</v>
      </c>
      <c r="D85" s="7">
        <v>51.9237</v>
      </c>
      <c r="E85" s="7">
        <v>52.4358</v>
      </c>
      <c r="F85" s="8">
        <f t="shared" si="2"/>
        <v>0.163133330696515</v>
      </c>
      <c r="AD85" s="7">
        <v>52.6313</v>
      </c>
      <c r="AE85" s="7">
        <v>51.2972</v>
      </c>
      <c r="AF85" s="7">
        <v>51.5203</v>
      </c>
      <c r="AG85" s="7">
        <v>51.479</v>
      </c>
    </row>
    <row r="86" spans="1:33">
      <c r="A86">
        <v>82</v>
      </c>
      <c r="B86" s="6">
        <v>117.497</v>
      </c>
      <c r="C86" s="7">
        <v>52.035</v>
      </c>
      <c r="D86" s="7">
        <v>51.9417</v>
      </c>
      <c r="E86" s="7">
        <v>52.44</v>
      </c>
      <c r="F86" s="8">
        <f t="shared" si="2"/>
        <v>0.161818217774789</v>
      </c>
      <c r="AD86" s="7">
        <v>52.8123</v>
      </c>
      <c r="AE86" s="7">
        <v>51.472</v>
      </c>
      <c r="AF86" s="7">
        <v>51.6388</v>
      </c>
      <c r="AG86" s="7">
        <v>51.6509</v>
      </c>
    </row>
    <row r="87" spans="1:33">
      <c r="A87">
        <v>83</v>
      </c>
      <c r="B87" s="6">
        <v>117.15</v>
      </c>
      <c r="C87" s="7">
        <v>51.8053</v>
      </c>
      <c r="D87" s="7">
        <v>51.7642</v>
      </c>
      <c r="E87" s="7">
        <v>52.2821</v>
      </c>
      <c r="F87" s="8">
        <f t="shared" si="2"/>
        <v>0.158387058497805</v>
      </c>
      <c r="AD87" s="7">
        <v>52.5909</v>
      </c>
      <c r="AE87" s="7">
        <v>51.4161</v>
      </c>
      <c r="AF87" s="7">
        <v>51.6524</v>
      </c>
      <c r="AG87" s="7">
        <v>51.5801</v>
      </c>
    </row>
    <row r="88" spans="1:33">
      <c r="A88">
        <v>84</v>
      </c>
      <c r="B88" s="6">
        <v>117.426</v>
      </c>
      <c r="C88" s="7">
        <v>51.6448</v>
      </c>
      <c r="D88" s="7">
        <v>51.63</v>
      </c>
      <c r="E88" s="7">
        <v>52.0901</v>
      </c>
      <c r="F88" s="8">
        <f t="shared" si="2"/>
        <v>0.161116165012063</v>
      </c>
      <c r="AD88" s="7">
        <v>52.591</v>
      </c>
      <c r="AE88" s="7">
        <v>51.2584</v>
      </c>
      <c r="AF88" s="7">
        <v>51.4194</v>
      </c>
      <c r="AG88" s="7">
        <v>51.4182</v>
      </c>
    </row>
    <row r="89" spans="1:33">
      <c r="A89">
        <v>85</v>
      </c>
      <c r="B89" s="6">
        <v>117.322</v>
      </c>
      <c r="C89" s="7">
        <v>51.4531</v>
      </c>
      <c r="D89" s="7">
        <v>51.4729</v>
      </c>
      <c r="E89" s="7">
        <v>51.9765</v>
      </c>
      <c r="F89" s="8">
        <f t="shared" si="2"/>
        <v>0.160087806035676</v>
      </c>
      <c r="AD89" s="7">
        <v>52.5239</v>
      </c>
      <c r="AE89" s="7">
        <v>51.25</v>
      </c>
      <c r="AF89" s="7">
        <v>51.3884</v>
      </c>
      <c r="AG89" s="7">
        <v>51.352</v>
      </c>
    </row>
    <row r="90" spans="1:33">
      <c r="A90">
        <v>86</v>
      </c>
      <c r="B90" s="6">
        <v>117.184</v>
      </c>
      <c r="C90" s="7">
        <v>51.4924</v>
      </c>
      <c r="D90" s="7">
        <v>51.5627</v>
      </c>
      <c r="E90" s="7">
        <v>52.0477</v>
      </c>
      <c r="F90" s="8">
        <f t="shared" si="2"/>
        <v>0.158723252778547</v>
      </c>
      <c r="AD90" s="7">
        <v>52.5151</v>
      </c>
      <c r="AE90" s="7">
        <v>51.1067</v>
      </c>
      <c r="AF90" s="7">
        <v>51.3504</v>
      </c>
      <c r="AG90" s="7">
        <v>51.2197</v>
      </c>
    </row>
    <row r="91" spans="1:33">
      <c r="A91">
        <v>87</v>
      </c>
      <c r="B91" s="6">
        <v>117.181</v>
      </c>
      <c r="C91" s="7">
        <v>51.6052</v>
      </c>
      <c r="D91" s="7">
        <v>51.5408</v>
      </c>
      <c r="E91" s="7">
        <v>52.1225</v>
      </c>
      <c r="F91" s="8">
        <f t="shared" si="2"/>
        <v>0.158693588577305</v>
      </c>
      <c r="AD91" s="7">
        <v>52.6881</v>
      </c>
      <c r="AE91" s="7">
        <v>51.3297</v>
      </c>
      <c r="AF91" s="7">
        <v>51.5438</v>
      </c>
      <c r="AG91" s="7">
        <v>51.5191</v>
      </c>
    </row>
    <row r="92" spans="1:33">
      <c r="A92">
        <v>88</v>
      </c>
      <c r="B92" s="6">
        <v>116.693</v>
      </c>
      <c r="C92" s="7">
        <v>51.3588</v>
      </c>
      <c r="D92" s="7">
        <v>51.311</v>
      </c>
      <c r="E92" s="7">
        <v>51.73</v>
      </c>
      <c r="F92" s="8">
        <f t="shared" si="2"/>
        <v>0.153868211841949</v>
      </c>
      <c r="AD92" s="7">
        <v>52.4903</v>
      </c>
      <c r="AE92" s="7">
        <v>51.0527</v>
      </c>
      <c r="AF92" s="7">
        <v>51.2493</v>
      </c>
      <c r="AG92" s="7">
        <v>51.2564</v>
      </c>
    </row>
    <row r="93" spans="1:33">
      <c r="A93">
        <v>89</v>
      </c>
      <c r="B93" s="6">
        <v>116.473</v>
      </c>
      <c r="C93" s="7">
        <v>51.8063</v>
      </c>
      <c r="D93" s="7">
        <v>51.7603</v>
      </c>
      <c r="E93" s="7">
        <v>52.2996</v>
      </c>
      <c r="F93" s="8">
        <f t="shared" si="2"/>
        <v>0.151692837084207</v>
      </c>
      <c r="AD93" s="7">
        <v>53.0187</v>
      </c>
      <c r="AE93" s="7">
        <v>51.5849</v>
      </c>
      <c r="AF93" s="7">
        <v>51.7649</v>
      </c>
      <c r="AG93" s="7">
        <v>51.7204</v>
      </c>
    </row>
    <row r="94" spans="1:33">
      <c r="A94">
        <v>90</v>
      </c>
      <c r="B94" s="6">
        <v>115.454</v>
      </c>
      <c r="C94" s="6">
        <v>51.9016</v>
      </c>
      <c r="D94" s="6">
        <v>51.8351</v>
      </c>
      <c r="E94" s="6">
        <v>52.3134</v>
      </c>
      <c r="F94" s="8">
        <f t="shared" si="2"/>
        <v>0.141616896729027</v>
      </c>
      <c r="AD94" s="6">
        <v>53.3011</v>
      </c>
      <c r="AE94" s="6">
        <v>52.0598</v>
      </c>
      <c r="AF94" s="6">
        <v>52.1057</v>
      </c>
      <c r="AG94" s="6">
        <v>52.0326</v>
      </c>
    </row>
    <row r="95" spans="1:33">
      <c r="A95">
        <v>91</v>
      </c>
      <c r="B95" s="6">
        <v>115.877</v>
      </c>
      <c r="C95" s="6">
        <v>51.8549</v>
      </c>
      <c r="D95" s="6">
        <v>51.7776</v>
      </c>
      <c r="E95" s="6">
        <v>52.3911</v>
      </c>
      <c r="F95" s="8">
        <f t="shared" si="2"/>
        <v>0.145799549104141</v>
      </c>
      <c r="AD95" s="6">
        <v>53.4883</v>
      </c>
      <c r="AE95" s="6">
        <v>51.9487</v>
      </c>
      <c r="AF95" s="6">
        <v>52.1149</v>
      </c>
      <c r="AG95" s="6">
        <v>52.0337</v>
      </c>
    </row>
    <row r="96" spans="1:33">
      <c r="A96">
        <v>92</v>
      </c>
      <c r="B96" s="6">
        <v>115.228</v>
      </c>
      <c r="C96" s="6">
        <v>52.0718</v>
      </c>
      <c r="D96" s="6">
        <v>51.9679</v>
      </c>
      <c r="E96" s="6">
        <v>52.4843</v>
      </c>
      <c r="F96" s="8">
        <f t="shared" si="2"/>
        <v>0.139382193568801</v>
      </c>
      <c r="AD96" s="6">
        <v>53.7199</v>
      </c>
      <c r="AE96" s="6">
        <v>52.272</v>
      </c>
      <c r="AF96" s="6">
        <v>52.334</v>
      </c>
      <c r="AG96" s="6">
        <v>52.222</v>
      </c>
    </row>
    <row r="97" spans="1:33">
      <c r="A97">
        <v>93</v>
      </c>
      <c r="B97" s="6">
        <v>114.683</v>
      </c>
      <c r="C97" s="6">
        <v>51.9308</v>
      </c>
      <c r="D97" s="6">
        <v>52.0469</v>
      </c>
      <c r="E97" s="6">
        <v>52.3993</v>
      </c>
      <c r="F97" s="8">
        <f t="shared" si="2"/>
        <v>0.133993197009849</v>
      </c>
      <c r="AD97" s="6">
        <v>53.6506</v>
      </c>
      <c r="AE97" s="6">
        <v>52.2971</v>
      </c>
      <c r="AF97" s="6">
        <v>52.3882</v>
      </c>
      <c r="AG97" s="6">
        <v>52.181</v>
      </c>
    </row>
    <row r="98" spans="1:33">
      <c r="A98">
        <v>94</v>
      </c>
      <c r="B98" s="6">
        <v>113.663</v>
      </c>
      <c r="C98" s="6">
        <v>51.8193</v>
      </c>
      <c r="D98" s="6">
        <v>52.0381</v>
      </c>
      <c r="E98" s="6">
        <v>52.24</v>
      </c>
      <c r="F98" s="8">
        <f t="shared" si="2"/>
        <v>0.123907368587588</v>
      </c>
      <c r="AD98" s="6">
        <v>53.4704</v>
      </c>
      <c r="AE98" s="6">
        <v>52.1423</v>
      </c>
      <c r="AF98" s="6">
        <v>52.3167</v>
      </c>
      <c r="AG98" s="6">
        <v>52.0247</v>
      </c>
    </row>
    <row r="99" spans="1:33">
      <c r="A99">
        <v>95</v>
      </c>
      <c r="B99" s="6">
        <v>111.858</v>
      </c>
      <c r="C99" s="6">
        <v>51.5299</v>
      </c>
      <c r="D99" s="6">
        <v>51.7057</v>
      </c>
      <c r="E99" s="6">
        <v>52.1047</v>
      </c>
      <c r="F99" s="8">
        <f t="shared" si="2"/>
        <v>0.106059407507021</v>
      </c>
      <c r="AD99" s="6">
        <v>53.352</v>
      </c>
      <c r="AE99" s="6">
        <v>52.0868</v>
      </c>
      <c r="AF99" s="6">
        <v>52.1804</v>
      </c>
      <c r="AG99" s="6">
        <v>51.9532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9"/>
  <sheetViews>
    <sheetView topLeftCell="A9" workbookViewId="0">
      <selection activeCell="G15" sqref="G15"/>
    </sheetView>
  </sheetViews>
  <sheetFormatPr defaultColWidth="8.88888888888889" defaultRowHeight="16.5"/>
  <cols>
    <col min="1" max="1" width="3.55555555555556" customWidth="true"/>
    <col min="3" max="3" width="12.5555555555556" customWidth="true"/>
    <col min="4" max="4" width="12.8888888888889" customWidth="true"/>
    <col min="5" max="5" width="10.2222222222222" customWidth="true"/>
    <col min="6" max="6" width="9.66666666666667" customWidth="true"/>
    <col min="7" max="7" width="12.6666666666667" customWidth="true"/>
    <col min="8" max="8" width="11.7777777777778" customWidth="true"/>
    <col min="9" max="9" width="17.4444444444444" customWidth="true"/>
    <col min="10" max="10" width="14.8888888888889" customWidth="true"/>
    <col min="11" max="11" width="11.8888888888889" customWidth="true"/>
    <col min="12" max="12" width="12.3333333333333" customWidth="true"/>
    <col min="13" max="13" width="11.8888888888889" customWidth="true"/>
  </cols>
  <sheetData>
    <row r="2" spans="2:13">
      <c r="B2" s="1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49</v>
      </c>
      <c r="M3" s="2" t="s">
        <v>50</v>
      </c>
    </row>
    <row r="4" spans="1:10">
      <c r="A4">
        <v>1</v>
      </c>
      <c r="B4" s="4" t="s">
        <v>51</v>
      </c>
      <c r="C4">
        <v>96</v>
      </c>
      <c r="D4">
        <v>191</v>
      </c>
      <c r="E4">
        <v>0.32395</v>
      </c>
      <c r="F4">
        <v>0.00475686</v>
      </c>
      <c r="G4">
        <v>9371.84</v>
      </c>
      <c r="H4">
        <v>97.6234</v>
      </c>
      <c r="I4" s="5">
        <v>28165500</v>
      </c>
      <c r="J4">
        <v>106.548</v>
      </c>
    </row>
    <row r="5" spans="1:10">
      <c r="A5">
        <v>2</v>
      </c>
      <c r="B5">
        <v>0.06</v>
      </c>
      <c r="C5">
        <v>57</v>
      </c>
      <c r="D5">
        <v>152</v>
      </c>
      <c r="E5">
        <v>0.621619</v>
      </c>
      <c r="F5">
        <v>0.0040896</v>
      </c>
      <c r="G5">
        <v>9606.36</v>
      </c>
      <c r="H5">
        <v>100.066</v>
      </c>
      <c r="I5">
        <v>28273016.81</v>
      </c>
      <c r="J5">
        <v>106.955</v>
      </c>
    </row>
    <row r="6" spans="1:10">
      <c r="A6">
        <v>3</v>
      </c>
      <c r="B6" s="4">
        <v>0.07</v>
      </c>
      <c r="C6">
        <v>48</v>
      </c>
      <c r="D6">
        <f>143</f>
        <v>143</v>
      </c>
      <c r="E6">
        <v>0.560071</v>
      </c>
      <c r="F6">
        <v>0.0039166</v>
      </c>
      <c r="G6">
        <v>9609.76</v>
      </c>
      <c r="H6">
        <v>100.102</v>
      </c>
      <c r="I6" s="5">
        <v>28765138.62</v>
      </c>
      <c r="J6">
        <v>108.82</v>
      </c>
    </row>
    <row r="7" spans="1:10">
      <c r="A7">
        <v>4</v>
      </c>
      <c r="B7" s="4">
        <v>0.08</v>
      </c>
      <c r="C7">
        <v>41</v>
      </c>
      <c r="D7">
        <v>136</v>
      </c>
      <c r="E7">
        <v>0.535672</v>
      </c>
      <c r="F7">
        <v>0.0039388</v>
      </c>
      <c r="G7">
        <v>9670.09</v>
      </c>
      <c r="H7">
        <v>100.73</v>
      </c>
      <c r="I7" s="5">
        <v>28977610.65</v>
      </c>
      <c r="J7">
        <v>109.62</v>
      </c>
    </row>
    <row r="8" spans="1:10">
      <c r="A8">
        <v>5</v>
      </c>
      <c r="B8" s="4">
        <v>0.09</v>
      </c>
      <c r="C8">
        <v>37</v>
      </c>
      <c r="D8">
        <v>132</v>
      </c>
      <c r="E8">
        <f>F8*D8</f>
        <v>0.5181528</v>
      </c>
      <c r="F8">
        <v>0.0039254</v>
      </c>
      <c r="G8">
        <v>9821.1</v>
      </c>
      <c r="H8">
        <v>102.303</v>
      </c>
      <c r="I8">
        <v>28502749.01</v>
      </c>
      <c r="J8">
        <v>107.82</v>
      </c>
    </row>
    <row r="9" spans="1:10">
      <c r="A9">
        <v>6</v>
      </c>
      <c r="B9" s="4">
        <v>0.1</v>
      </c>
      <c r="C9">
        <v>29</v>
      </c>
      <c r="D9">
        <f>124</f>
        <v>124</v>
      </c>
      <c r="E9">
        <v>0.414711</v>
      </c>
      <c r="F9">
        <v>0.00334444</v>
      </c>
      <c r="G9">
        <v>9904.92</v>
      </c>
      <c r="H9">
        <v>103.176</v>
      </c>
      <c r="I9">
        <v>26797505.99</v>
      </c>
      <c r="J9">
        <v>101.37</v>
      </c>
    </row>
    <row r="10" spans="1:9">
      <c r="A10">
        <v>7</v>
      </c>
      <c r="B10" s="4">
        <v>0.11</v>
      </c>
      <c r="I10" s="5"/>
    </row>
    <row r="11" spans="1:9">
      <c r="A11">
        <v>8</v>
      </c>
      <c r="B11" s="4">
        <v>0.12</v>
      </c>
      <c r="I11" s="5"/>
    </row>
    <row r="12" spans="1:9">
      <c r="A12">
        <v>9</v>
      </c>
      <c r="B12" s="4">
        <v>0.13</v>
      </c>
      <c r="I12" s="5"/>
    </row>
    <row r="13" spans="1:9">
      <c r="A13">
        <v>10</v>
      </c>
      <c r="B13" s="4">
        <v>0.14</v>
      </c>
      <c r="I13" s="5"/>
    </row>
    <row r="14" spans="1:9">
      <c r="A14">
        <v>11</v>
      </c>
      <c r="B14" s="4">
        <v>0.15</v>
      </c>
      <c r="I14" s="5"/>
    </row>
    <row r="15" spans="1:2">
      <c r="A15">
        <v>12</v>
      </c>
      <c r="B15">
        <v>0.16</v>
      </c>
    </row>
    <row r="16" spans="1:2">
      <c r="A16">
        <v>13</v>
      </c>
      <c r="B16">
        <v>0.17</v>
      </c>
    </row>
    <row r="17" spans="1:2">
      <c r="A17">
        <v>14</v>
      </c>
      <c r="B17">
        <v>0.18</v>
      </c>
    </row>
    <row r="18" spans="1:2">
      <c r="A18">
        <v>15</v>
      </c>
      <c r="B18">
        <v>0.19</v>
      </c>
    </row>
    <row r="19" spans="1:2">
      <c r="A19">
        <v>16</v>
      </c>
      <c r="B19">
        <v>0.2</v>
      </c>
    </row>
    <row r="20" spans="1:2">
      <c r="A20">
        <v>17</v>
      </c>
      <c r="B20">
        <v>0.21</v>
      </c>
    </row>
    <row r="21" spans="1:2">
      <c r="A21">
        <v>18</v>
      </c>
      <c r="B21">
        <v>0.22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</sheetData>
  <mergeCells count="1">
    <mergeCell ref="B2:M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63"/>
  <sheetViews>
    <sheetView tabSelected="1" topLeftCell="A11" workbookViewId="0">
      <selection activeCell="I20" sqref="I20"/>
    </sheetView>
  </sheetViews>
  <sheetFormatPr defaultColWidth="8.88888888888889" defaultRowHeight="16.5"/>
  <cols>
    <col min="1" max="1" width="5.88888888888889" customWidth="true"/>
    <col min="2" max="2" width="12.2222222222222" customWidth="true"/>
    <col min="3" max="3" width="13.4444444444444" customWidth="true"/>
    <col min="4" max="4" width="13.1111111111111" customWidth="true"/>
    <col min="6" max="6" width="5.11111111111111" customWidth="true"/>
    <col min="7" max="7" width="13.1111111111111" customWidth="true"/>
    <col min="8" max="8" width="13.8888888888889" customWidth="true"/>
    <col min="9" max="9" width="13.2222222222222" customWidth="true"/>
    <col min="11" max="11" width="4.88888888888889" customWidth="true"/>
    <col min="12" max="13" width="12.2222222222222" customWidth="true"/>
    <col min="14" max="14" width="12.6666666666667" customWidth="true"/>
  </cols>
  <sheetData>
    <row r="2" spans="1:14">
      <c r="A2" s="1" t="s">
        <v>52</v>
      </c>
      <c r="B2" s="1"/>
      <c r="C2" s="1"/>
      <c r="D2" s="1"/>
      <c r="F2" s="1" t="s">
        <v>53</v>
      </c>
      <c r="G2" s="1"/>
      <c r="H2" s="1"/>
      <c r="I2" s="1"/>
      <c r="K2" s="1" t="s">
        <v>54</v>
      </c>
      <c r="L2" s="1"/>
      <c r="M2" s="1"/>
      <c r="N2" s="1"/>
    </row>
    <row r="3" spans="2:14">
      <c r="B3" s="2" t="s">
        <v>48</v>
      </c>
      <c r="C3" s="2" t="s">
        <v>49</v>
      </c>
      <c r="D3" s="2" t="s">
        <v>50</v>
      </c>
      <c r="G3" s="2" t="s">
        <v>48</v>
      </c>
      <c r="H3" s="2" t="s">
        <v>49</v>
      </c>
      <c r="I3" s="2" t="s">
        <v>50</v>
      </c>
      <c r="L3" s="2" t="s">
        <v>48</v>
      </c>
      <c r="M3" s="2" t="s">
        <v>49</v>
      </c>
      <c r="N3" s="2" t="s">
        <v>50</v>
      </c>
    </row>
    <row r="4" spans="1:12">
      <c r="A4">
        <v>1</v>
      </c>
      <c r="B4" s="3"/>
      <c r="C4"/>
      <c r="D4"/>
      <c r="F4">
        <v>1</v>
      </c>
      <c r="G4" s="3"/>
      <c r="H4"/>
      <c r="I4"/>
      <c r="K4">
        <v>1</v>
      </c>
      <c r="L4" s="3"/>
    </row>
    <row r="5" spans="1:12">
      <c r="A5">
        <v>2</v>
      </c>
      <c r="B5" s="3"/>
      <c r="C5"/>
      <c r="D5"/>
      <c r="F5">
        <v>2</v>
      </c>
      <c r="G5" s="3"/>
      <c r="H5"/>
      <c r="I5"/>
      <c r="K5">
        <v>2</v>
      </c>
      <c r="L5" s="3"/>
    </row>
    <row r="6" spans="1:11">
      <c r="A6">
        <v>3</v>
      </c>
      <c r="B6"/>
      <c r="C6"/>
      <c r="D6"/>
      <c r="F6">
        <v>3</v>
      </c>
      <c r="G6"/>
      <c r="H6"/>
      <c r="I6"/>
      <c r="K6">
        <v>3</v>
      </c>
    </row>
    <row r="7" spans="1:11">
      <c r="A7">
        <v>4</v>
      </c>
      <c r="B7"/>
      <c r="C7"/>
      <c r="D7"/>
      <c r="F7">
        <v>4</v>
      </c>
      <c r="G7"/>
      <c r="H7"/>
      <c r="I7"/>
      <c r="K7">
        <v>4</v>
      </c>
    </row>
    <row r="8" spans="1:11">
      <c r="A8">
        <v>5</v>
      </c>
      <c r="B8"/>
      <c r="C8"/>
      <c r="D8"/>
      <c r="F8">
        <v>5</v>
      </c>
      <c r="G8"/>
      <c r="H8"/>
      <c r="I8"/>
      <c r="K8">
        <v>5</v>
      </c>
    </row>
    <row r="9" spans="1:11">
      <c r="A9">
        <v>6</v>
      </c>
      <c r="B9"/>
      <c r="C9"/>
      <c r="D9"/>
      <c r="F9">
        <v>6</v>
      </c>
      <c r="G9"/>
      <c r="H9"/>
      <c r="I9"/>
      <c r="K9">
        <v>6</v>
      </c>
    </row>
    <row r="10" spans="1:11">
      <c r="A10">
        <v>7</v>
      </c>
      <c r="B10"/>
      <c r="C10"/>
      <c r="D10"/>
      <c r="F10">
        <v>7</v>
      </c>
      <c r="G10"/>
      <c r="H10"/>
      <c r="I10"/>
      <c r="K10">
        <v>7</v>
      </c>
    </row>
    <row r="11" spans="1:11">
      <c r="A11">
        <v>8</v>
      </c>
      <c r="B11"/>
      <c r="C11"/>
      <c r="D11"/>
      <c r="F11">
        <v>8</v>
      </c>
      <c r="G11"/>
      <c r="H11"/>
      <c r="I11"/>
      <c r="K11">
        <v>8</v>
      </c>
    </row>
    <row r="12" spans="1:11">
      <c r="A12">
        <v>9</v>
      </c>
      <c r="B12"/>
      <c r="C12"/>
      <c r="D12"/>
      <c r="F12">
        <v>9</v>
      </c>
      <c r="G12"/>
      <c r="H12"/>
      <c r="I12"/>
      <c r="K12">
        <v>9</v>
      </c>
    </row>
    <row r="13" spans="1:11">
      <c r="A13">
        <v>10</v>
      </c>
      <c r="B13"/>
      <c r="C13"/>
      <c r="D13"/>
      <c r="F13">
        <v>10</v>
      </c>
      <c r="G13"/>
      <c r="H13"/>
      <c r="I13"/>
      <c r="K13">
        <v>10</v>
      </c>
    </row>
    <row r="14" spans="1:14">
      <c r="A14" t="s">
        <v>55</v>
      </c>
      <c r="B14" t="e">
        <f t="shared" ref="B14:I14" si="0">AVERAGE(B4:B13)</f>
        <v>#DIV/0!</v>
      </c>
      <c r="C14" t="e">
        <f t="shared" si="0"/>
        <v>#DIV/0!</v>
      </c>
      <c r="D14" t="e">
        <f t="shared" si="0"/>
        <v>#DIV/0!</v>
      </c>
      <c r="F14" t="s">
        <v>55</v>
      </c>
      <c r="G14" t="e">
        <f t="shared" si="0"/>
        <v>#DIV/0!</v>
      </c>
      <c r="H14" t="e">
        <f t="shared" si="0"/>
        <v>#DIV/0!</v>
      </c>
      <c r="I14" t="e">
        <f t="shared" si="0"/>
        <v>#DIV/0!</v>
      </c>
      <c r="K14" t="s">
        <v>55</v>
      </c>
      <c r="L14" t="e">
        <f t="shared" ref="L14:N14" si="1">AVERAGE(L4:L13)</f>
        <v>#DIV/0!</v>
      </c>
      <c r="M14" t="e">
        <f t="shared" si="1"/>
        <v>#DIV/0!</v>
      </c>
      <c r="N14" t="e">
        <f t="shared" si="1"/>
        <v>#DIV/0!</v>
      </c>
    </row>
    <row r="18" spans="1:14">
      <c r="A18" s="1" t="s">
        <v>56</v>
      </c>
      <c r="B18" s="1"/>
      <c r="C18" s="1"/>
      <c r="D18" s="1"/>
      <c r="F18" s="1" t="s">
        <v>57</v>
      </c>
      <c r="G18" s="1"/>
      <c r="H18" s="1"/>
      <c r="I18" s="1"/>
      <c r="K18" s="1" t="s">
        <v>58</v>
      </c>
      <c r="L18" s="1"/>
      <c r="M18" s="1"/>
      <c r="N18" s="1"/>
    </row>
    <row r="19" spans="2:14">
      <c r="B19" s="2" t="s">
        <v>48</v>
      </c>
      <c r="C19" s="2" t="s">
        <v>49</v>
      </c>
      <c r="D19" s="2" t="s">
        <v>50</v>
      </c>
      <c r="G19" s="2" t="s">
        <v>48</v>
      </c>
      <c r="H19" s="2" t="s">
        <v>49</v>
      </c>
      <c r="I19" s="2" t="s">
        <v>50</v>
      </c>
      <c r="L19" s="2" t="s">
        <v>48</v>
      </c>
      <c r="M19" s="2" t="s">
        <v>49</v>
      </c>
      <c r="N19" s="2" t="s">
        <v>50</v>
      </c>
    </row>
    <row r="20" spans="1:12">
      <c r="A20">
        <v>1</v>
      </c>
      <c r="B20" s="3"/>
      <c r="C20"/>
      <c r="D20"/>
      <c r="F20">
        <v>1</v>
      </c>
      <c r="G20" s="3"/>
      <c r="H20"/>
      <c r="I20"/>
      <c r="K20">
        <v>1</v>
      </c>
      <c r="L20" s="3"/>
    </row>
    <row r="21" spans="1:12">
      <c r="A21">
        <v>2</v>
      </c>
      <c r="B21" s="3"/>
      <c r="C21"/>
      <c r="D21"/>
      <c r="F21">
        <v>2</v>
      </c>
      <c r="G21" s="3"/>
      <c r="H21"/>
      <c r="I21"/>
      <c r="K21">
        <v>2</v>
      </c>
      <c r="L21" s="3"/>
    </row>
    <row r="22" spans="1:11">
      <c r="A22">
        <v>3</v>
      </c>
      <c r="B22"/>
      <c r="C22"/>
      <c r="D22"/>
      <c r="F22">
        <v>3</v>
      </c>
      <c r="G22"/>
      <c r="H22"/>
      <c r="I22"/>
      <c r="K22">
        <v>3</v>
      </c>
    </row>
    <row r="23" spans="1:11">
      <c r="A23">
        <v>4</v>
      </c>
      <c r="B23"/>
      <c r="C23"/>
      <c r="D23"/>
      <c r="F23">
        <v>4</v>
      </c>
      <c r="G23"/>
      <c r="H23"/>
      <c r="I23"/>
      <c r="K23">
        <v>4</v>
      </c>
    </row>
    <row r="24" spans="1:11">
      <c r="A24">
        <v>5</v>
      </c>
      <c r="B24"/>
      <c r="C24"/>
      <c r="D24"/>
      <c r="F24">
        <v>5</v>
      </c>
      <c r="G24"/>
      <c r="H24"/>
      <c r="I24"/>
      <c r="K24">
        <v>5</v>
      </c>
    </row>
    <row r="25" spans="1:11">
      <c r="A25">
        <v>6</v>
      </c>
      <c r="B25"/>
      <c r="C25"/>
      <c r="D25"/>
      <c r="F25">
        <v>6</v>
      </c>
      <c r="G25"/>
      <c r="H25"/>
      <c r="I25"/>
      <c r="K25">
        <v>6</v>
      </c>
    </row>
    <row r="26" spans="1:11">
      <c r="A26">
        <v>7</v>
      </c>
      <c r="B26"/>
      <c r="C26"/>
      <c r="D26"/>
      <c r="F26">
        <v>7</v>
      </c>
      <c r="G26"/>
      <c r="H26"/>
      <c r="I26"/>
      <c r="K26">
        <v>7</v>
      </c>
    </row>
    <row r="27" spans="1:11">
      <c r="A27">
        <v>8</v>
      </c>
      <c r="B27"/>
      <c r="C27"/>
      <c r="D27"/>
      <c r="F27">
        <v>8</v>
      </c>
      <c r="G27"/>
      <c r="H27"/>
      <c r="I27"/>
      <c r="K27">
        <v>8</v>
      </c>
    </row>
    <row r="28" spans="1:11">
      <c r="A28">
        <v>9</v>
      </c>
      <c r="B28"/>
      <c r="C28"/>
      <c r="D28"/>
      <c r="F28">
        <v>9</v>
      </c>
      <c r="G28"/>
      <c r="H28"/>
      <c r="I28"/>
      <c r="K28">
        <v>9</v>
      </c>
    </row>
    <row r="29" spans="1:11">
      <c r="A29">
        <v>10</v>
      </c>
      <c r="B29"/>
      <c r="C29"/>
      <c r="D29"/>
      <c r="F29">
        <v>10</v>
      </c>
      <c r="G29"/>
      <c r="H29"/>
      <c r="I29"/>
      <c r="K29">
        <v>10</v>
      </c>
    </row>
    <row r="30" spans="1:14">
      <c r="A30" t="s">
        <v>55</v>
      </c>
      <c r="B30" t="e">
        <f t="shared" ref="B30:I30" si="2">AVERAGE(B20:B29)</f>
        <v>#DIV/0!</v>
      </c>
      <c r="C30" t="e">
        <f t="shared" si="2"/>
        <v>#DIV/0!</v>
      </c>
      <c r="D30" t="e">
        <f t="shared" si="2"/>
        <v>#DIV/0!</v>
      </c>
      <c r="F30" t="s">
        <v>55</v>
      </c>
      <c r="G30" t="e">
        <f t="shared" si="2"/>
        <v>#DIV/0!</v>
      </c>
      <c r="H30" t="e">
        <f t="shared" si="2"/>
        <v>#DIV/0!</v>
      </c>
      <c r="I30" t="e">
        <f t="shared" si="2"/>
        <v>#DIV/0!</v>
      </c>
      <c r="K30" t="s">
        <v>55</v>
      </c>
      <c r="L30" t="e">
        <f t="shared" ref="L30:N30" si="3">AVERAGE(L20:L29)</f>
        <v>#DIV/0!</v>
      </c>
      <c r="M30" t="e">
        <f t="shared" si="3"/>
        <v>#DIV/0!</v>
      </c>
      <c r="N30" t="e">
        <f t="shared" si="3"/>
        <v>#DIV/0!</v>
      </c>
    </row>
    <row r="34" spans="1:14">
      <c r="A34" s="1" t="s">
        <v>59</v>
      </c>
      <c r="B34" s="1"/>
      <c r="C34" s="1"/>
      <c r="D34" s="1"/>
      <c r="F34" s="1" t="s">
        <v>59</v>
      </c>
      <c r="G34" s="1"/>
      <c r="H34" s="1"/>
      <c r="I34" s="1"/>
      <c r="K34" s="1" t="s">
        <v>59</v>
      </c>
      <c r="L34" s="1"/>
      <c r="M34" s="1"/>
      <c r="N34" s="1"/>
    </row>
    <row r="35" spans="2:14">
      <c r="B35" s="2" t="s">
        <v>48</v>
      </c>
      <c r="C35" s="2" t="s">
        <v>49</v>
      </c>
      <c r="D35" s="2" t="s">
        <v>50</v>
      </c>
      <c r="G35" s="2" t="s">
        <v>48</v>
      </c>
      <c r="H35" s="2" t="s">
        <v>49</v>
      </c>
      <c r="I35" s="2" t="s">
        <v>50</v>
      </c>
      <c r="L35" s="2" t="s">
        <v>48</v>
      </c>
      <c r="M35" s="2" t="s">
        <v>49</v>
      </c>
      <c r="N35" s="2" t="s">
        <v>50</v>
      </c>
    </row>
    <row r="36" spans="1:14">
      <c r="A36">
        <v>1</v>
      </c>
      <c r="B36" s="3">
        <v>110680</v>
      </c>
      <c r="C36">
        <v>1152.92</v>
      </c>
      <c r="D36">
        <v>0.358319</v>
      </c>
      <c r="F36">
        <v>1</v>
      </c>
      <c r="G36" s="3">
        <v>110680</v>
      </c>
      <c r="H36">
        <v>1152.92</v>
      </c>
      <c r="I36">
        <v>0.358319</v>
      </c>
      <c r="K36">
        <v>1</v>
      </c>
      <c r="L36" s="3">
        <v>110680</v>
      </c>
      <c r="M36">
        <v>1152.92</v>
      </c>
      <c r="N36">
        <v>0.358319</v>
      </c>
    </row>
    <row r="37" spans="1:14">
      <c r="A37">
        <v>2</v>
      </c>
      <c r="B37" s="3">
        <v>112141</v>
      </c>
      <c r="C37">
        <v>1168.13</v>
      </c>
      <c r="D37">
        <v>0.363049</v>
      </c>
      <c r="F37">
        <v>2</v>
      </c>
      <c r="G37" s="3">
        <v>112141</v>
      </c>
      <c r="H37">
        <v>1168.13</v>
      </c>
      <c r="I37">
        <v>0.363049</v>
      </c>
      <c r="K37">
        <v>2</v>
      </c>
      <c r="L37" s="3">
        <v>112141</v>
      </c>
      <c r="M37">
        <v>1168.13</v>
      </c>
      <c r="N37">
        <v>0.363049</v>
      </c>
    </row>
    <row r="38" spans="1:14">
      <c r="A38">
        <v>3</v>
      </c>
      <c r="B38">
        <v>119604</v>
      </c>
      <c r="C38">
        <v>1245.87</v>
      </c>
      <c r="D38">
        <v>0.38721</v>
      </c>
      <c r="F38">
        <v>3</v>
      </c>
      <c r="G38">
        <v>119604</v>
      </c>
      <c r="H38">
        <v>1245.87</v>
      </c>
      <c r="I38">
        <v>0.38721</v>
      </c>
      <c r="K38">
        <v>3</v>
      </c>
      <c r="L38">
        <v>119604</v>
      </c>
      <c r="M38">
        <v>1245.87</v>
      </c>
      <c r="N38">
        <v>0.38721</v>
      </c>
    </row>
    <row r="39" spans="1:14">
      <c r="A39">
        <v>4</v>
      </c>
      <c r="B39">
        <v>111202</v>
      </c>
      <c r="C39">
        <v>1158.36</v>
      </c>
      <c r="D39">
        <v>0.360011</v>
      </c>
      <c r="F39">
        <v>4</v>
      </c>
      <c r="G39">
        <v>111202</v>
      </c>
      <c r="H39">
        <v>1158.36</v>
      </c>
      <c r="I39">
        <v>0.360011</v>
      </c>
      <c r="K39">
        <v>4</v>
      </c>
      <c r="L39">
        <v>111202</v>
      </c>
      <c r="M39">
        <v>1158.36</v>
      </c>
      <c r="N39">
        <v>0.360011</v>
      </c>
    </row>
    <row r="40" spans="1:14">
      <c r="A40">
        <v>5</v>
      </c>
      <c r="B40">
        <v>116186</v>
      </c>
      <c r="C40">
        <v>1210.27</v>
      </c>
      <c r="D40">
        <v>0.376145</v>
      </c>
      <c r="F40">
        <v>5</v>
      </c>
      <c r="G40">
        <v>116186</v>
      </c>
      <c r="H40">
        <v>1210.27</v>
      </c>
      <c r="I40">
        <v>0.376145</v>
      </c>
      <c r="K40">
        <v>5</v>
      </c>
      <c r="L40">
        <v>116186</v>
      </c>
      <c r="M40">
        <v>1210.27</v>
      </c>
      <c r="N40">
        <v>0.376145</v>
      </c>
    </row>
    <row r="41" spans="1:14">
      <c r="A41">
        <v>6</v>
      </c>
      <c r="B41">
        <v>123514</v>
      </c>
      <c r="C41">
        <v>1286.6</v>
      </c>
      <c r="D41">
        <v>0.399868</v>
      </c>
      <c r="F41">
        <v>6</v>
      </c>
      <c r="G41">
        <v>123514</v>
      </c>
      <c r="H41">
        <v>1286.6</v>
      </c>
      <c r="I41">
        <v>0.399868</v>
      </c>
      <c r="K41">
        <v>6</v>
      </c>
      <c r="L41">
        <v>123514</v>
      </c>
      <c r="M41">
        <v>1286.6</v>
      </c>
      <c r="N41">
        <v>0.399868</v>
      </c>
    </row>
    <row r="42" spans="1:14">
      <c r="A42">
        <v>7</v>
      </c>
      <c r="B42">
        <v>109569</v>
      </c>
      <c r="C42">
        <v>1141.34</v>
      </c>
      <c r="D42">
        <v>0.354723</v>
      </c>
      <c r="F42">
        <v>7</v>
      </c>
      <c r="G42">
        <v>109569</v>
      </c>
      <c r="H42">
        <v>1141.34</v>
      </c>
      <c r="I42">
        <v>0.354723</v>
      </c>
      <c r="K42">
        <v>7</v>
      </c>
      <c r="L42">
        <v>109569</v>
      </c>
      <c r="M42">
        <v>1141.34</v>
      </c>
      <c r="N42">
        <v>0.354723</v>
      </c>
    </row>
    <row r="43" spans="1:14">
      <c r="A43">
        <v>8</v>
      </c>
      <c r="B43">
        <v>111710</v>
      </c>
      <c r="C43">
        <v>1163.64</v>
      </c>
      <c r="D43">
        <v>0.361653</v>
      </c>
      <c r="F43">
        <v>8</v>
      </c>
      <c r="G43">
        <v>111710</v>
      </c>
      <c r="H43">
        <v>1163.64</v>
      </c>
      <c r="I43">
        <v>0.361653</v>
      </c>
      <c r="K43">
        <v>8</v>
      </c>
      <c r="L43">
        <v>111710</v>
      </c>
      <c r="M43">
        <v>1163.64</v>
      </c>
      <c r="N43">
        <v>0.361653</v>
      </c>
    </row>
    <row r="44" spans="1:14">
      <c r="A44">
        <v>9</v>
      </c>
      <c r="B44">
        <v>112554</v>
      </c>
      <c r="C44">
        <v>1172.44</v>
      </c>
      <c r="D44">
        <v>0.364386</v>
      </c>
      <c r="F44">
        <v>9</v>
      </c>
      <c r="G44">
        <v>112554</v>
      </c>
      <c r="H44">
        <v>1172.44</v>
      </c>
      <c r="I44">
        <v>0.364386</v>
      </c>
      <c r="K44">
        <v>9</v>
      </c>
      <c r="L44">
        <v>112554</v>
      </c>
      <c r="M44">
        <v>1172.44</v>
      </c>
      <c r="N44">
        <v>0.364386</v>
      </c>
    </row>
    <row r="45" spans="1:14">
      <c r="A45">
        <v>10</v>
      </c>
      <c r="B45">
        <v>114876</v>
      </c>
      <c r="C45">
        <v>1196.62</v>
      </c>
      <c r="D45">
        <v>0.371903</v>
      </c>
      <c r="F45">
        <v>10</v>
      </c>
      <c r="G45">
        <v>114876</v>
      </c>
      <c r="H45">
        <v>1196.62</v>
      </c>
      <c r="I45">
        <v>0.371903</v>
      </c>
      <c r="K45">
        <v>10</v>
      </c>
      <c r="L45">
        <v>114876</v>
      </c>
      <c r="M45">
        <v>1196.62</v>
      </c>
      <c r="N45">
        <v>0.371903</v>
      </c>
    </row>
    <row r="46" spans="1:14">
      <c r="A46" t="s">
        <v>55</v>
      </c>
      <c r="B46">
        <f t="shared" ref="B46:I46" si="4">AVERAGE(B36:B45)</f>
        <v>114203.6</v>
      </c>
      <c r="C46">
        <f t="shared" si="4"/>
        <v>1189.619</v>
      </c>
      <c r="D46">
        <f t="shared" si="4"/>
        <v>0.3697267</v>
      </c>
      <c r="F46" t="s">
        <v>55</v>
      </c>
      <c r="G46">
        <f t="shared" si="4"/>
        <v>114203.6</v>
      </c>
      <c r="H46">
        <f t="shared" si="4"/>
        <v>1189.619</v>
      </c>
      <c r="I46">
        <f t="shared" si="4"/>
        <v>0.3697267</v>
      </c>
      <c r="K46" t="s">
        <v>55</v>
      </c>
      <c r="L46">
        <f t="shared" ref="L46:N46" si="5">AVERAGE(L36:L45)</f>
        <v>114203.6</v>
      </c>
      <c r="M46">
        <f t="shared" si="5"/>
        <v>1189.619</v>
      </c>
      <c r="N46">
        <f t="shared" si="5"/>
        <v>0.3697267</v>
      </c>
    </row>
    <row r="50" spans="1:14">
      <c r="A50" s="1" t="s">
        <v>15</v>
      </c>
      <c r="B50" s="1"/>
      <c r="C50" s="1"/>
      <c r="D50" s="1"/>
      <c r="F50" s="1" t="s">
        <v>13</v>
      </c>
      <c r="G50" s="1"/>
      <c r="H50" s="1"/>
      <c r="I50" s="1"/>
      <c r="K50" s="1" t="s">
        <v>14</v>
      </c>
      <c r="L50" s="1"/>
      <c r="M50" s="1"/>
      <c r="N50" s="1"/>
    </row>
    <row r="51" spans="2:14">
      <c r="B51" s="2" t="s">
        <v>48</v>
      </c>
      <c r="C51" s="2" t="s">
        <v>49</v>
      </c>
      <c r="D51" s="2" t="s">
        <v>50</v>
      </c>
      <c r="G51" s="2" t="s">
        <v>48</v>
      </c>
      <c r="H51" s="2" t="s">
        <v>49</v>
      </c>
      <c r="I51" s="2" t="s">
        <v>50</v>
      </c>
      <c r="L51" s="2" t="s">
        <v>48</v>
      </c>
      <c r="M51" s="2" t="s">
        <v>49</v>
      </c>
      <c r="N51" s="2" t="s">
        <v>50</v>
      </c>
    </row>
    <row r="52" spans="1:12">
      <c r="A52">
        <v>1</v>
      </c>
      <c r="B52" s="3"/>
      <c r="C52"/>
      <c r="D52"/>
      <c r="F52">
        <v>1</v>
      </c>
      <c r="G52" s="3"/>
      <c r="H52"/>
      <c r="I52"/>
      <c r="K52">
        <v>1</v>
      </c>
      <c r="L52" s="3"/>
    </row>
    <row r="53" spans="1:12">
      <c r="A53">
        <v>2</v>
      </c>
      <c r="B53" s="3"/>
      <c r="C53"/>
      <c r="D53"/>
      <c r="F53">
        <v>2</v>
      </c>
      <c r="G53" s="3"/>
      <c r="H53"/>
      <c r="I53"/>
      <c r="K53">
        <v>2</v>
      </c>
      <c r="L53" s="3"/>
    </row>
    <row r="54" spans="1:11">
      <c r="A54">
        <v>3</v>
      </c>
      <c r="B54"/>
      <c r="C54"/>
      <c r="D54"/>
      <c r="F54">
        <v>3</v>
      </c>
      <c r="G54"/>
      <c r="H54"/>
      <c r="I54"/>
      <c r="K54">
        <v>3</v>
      </c>
    </row>
    <row r="55" spans="1:11">
      <c r="A55">
        <v>4</v>
      </c>
      <c r="B55"/>
      <c r="C55"/>
      <c r="D55"/>
      <c r="F55">
        <v>4</v>
      </c>
      <c r="G55"/>
      <c r="H55"/>
      <c r="I55"/>
      <c r="K55">
        <v>4</v>
      </c>
    </row>
    <row r="56" spans="1:11">
      <c r="A56">
        <v>5</v>
      </c>
      <c r="B56"/>
      <c r="C56"/>
      <c r="D56"/>
      <c r="F56">
        <v>5</v>
      </c>
      <c r="G56"/>
      <c r="H56"/>
      <c r="I56"/>
      <c r="K56">
        <v>5</v>
      </c>
    </row>
    <row r="57" spans="1:11">
      <c r="A57">
        <v>6</v>
      </c>
      <c r="B57"/>
      <c r="C57"/>
      <c r="D57"/>
      <c r="F57">
        <v>6</v>
      </c>
      <c r="G57"/>
      <c r="H57"/>
      <c r="I57"/>
      <c r="K57">
        <v>6</v>
      </c>
    </row>
    <row r="58" spans="1:11">
      <c r="A58">
        <v>7</v>
      </c>
      <c r="B58"/>
      <c r="C58"/>
      <c r="D58"/>
      <c r="F58">
        <v>7</v>
      </c>
      <c r="G58"/>
      <c r="H58"/>
      <c r="I58"/>
      <c r="K58">
        <v>7</v>
      </c>
    </row>
    <row r="59" spans="1:11">
      <c r="A59">
        <v>8</v>
      </c>
      <c r="B59"/>
      <c r="C59"/>
      <c r="D59"/>
      <c r="F59">
        <v>8</v>
      </c>
      <c r="G59"/>
      <c r="H59"/>
      <c r="I59"/>
      <c r="K59">
        <v>8</v>
      </c>
    </row>
    <row r="60" spans="1:11">
      <c r="A60">
        <v>9</v>
      </c>
      <c r="B60"/>
      <c r="C60"/>
      <c r="D60"/>
      <c r="F60">
        <v>9</v>
      </c>
      <c r="G60"/>
      <c r="H60"/>
      <c r="I60"/>
      <c r="K60">
        <v>9</v>
      </c>
    </row>
    <row r="61" spans="1:11">
      <c r="A61">
        <v>10</v>
      </c>
      <c r="B61"/>
      <c r="C61"/>
      <c r="D61"/>
      <c r="F61">
        <v>10</v>
      </c>
      <c r="G61"/>
      <c r="H61"/>
      <c r="I61"/>
      <c r="K61">
        <v>10</v>
      </c>
    </row>
    <row r="62" spans="1:14">
      <c r="A62" t="s">
        <v>55</v>
      </c>
      <c r="B62" t="e">
        <f t="shared" ref="B62:I62" si="6">AVERAGE(B52:B61)</f>
        <v>#DIV/0!</v>
      </c>
      <c r="C62" t="e">
        <f t="shared" si="6"/>
        <v>#DIV/0!</v>
      </c>
      <c r="D62" t="e">
        <f t="shared" si="6"/>
        <v>#DIV/0!</v>
      </c>
      <c r="F62" t="s">
        <v>55</v>
      </c>
      <c r="G62" t="e">
        <f t="shared" si="6"/>
        <v>#DIV/0!</v>
      </c>
      <c r="H62" t="e">
        <f t="shared" si="6"/>
        <v>#DIV/0!</v>
      </c>
      <c r="I62" t="e">
        <f t="shared" si="6"/>
        <v>#DIV/0!</v>
      </c>
      <c r="K62" t="s">
        <v>55</v>
      </c>
      <c r="L62" t="e">
        <f t="shared" ref="L62:N62" si="7">AVERAGE(L52:L61)</f>
        <v>#DIV/0!</v>
      </c>
      <c r="M62" t="e">
        <f t="shared" si="7"/>
        <v>#DIV/0!</v>
      </c>
      <c r="N62" t="e">
        <f t="shared" si="7"/>
        <v>#DIV/0!</v>
      </c>
    </row>
    <row r="63" spans="2:14">
      <c r="B63">
        <v>134336.3</v>
      </c>
      <c r="C63">
        <v>1399.336</v>
      </c>
      <c r="D63">
        <v>0.4349058</v>
      </c>
      <c r="G63">
        <v>239407</v>
      </c>
      <c r="H63">
        <v>2493.823</v>
      </c>
      <c r="I63">
        <v>0.775066</v>
      </c>
      <c r="L63">
        <v>127378.6</v>
      </c>
      <c r="M63">
        <v>1326.862</v>
      </c>
      <c r="N63">
        <v>0.4123808</v>
      </c>
    </row>
  </sheetData>
  <mergeCells count="12">
    <mergeCell ref="A2:D2"/>
    <mergeCell ref="F2:I2"/>
    <mergeCell ref="K2:N2"/>
    <mergeCell ref="A18:D18"/>
    <mergeCell ref="F18:I18"/>
    <mergeCell ref="K18:N18"/>
    <mergeCell ref="A34:D34"/>
    <mergeCell ref="F34:I34"/>
    <mergeCell ref="K34:N34"/>
    <mergeCell ref="A50:D50"/>
    <mergeCell ref="F50:I50"/>
    <mergeCell ref="K50:N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compare</vt:lpstr>
      <vt:lpstr>slices</vt:lpstr>
      <vt:lpstr>LHP_compare</vt:lpstr>
      <vt:lpstr>newyork_update</vt:lpstr>
      <vt:lpstr>newyork_update_detaile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wanwanvv</dc:creator>
  <cp:lastModifiedBy>万玩碗完</cp:lastModifiedBy>
  <dcterms:created xsi:type="dcterms:W3CDTF">2021-01-11T09:51:00Z</dcterms:created>
  <dcterms:modified xsi:type="dcterms:W3CDTF">2021-01-11T21:31:29Z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