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9177A97D-C7D3-4DCE-AD75-B99BE1BDFF21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2" r:id="rId1"/>
  </sheets>
  <calcPr calcId="191029"/>
</workbook>
</file>

<file path=xl/calcChain.xml><?xml version="1.0" encoding="utf-8"?>
<calcChain xmlns="http://schemas.openxmlformats.org/spreadsheetml/2006/main">
  <c r="L20" i="2" l="1"/>
  <c r="L17" i="2"/>
  <c r="L19" i="2"/>
  <c r="L18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AU5" i="2" l="1"/>
  <c r="AU6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4" i="2"/>
  <c r="AN5" i="2"/>
  <c r="AN6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4" i="2"/>
  <c r="AG5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4" i="2"/>
  <c r="S5" i="2"/>
  <c r="S6" i="2"/>
  <c r="S7" i="2"/>
  <c r="S8" i="2"/>
  <c r="S9" i="2"/>
  <c r="S10" i="2"/>
  <c r="S11" i="2"/>
  <c r="S12" i="2"/>
  <c r="S13" i="2"/>
  <c r="S15" i="2"/>
  <c r="S16" i="2"/>
  <c r="S17" i="2"/>
  <c r="S18" i="2"/>
  <c r="S19" i="2"/>
  <c r="S20" i="2"/>
  <c r="S4" i="2"/>
  <c r="BV21" i="2" l="1"/>
  <c r="BU21" i="2"/>
  <c r="BO21" i="2"/>
  <c r="BN21" i="2"/>
  <c r="BH21" i="2"/>
  <c r="BG21" i="2"/>
  <c r="BA21" i="2"/>
  <c r="AZ21" i="2"/>
  <c r="AT21" i="2"/>
  <c r="AS21" i="2"/>
  <c r="AM21" i="2"/>
  <c r="AL21" i="2"/>
  <c r="AF21" i="2"/>
  <c r="AE21" i="2"/>
  <c r="Y21" i="2"/>
  <c r="X21" i="2"/>
  <c r="R21" i="2"/>
  <c r="Q21" i="2"/>
  <c r="K21" i="2"/>
  <c r="J21" i="2"/>
  <c r="D21" i="2"/>
  <c r="C21" i="2"/>
</calcChain>
</file>

<file path=xl/sharedStrings.xml><?xml version="1.0" encoding="utf-8"?>
<sst xmlns="http://schemas.openxmlformats.org/spreadsheetml/2006/main" count="336" uniqueCount="45">
  <si>
    <t>100um</t>
    <phoneticPr fontId="1" type="noConversion"/>
  </si>
  <si>
    <t>200um</t>
    <phoneticPr fontId="1" type="noConversion"/>
  </si>
  <si>
    <t>300um</t>
  </si>
  <si>
    <t>400um</t>
  </si>
  <si>
    <t>500um</t>
  </si>
  <si>
    <t>600um</t>
  </si>
  <si>
    <t>700um</t>
  </si>
  <si>
    <t>800um</t>
  </si>
  <si>
    <t>900um</t>
  </si>
  <si>
    <t>1000um</t>
  </si>
  <si>
    <t>Stimulation
Trials</t>
    <phoneticPr fontId="1" type="noConversion"/>
  </si>
  <si>
    <t>Sample 1</t>
    <phoneticPr fontId="1" type="noConversion"/>
  </si>
  <si>
    <t>No.1</t>
    <phoneticPr fontId="1" type="noConversion"/>
  </si>
  <si>
    <t>No.2</t>
    <phoneticPr fontId="1" type="noConversion"/>
  </si>
  <si>
    <t>No.3</t>
    <phoneticPr fontId="1" type="noConversion"/>
  </si>
  <si>
    <t>No.4</t>
    <phoneticPr fontId="1" type="noConversion"/>
  </si>
  <si>
    <t>No.5</t>
    <phoneticPr fontId="1" type="noConversion"/>
  </si>
  <si>
    <t>No.6</t>
    <phoneticPr fontId="1" type="noConversion"/>
  </si>
  <si>
    <t>Sample 3</t>
    <phoneticPr fontId="1" type="noConversion"/>
  </si>
  <si>
    <t>Sample 2</t>
    <phoneticPr fontId="1" type="noConversion"/>
  </si>
  <si>
    <t>Total</t>
    <phoneticPr fontId="1" type="noConversion"/>
  </si>
  <si>
    <t>Mean</t>
    <phoneticPr fontId="1" type="noConversion"/>
  </si>
  <si>
    <t>Responsiveness (%)</t>
    <phoneticPr fontId="1" type="noConversion"/>
  </si>
  <si>
    <t>Distance</t>
  </si>
  <si>
    <t>Distance:100um</t>
    <phoneticPr fontId="1" type="noConversion"/>
  </si>
  <si>
    <t>Distance:200um</t>
    <phoneticPr fontId="1" type="noConversion"/>
  </si>
  <si>
    <t>Distance:300um</t>
    <phoneticPr fontId="1" type="noConversion"/>
  </si>
  <si>
    <t>Distance:400um</t>
    <phoneticPr fontId="1" type="noConversion"/>
  </si>
  <si>
    <t>None</t>
    <phoneticPr fontId="1" type="noConversion"/>
  </si>
  <si>
    <t>Distance:500um</t>
    <phoneticPr fontId="1" type="noConversion"/>
  </si>
  <si>
    <t>Distance:600um</t>
    <phoneticPr fontId="1" type="noConversion"/>
  </si>
  <si>
    <t>Distance:700um</t>
    <phoneticPr fontId="1" type="noConversion"/>
  </si>
  <si>
    <t>Distance:800um</t>
    <phoneticPr fontId="1" type="noConversion"/>
  </si>
  <si>
    <t>Distance:900um</t>
    <phoneticPr fontId="1" type="noConversion"/>
  </si>
  <si>
    <t>Distance:1000um</t>
    <phoneticPr fontId="1" type="noConversion"/>
  </si>
  <si>
    <t>Distance:1100um</t>
    <phoneticPr fontId="1" type="noConversion"/>
  </si>
  <si>
    <t>Response</t>
  </si>
  <si>
    <t>1100um</t>
    <phoneticPr fontId="1" type="noConversion"/>
  </si>
  <si>
    <t>3.50</t>
    <phoneticPr fontId="1" type="noConversion"/>
  </si>
  <si>
    <t>0.00</t>
    <phoneticPr fontId="1" type="noConversion"/>
  </si>
  <si>
    <t>The responsiveness percentage versus the distances from the stimulation electrode</t>
    <phoneticPr fontId="1" type="noConversion"/>
  </si>
  <si>
    <t>Error bar             (Standard Error)</t>
    <phoneticPr fontId="1" type="noConversion"/>
  </si>
  <si>
    <t>Fig 9 (a)</t>
    <phoneticPr fontId="1" type="noConversion"/>
  </si>
  <si>
    <t>Mean</t>
    <phoneticPr fontId="1" type="noConversion"/>
  </si>
  <si>
    <t>Error bar             (Standard Error)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</si>
</sst>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 wrapText="1"/>
    </xf>
    <xf numFmtId="0" fontId="3" fillId="0" borderId="0" xfId="0" applyFont="1" applyFill="1"/>
    <xf numFmtId="176" fontId="3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wrapText="1"/>
    </xf>
    <xf numFmtId="177" fontId="7" fillId="0" borderId="0" xfId="0" applyNumberFormat="1" applyFont="1" applyAlignment="1">
      <alignment horizontal="center"/>
    </xf>
    <xf numFmtId="0" fontId="7" fillId="0" borderId="0" xfId="0" applyFont="1" applyFill="1" applyAlignment="1">
      <alignment horizontal="center"/>
    </xf>
    <xf numFmtId="177" fontId="7" fillId="0" borderId="0" xfId="0" applyNumberFormat="1" applyFont="1" applyFill="1" applyAlignment="1">
      <alignment horizontal="center"/>
    </xf>
    <xf numFmtId="176" fontId="7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41"/>
  <sheetViews>
    <sheetView tabSelected="1" workbookViewId="0">
      <selection activeCell="F32" sqref="F32"/>
    </sheetView>
  </sheetViews>
  <sheetFormatPr defaultRowHeight="15" x14ac:dyDescent="0.25"/>
  <cols>
    <col min="1" max="1" width="19.5" style="3" customWidth="1"/>
    <col min="2" max="2" width="14.875" style="4" customWidth="1"/>
    <col min="3" max="3" width="21.375" style="3" customWidth="1"/>
    <col min="4" max="4" width="15.75" style="3" customWidth="1"/>
    <col min="5" max="5" width="18.875" style="3" customWidth="1"/>
    <col min="6" max="6" width="9" style="3"/>
    <col min="7" max="7" width="9" style="3" customWidth="1"/>
    <col min="8" max="8" width="17" style="3" customWidth="1"/>
    <col min="9" max="9" width="20.375" style="3" customWidth="1"/>
    <col min="10" max="10" width="9" style="3"/>
    <col min="11" max="11" width="10.625" style="3" customWidth="1"/>
    <col min="12" max="12" width="18.625" style="3" customWidth="1"/>
    <col min="13" max="14" width="9" style="3"/>
    <col min="15" max="15" width="17.125" style="3" customWidth="1"/>
    <col min="16" max="16" width="16.875" style="3" customWidth="1"/>
    <col min="17" max="17" width="9" style="3"/>
    <col min="18" max="18" width="10.75" style="3" customWidth="1"/>
    <col min="19" max="19" width="17.875" style="3" customWidth="1"/>
    <col min="20" max="21" width="9" style="3"/>
    <col min="22" max="22" width="17.25" style="3" customWidth="1"/>
    <col min="23" max="23" width="13.75" style="3" customWidth="1"/>
    <col min="24" max="24" width="9" style="3"/>
    <col min="25" max="25" width="11.75" style="3" customWidth="1"/>
    <col min="26" max="26" width="20.5" style="3" customWidth="1"/>
    <col min="27" max="28" width="9" style="3"/>
    <col min="29" max="29" width="18" style="3" customWidth="1"/>
    <col min="30" max="30" width="16.25" style="3" customWidth="1"/>
    <col min="31" max="31" width="11.375" style="3" customWidth="1"/>
    <col min="32" max="32" width="12.125" style="3" customWidth="1"/>
    <col min="33" max="33" width="18.25" style="3" customWidth="1"/>
    <col min="34" max="35" width="9" style="3"/>
    <col min="36" max="36" width="17.25" style="3" customWidth="1"/>
    <col min="37" max="37" width="15.5" style="3" customWidth="1"/>
    <col min="38" max="38" width="10.875" style="3" customWidth="1"/>
    <col min="39" max="39" width="12.375" style="3" customWidth="1"/>
    <col min="40" max="40" width="19.5" style="3" customWidth="1"/>
    <col min="41" max="42" width="9" style="3"/>
    <col min="43" max="43" width="17.875" style="3" customWidth="1"/>
    <col min="44" max="44" width="17.375" style="3" customWidth="1"/>
    <col min="45" max="45" width="9" style="3"/>
    <col min="46" max="46" width="9.875" style="3" customWidth="1"/>
    <col min="47" max="47" width="18.375" style="3" customWidth="1"/>
    <col min="48" max="49" width="9" style="3"/>
    <col min="50" max="50" width="19.75" style="3" customWidth="1"/>
    <col min="51" max="51" width="15.375" style="3" customWidth="1"/>
    <col min="52" max="52" width="9.75" style="3" customWidth="1"/>
    <col min="53" max="53" width="12.25" style="3" customWidth="1"/>
    <col min="54" max="54" width="18.375" style="3" customWidth="1"/>
    <col min="55" max="55" width="9.25" style="3" customWidth="1"/>
    <col min="56" max="56" width="9" style="3"/>
    <col min="57" max="57" width="17.625" style="3" customWidth="1"/>
    <col min="58" max="58" width="14.25" style="3" customWidth="1"/>
    <col min="59" max="59" width="11.25" style="3" customWidth="1"/>
    <col min="60" max="60" width="11" style="3" customWidth="1"/>
    <col min="61" max="61" width="17.875" style="3" customWidth="1"/>
    <col min="62" max="63" width="9" style="3"/>
    <col min="64" max="64" width="18.75" style="3" customWidth="1"/>
    <col min="65" max="65" width="14.125" style="3" customWidth="1"/>
    <col min="66" max="66" width="10" style="3" customWidth="1"/>
    <col min="67" max="67" width="10.375" style="3" customWidth="1"/>
    <col min="68" max="68" width="19.125" style="3" customWidth="1"/>
    <col min="69" max="70" width="9" style="3"/>
    <col min="71" max="71" width="17.875" style="3" customWidth="1"/>
    <col min="72" max="72" width="16.625" style="3" customWidth="1"/>
    <col min="73" max="73" width="9" style="3"/>
    <col min="74" max="74" width="10.375" style="3" customWidth="1"/>
    <col min="75" max="75" width="18.125" style="3" customWidth="1"/>
    <col min="76" max="76" width="10.25" style="3" customWidth="1"/>
    <col min="77" max="16384" width="9" style="3"/>
  </cols>
  <sheetData>
    <row r="1" spans="1:75" s="1" customFormat="1" ht="20.25" x14ac:dyDescent="0.3">
      <c r="A1" s="1" t="s">
        <v>40</v>
      </c>
      <c r="B1" s="2"/>
    </row>
    <row r="3" spans="1:75" ht="31.5" x14ac:dyDescent="0.25">
      <c r="A3" s="5" t="s">
        <v>24</v>
      </c>
      <c r="B3" s="6" t="s">
        <v>10</v>
      </c>
      <c r="C3" s="7" t="s">
        <v>20</v>
      </c>
      <c r="D3" s="7" t="s">
        <v>36</v>
      </c>
      <c r="E3" s="8" t="s">
        <v>22</v>
      </c>
      <c r="H3" s="5" t="s">
        <v>25</v>
      </c>
      <c r="I3" s="6" t="s">
        <v>10</v>
      </c>
      <c r="J3" s="7" t="s">
        <v>20</v>
      </c>
      <c r="K3" s="7" t="s">
        <v>36</v>
      </c>
      <c r="L3" s="8" t="s">
        <v>22</v>
      </c>
      <c r="O3" s="5" t="s">
        <v>26</v>
      </c>
      <c r="P3" s="6" t="s">
        <v>10</v>
      </c>
      <c r="Q3" s="7" t="s">
        <v>20</v>
      </c>
      <c r="R3" s="7" t="s">
        <v>36</v>
      </c>
      <c r="S3" s="8" t="s">
        <v>22</v>
      </c>
      <c r="V3" s="5" t="s">
        <v>27</v>
      </c>
      <c r="W3" s="6" t="s">
        <v>10</v>
      </c>
      <c r="X3" s="7" t="s">
        <v>20</v>
      </c>
      <c r="Y3" s="7" t="s">
        <v>36</v>
      </c>
      <c r="Z3" s="8" t="s">
        <v>22</v>
      </c>
      <c r="AC3" s="5" t="s">
        <v>29</v>
      </c>
      <c r="AD3" s="6" t="s">
        <v>10</v>
      </c>
      <c r="AE3" s="7" t="s">
        <v>20</v>
      </c>
      <c r="AF3" s="7" t="s">
        <v>36</v>
      </c>
      <c r="AG3" s="8" t="s">
        <v>22</v>
      </c>
      <c r="AJ3" s="5" t="s">
        <v>30</v>
      </c>
      <c r="AK3" s="6" t="s">
        <v>10</v>
      </c>
      <c r="AL3" s="7" t="s">
        <v>20</v>
      </c>
      <c r="AM3" s="7" t="s">
        <v>36</v>
      </c>
      <c r="AN3" s="8" t="s">
        <v>22</v>
      </c>
      <c r="AQ3" s="5" t="s">
        <v>31</v>
      </c>
      <c r="AR3" s="6" t="s">
        <v>10</v>
      </c>
      <c r="AS3" s="7" t="s">
        <v>20</v>
      </c>
      <c r="AT3" s="7" t="s">
        <v>36</v>
      </c>
      <c r="AU3" s="8" t="s">
        <v>22</v>
      </c>
      <c r="AX3" s="5" t="s">
        <v>32</v>
      </c>
      <c r="AY3" s="6" t="s">
        <v>10</v>
      </c>
      <c r="AZ3" s="7" t="s">
        <v>20</v>
      </c>
      <c r="BA3" s="7" t="s">
        <v>36</v>
      </c>
      <c r="BB3" s="8" t="s">
        <v>22</v>
      </c>
      <c r="BE3" s="5" t="s">
        <v>33</v>
      </c>
      <c r="BF3" s="6" t="s">
        <v>10</v>
      </c>
      <c r="BG3" s="7" t="s">
        <v>20</v>
      </c>
      <c r="BH3" s="8" t="s">
        <v>36</v>
      </c>
      <c r="BI3" s="8" t="s">
        <v>22</v>
      </c>
      <c r="BL3" s="5" t="s">
        <v>34</v>
      </c>
      <c r="BM3" s="6" t="s">
        <v>10</v>
      </c>
      <c r="BN3" s="7" t="s">
        <v>20</v>
      </c>
      <c r="BO3" s="8" t="s">
        <v>36</v>
      </c>
      <c r="BP3" s="8" t="s">
        <v>22</v>
      </c>
      <c r="BS3" s="5" t="s">
        <v>35</v>
      </c>
      <c r="BT3" s="6" t="s">
        <v>10</v>
      </c>
      <c r="BU3" s="8" t="s">
        <v>20</v>
      </c>
      <c r="BV3" s="8" t="s">
        <v>36</v>
      </c>
      <c r="BW3" s="8" t="s">
        <v>22</v>
      </c>
    </row>
    <row r="4" spans="1:75" ht="23.25" customHeight="1" x14ac:dyDescent="0.3">
      <c r="A4" s="24" t="s">
        <v>11</v>
      </c>
      <c r="B4" s="11" t="s">
        <v>12</v>
      </c>
      <c r="C4" s="12">
        <v>5</v>
      </c>
      <c r="D4" s="12">
        <v>4</v>
      </c>
      <c r="E4" s="15">
        <v>80</v>
      </c>
      <c r="H4" s="24" t="s">
        <v>11</v>
      </c>
      <c r="I4" s="11" t="s">
        <v>12</v>
      </c>
      <c r="J4" s="12">
        <v>4</v>
      </c>
      <c r="K4" s="12">
        <v>2</v>
      </c>
      <c r="L4" s="15">
        <f>K4:K20/J4:J20*100</f>
        <v>50</v>
      </c>
      <c r="O4" s="24" t="s">
        <v>11</v>
      </c>
      <c r="P4" s="11" t="s">
        <v>12</v>
      </c>
      <c r="Q4" s="12">
        <v>8</v>
      </c>
      <c r="R4" s="12">
        <v>1</v>
      </c>
      <c r="S4" s="15">
        <f>R4/Q4*100</f>
        <v>12.5</v>
      </c>
      <c r="V4" s="24" t="s">
        <v>11</v>
      </c>
      <c r="W4" s="11" t="s">
        <v>12</v>
      </c>
      <c r="X4" s="12">
        <v>8</v>
      </c>
      <c r="Y4" s="12">
        <v>2</v>
      </c>
      <c r="Z4" s="15">
        <f>Y4/X4*100</f>
        <v>25</v>
      </c>
      <c r="AC4" s="24" t="s">
        <v>11</v>
      </c>
      <c r="AD4" s="11" t="s">
        <v>12</v>
      </c>
      <c r="AE4" s="12">
        <v>1</v>
      </c>
      <c r="AF4" s="12">
        <v>0</v>
      </c>
      <c r="AG4" s="15">
        <f>AF4/AE4*100</f>
        <v>0</v>
      </c>
      <c r="AJ4" s="24" t="s">
        <v>11</v>
      </c>
      <c r="AK4" s="11" t="s">
        <v>12</v>
      </c>
      <c r="AL4" s="12">
        <v>2</v>
      </c>
      <c r="AM4" s="12">
        <v>0</v>
      </c>
      <c r="AN4" s="15">
        <f>AM4/AL4*100</f>
        <v>0</v>
      </c>
      <c r="AQ4" s="24" t="s">
        <v>11</v>
      </c>
      <c r="AR4" s="11" t="s">
        <v>12</v>
      </c>
      <c r="AS4" s="12">
        <v>4</v>
      </c>
      <c r="AT4" s="12">
        <v>0</v>
      </c>
      <c r="AU4" s="15">
        <f>AT4/AS4*100</f>
        <v>0</v>
      </c>
      <c r="AX4" s="24" t="s">
        <v>11</v>
      </c>
      <c r="AY4" s="11" t="s">
        <v>12</v>
      </c>
      <c r="AZ4" s="12">
        <v>10</v>
      </c>
      <c r="BA4" s="12">
        <v>0</v>
      </c>
      <c r="BB4" s="15">
        <v>0</v>
      </c>
      <c r="BE4" s="24" t="s">
        <v>11</v>
      </c>
      <c r="BF4" s="11" t="s">
        <v>12</v>
      </c>
      <c r="BG4" s="11">
        <v>2</v>
      </c>
      <c r="BH4" s="11">
        <v>0</v>
      </c>
      <c r="BI4" s="20">
        <v>0</v>
      </c>
      <c r="BL4" s="24" t="s">
        <v>11</v>
      </c>
      <c r="BM4" s="11" t="s">
        <v>12</v>
      </c>
      <c r="BN4" s="11">
        <v>0</v>
      </c>
      <c r="BO4" s="11">
        <v>0</v>
      </c>
      <c r="BP4" s="15" t="s">
        <v>28</v>
      </c>
      <c r="BS4" s="24" t="s">
        <v>11</v>
      </c>
      <c r="BT4" s="11" t="s">
        <v>12</v>
      </c>
      <c r="BU4" s="11">
        <v>0</v>
      </c>
      <c r="BV4" s="11">
        <v>0</v>
      </c>
      <c r="BW4" s="23" t="s">
        <v>28</v>
      </c>
    </row>
    <row r="5" spans="1:75" ht="20.25" customHeight="1" x14ac:dyDescent="0.3">
      <c r="A5" s="24"/>
      <c r="B5" s="11" t="s">
        <v>13</v>
      </c>
      <c r="C5" s="12">
        <v>7</v>
      </c>
      <c r="D5" s="12">
        <v>0</v>
      </c>
      <c r="E5" s="15">
        <v>0</v>
      </c>
      <c r="H5" s="24"/>
      <c r="I5" s="11" t="s">
        <v>13</v>
      </c>
      <c r="J5" s="12">
        <v>1</v>
      </c>
      <c r="K5" s="12">
        <v>0</v>
      </c>
      <c r="L5" s="15">
        <f t="shared" ref="L5:L20" si="0">K5/J5*100</f>
        <v>0</v>
      </c>
      <c r="O5" s="24"/>
      <c r="P5" s="11" t="s">
        <v>13</v>
      </c>
      <c r="Q5" s="12">
        <v>4</v>
      </c>
      <c r="R5" s="12">
        <v>0</v>
      </c>
      <c r="S5" s="15">
        <f t="shared" ref="S5:S20" si="1">R5/Q5*100</f>
        <v>0</v>
      </c>
      <c r="V5" s="24"/>
      <c r="W5" s="11" t="s">
        <v>13</v>
      </c>
      <c r="X5" s="12">
        <v>6</v>
      </c>
      <c r="Y5" s="12">
        <v>2</v>
      </c>
      <c r="Z5" s="15">
        <f t="shared" ref="Z5:Z20" si="2">Y5/X5*100</f>
        <v>33.333333333333329</v>
      </c>
      <c r="AC5" s="24"/>
      <c r="AD5" s="11" t="s">
        <v>13</v>
      </c>
      <c r="AE5" s="12">
        <v>12</v>
      </c>
      <c r="AF5" s="12">
        <v>6</v>
      </c>
      <c r="AG5" s="15">
        <f t="shared" ref="AG5:AG20" si="3">AF5/AE5*100</f>
        <v>50</v>
      </c>
      <c r="AJ5" s="24"/>
      <c r="AK5" s="11" t="s">
        <v>13</v>
      </c>
      <c r="AL5" s="12">
        <v>6</v>
      </c>
      <c r="AM5" s="12">
        <v>3</v>
      </c>
      <c r="AN5" s="15">
        <f t="shared" ref="AN5:AN20" si="4">AM5/AL5*100</f>
        <v>50</v>
      </c>
      <c r="AQ5" s="24"/>
      <c r="AR5" s="11" t="s">
        <v>13</v>
      </c>
      <c r="AS5" s="12">
        <v>7</v>
      </c>
      <c r="AT5" s="12">
        <v>0</v>
      </c>
      <c r="AU5" s="15">
        <f t="shared" ref="AU5:AU20" si="5">AT5/AS5*100</f>
        <v>0</v>
      </c>
      <c r="AX5" s="24"/>
      <c r="AY5" s="11" t="s">
        <v>13</v>
      </c>
      <c r="AZ5" s="12">
        <v>4</v>
      </c>
      <c r="BA5" s="12">
        <v>0</v>
      </c>
      <c r="BB5" s="15">
        <v>0</v>
      </c>
      <c r="BE5" s="24"/>
      <c r="BF5" s="11" t="s">
        <v>13</v>
      </c>
      <c r="BG5" s="11">
        <v>0</v>
      </c>
      <c r="BH5" s="11">
        <v>0</v>
      </c>
      <c r="BI5" s="15" t="s">
        <v>28</v>
      </c>
      <c r="BL5" s="24"/>
      <c r="BM5" s="11" t="s">
        <v>13</v>
      </c>
      <c r="BN5" s="11">
        <v>0</v>
      </c>
      <c r="BO5" s="11">
        <v>0</v>
      </c>
      <c r="BP5" s="15" t="s">
        <v>28</v>
      </c>
      <c r="BS5" s="24"/>
      <c r="BT5" s="11" t="s">
        <v>13</v>
      </c>
      <c r="BU5" s="11">
        <v>0</v>
      </c>
      <c r="BV5" s="11">
        <v>0</v>
      </c>
      <c r="BW5" s="23" t="s">
        <v>28</v>
      </c>
    </row>
    <row r="6" spans="1:75" ht="20.25" customHeight="1" x14ac:dyDescent="0.3">
      <c r="A6" s="24"/>
      <c r="B6" s="11" t="s">
        <v>14</v>
      </c>
      <c r="C6" s="12">
        <v>13</v>
      </c>
      <c r="D6" s="12">
        <v>10</v>
      </c>
      <c r="E6" s="15">
        <v>76.923076923076906</v>
      </c>
      <c r="H6" s="24"/>
      <c r="I6" s="11" t="s">
        <v>14</v>
      </c>
      <c r="J6" s="12">
        <v>5</v>
      </c>
      <c r="K6" s="12">
        <v>2</v>
      </c>
      <c r="L6" s="15">
        <f t="shared" si="0"/>
        <v>40</v>
      </c>
      <c r="O6" s="24"/>
      <c r="P6" s="11" t="s">
        <v>14</v>
      </c>
      <c r="Q6" s="12">
        <v>12</v>
      </c>
      <c r="R6" s="12">
        <v>2</v>
      </c>
      <c r="S6" s="15">
        <f t="shared" si="1"/>
        <v>16.666666666666664</v>
      </c>
      <c r="V6" s="24"/>
      <c r="W6" s="11" t="s">
        <v>14</v>
      </c>
      <c r="X6" s="12">
        <v>11</v>
      </c>
      <c r="Y6" s="12">
        <v>3</v>
      </c>
      <c r="Z6" s="15">
        <f t="shared" si="2"/>
        <v>27.27272727272727</v>
      </c>
      <c r="AC6" s="24"/>
      <c r="AD6" s="11" t="s">
        <v>14</v>
      </c>
      <c r="AE6" s="12">
        <v>0</v>
      </c>
      <c r="AF6" s="12">
        <v>0</v>
      </c>
      <c r="AG6" s="15" t="s">
        <v>28</v>
      </c>
      <c r="AJ6" s="24"/>
      <c r="AK6" s="11" t="s">
        <v>14</v>
      </c>
      <c r="AL6" s="12">
        <v>5</v>
      </c>
      <c r="AM6" s="12">
        <v>0</v>
      </c>
      <c r="AN6" s="15">
        <f t="shared" si="4"/>
        <v>0</v>
      </c>
      <c r="AQ6" s="24"/>
      <c r="AR6" s="11" t="s">
        <v>14</v>
      </c>
      <c r="AS6" s="12">
        <v>6</v>
      </c>
      <c r="AT6" s="12">
        <v>0</v>
      </c>
      <c r="AU6" s="15">
        <f t="shared" si="5"/>
        <v>0</v>
      </c>
      <c r="AX6" s="24"/>
      <c r="AY6" s="11" t="s">
        <v>14</v>
      </c>
      <c r="AZ6" s="12">
        <v>1</v>
      </c>
      <c r="BA6" s="12">
        <v>0</v>
      </c>
      <c r="BB6" s="15">
        <v>0</v>
      </c>
      <c r="BE6" s="24"/>
      <c r="BF6" s="11" t="s">
        <v>14</v>
      </c>
      <c r="BG6" s="11">
        <v>0</v>
      </c>
      <c r="BH6" s="11">
        <v>0</v>
      </c>
      <c r="BI6" s="15" t="s">
        <v>28</v>
      </c>
      <c r="BL6" s="24"/>
      <c r="BM6" s="11" t="s">
        <v>14</v>
      </c>
      <c r="BN6" s="11">
        <v>0</v>
      </c>
      <c r="BO6" s="11">
        <v>0</v>
      </c>
      <c r="BP6" s="15" t="s">
        <v>28</v>
      </c>
      <c r="BS6" s="24"/>
      <c r="BT6" s="11" t="s">
        <v>14</v>
      </c>
      <c r="BU6" s="11">
        <v>0</v>
      </c>
      <c r="BV6" s="11">
        <v>0</v>
      </c>
      <c r="BW6" s="23" t="s">
        <v>28</v>
      </c>
    </row>
    <row r="7" spans="1:75" ht="21" customHeight="1" x14ac:dyDescent="0.3">
      <c r="A7" s="24"/>
      <c r="B7" s="11" t="s">
        <v>15</v>
      </c>
      <c r="C7" s="12">
        <v>2</v>
      </c>
      <c r="D7" s="12">
        <v>1</v>
      </c>
      <c r="E7" s="15">
        <v>50</v>
      </c>
      <c r="H7" s="24"/>
      <c r="I7" s="11" t="s">
        <v>15</v>
      </c>
      <c r="J7" s="12">
        <v>6</v>
      </c>
      <c r="K7" s="12">
        <v>6</v>
      </c>
      <c r="L7" s="15">
        <f t="shared" si="0"/>
        <v>100</v>
      </c>
      <c r="O7" s="24"/>
      <c r="P7" s="11" t="s">
        <v>15</v>
      </c>
      <c r="Q7" s="12">
        <v>15</v>
      </c>
      <c r="R7" s="12">
        <v>4</v>
      </c>
      <c r="S7" s="15">
        <f t="shared" si="1"/>
        <v>26.666666666666668</v>
      </c>
      <c r="V7" s="24"/>
      <c r="W7" s="11" t="s">
        <v>15</v>
      </c>
      <c r="X7" s="12">
        <v>18</v>
      </c>
      <c r="Y7" s="12">
        <v>6</v>
      </c>
      <c r="Z7" s="15">
        <f t="shared" si="2"/>
        <v>33.333333333333329</v>
      </c>
      <c r="AC7" s="24"/>
      <c r="AD7" s="11" t="s">
        <v>15</v>
      </c>
      <c r="AE7" s="12">
        <v>3</v>
      </c>
      <c r="AF7" s="12">
        <v>0</v>
      </c>
      <c r="AG7" s="15">
        <f t="shared" si="3"/>
        <v>0</v>
      </c>
      <c r="AJ7" s="24"/>
      <c r="AK7" s="11" t="s">
        <v>15</v>
      </c>
      <c r="AL7" s="12">
        <v>0</v>
      </c>
      <c r="AM7" s="12">
        <v>0</v>
      </c>
      <c r="AN7" s="15" t="s">
        <v>28</v>
      </c>
      <c r="AQ7" s="24"/>
      <c r="AR7" s="11" t="s">
        <v>15</v>
      </c>
      <c r="AS7" s="12">
        <v>0</v>
      </c>
      <c r="AT7" s="12">
        <v>0</v>
      </c>
      <c r="AU7" s="15" t="s">
        <v>28</v>
      </c>
      <c r="AX7" s="24"/>
      <c r="AY7" s="11" t="s">
        <v>15</v>
      </c>
      <c r="AZ7" s="12">
        <v>0</v>
      </c>
      <c r="BA7" s="12">
        <v>0</v>
      </c>
      <c r="BB7" s="15" t="s">
        <v>28</v>
      </c>
      <c r="BE7" s="24"/>
      <c r="BF7" s="11" t="s">
        <v>15</v>
      </c>
      <c r="BG7" s="11">
        <v>0</v>
      </c>
      <c r="BH7" s="11">
        <v>0</v>
      </c>
      <c r="BI7" s="15" t="s">
        <v>28</v>
      </c>
      <c r="BL7" s="24"/>
      <c r="BM7" s="11" t="s">
        <v>15</v>
      </c>
      <c r="BN7" s="11">
        <v>0</v>
      </c>
      <c r="BO7" s="11">
        <v>0</v>
      </c>
      <c r="BP7" s="15" t="s">
        <v>28</v>
      </c>
      <c r="BS7" s="24"/>
      <c r="BT7" s="11" t="s">
        <v>15</v>
      </c>
      <c r="BU7" s="11">
        <v>0</v>
      </c>
      <c r="BV7" s="11">
        <v>0</v>
      </c>
      <c r="BW7" s="23" t="s">
        <v>28</v>
      </c>
    </row>
    <row r="8" spans="1:75" ht="20.25" customHeight="1" x14ac:dyDescent="0.3">
      <c r="A8" s="24"/>
      <c r="B8" s="11" t="s">
        <v>16</v>
      </c>
      <c r="C8" s="12">
        <v>3</v>
      </c>
      <c r="D8" s="12">
        <v>2</v>
      </c>
      <c r="E8" s="15">
        <v>66.6666666666667</v>
      </c>
      <c r="H8" s="24"/>
      <c r="I8" s="11" t="s">
        <v>16</v>
      </c>
      <c r="J8" s="12">
        <v>2</v>
      </c>
      <c r="K8" s="12">
        <v>1</v>
      </c>
      <c r="L8" s="15">
        <f t="shared" si="0"/>
        <v>50</v>
      </c>
      <c r="O8" s="24"/>
      <c r="P8" s="11" t="s">
        <v>16</v>
      </c>
      <c r="Q8" s="12">
        <v>2</v>
      </c>
      <c r="R8" s="12">
        <v>1</v>
      </c>
      <c r="S8" s="15">
        <f t="shared" si="1"/>
        <v>50</v>
      </c>
      <c r="V8" s="24"/>
      <c r="W8" s="11" t="s">
        <v>16</v>
      </c>
      <c r="X8" s="12">
        <v>4</v>
      </c>
      <c r="Y8" s="12">
        <v>0</v>
      </c>
      <c r="Z8" s="15">
        <f t="shared" si="2"/>
        <v>0</v>
      </c>
      <c r="AC8" s="24"/>
      <c r="AD8" s="11" t="s">
        <v>16</v>
      </c>
      <c r="AE8" s="12">
        <v>6</v>
      </c>
      <c r="AF8" s="12">
        <v>0</v>
      </c>
      <c r="AG8" s="15">
        <f t="shared" si="3"/>
        <v>0</v>
      </c>
      <c r="AJ8" s="24"/>
      <c r="AK8" s="11" t="s">
        <v>16</v>
      </c>
      <c r="AL8" s="12">
        <v>5</v>
      </c>
      <c r="AM8" s="12">
        <v>1</v>
      </c>
      <c r="AN8" s="15">
        <f t="shared" si="4"/>
        <v>20</v>
      </c>
      <c r="AQ8" s="24"/>
      <c r="AR8" s="11" t="s">
        <v>16</v>
      </c>
      <c r="AS8" s="12">
        <v>7</v>
      </c>
      <c r="AT8" s="12">
        <v>0</v>
      </c>
      <c r="AU8" s="15">
        <f t="shared" si="5"/>
        <v>0</v>
      </c>
      <c r="AX8" s="24"/>
      <c r="AY8" s="11" t="s">
        <v>16</v>
      </c>
      <c r="AZ8" s="12">
        <v>11</v>
      </c>
      <c r="BA8" s="12">
        <v>0</v>
      </c>
      <c r="BB8" s="15">
        <v>0</v>
      </c>
      <c r="BE8" s="24"/>
      <c r="BF8" s="11" t="s">
        <v>16</v>
      </c>
      <c r="BG8" s="11">
        <v>0</v>
      </c>
      <c r="BH8" s="11">
        <v>0</v>
      </c>
      <c r="BI8" s="15" t="s">
        <v>28</v>
      </c>
      <c r="BL8" s="24"/>
      <c r="BM8" s="11" t="s">
        <v>16</v>
      </c>
      <c r="BN8" s="11">
        <v>0</v>
      </c>
      <c r="BO8" s="11">
        <v>0</v>
      </c>
      <c r="BP8" s="15" t="s">
        <v>28</v>
      </c>
      <c r="BS8" s="24"/>
      <c r="BT8" s="11" t="s">
        <v>16</v>
      </c>
      <c r="BU8" s="11">
        <v>0</v>
      </c>
      <c r="BV8" s="11">
        <v>0</v>
      </c>
      <c r="BW8" s="23" t="s">
        <v>28</v>
      </c>
    </row>
    <row r="9" spans="1:75" ht="21.75" customHeight="1" x14ac:dyDescent="0.3">
      <c r="A9" s="24" t="s">
        <v>19</v>
      </c>
      <c r="B9" s="11" t="s">
        <v>12</v>
      </c>
      <c r="C9" s="12">
        <v>13</v>
      </c>
      <c r="D9" s="12">
        <v>5</v>
      </c>
      <c r="E9" s="15">
        <v>38.461538461538503</v>
      </c>
      <c r="H9" s="24" t="s">
        <v>19</v>
      </c>
      <c r="I9" s="11" t="s">
        <v>12</v>
      </c>
      <c r="J9" s="12">
        <v>13</v>
      </c>
      <c r="K9" s="12">
        <v>4</v>
      </c>
      <c r="L9" s="15">
        <f t="shared" si="0"/>
        <v>30.76923076923077</v>
      </c>
      <c r="O9" s="24" t="s">
        <v>19</v>
      </c>
      <c r="P9" s="11" t="s">
        <v>12</v>
      </c>
      <c r="Q9" s="12">
        <v>20</v>
      </c>
      <c r="R9" s="12">
        <v>1</v>
      </c>
      <c r="S9" s="15">
        <f t="shared" si="1"/>
        <v>5</v>
      </c>
      <c r="V9" s="24" t="s">
        <v>19</v>
      </c>
      <c r="W9" s="11" t="s">
        <v>12</v>
      </c>
      <c r="X9" s="12">
        <v>7</v>
      </c>
      <c r="Y9" s="12">
        <v>0</v>
      </c>
      <c r="Z9" s="15">
        <f t="shared" si="2"/>
        <v>0</v>
      </c>
      <c r="AC9" s="24" t="s">
        <v>19</v>
      </c>
      <c r="AD9" s="11" t="s">
        <v>12</v>
      </c>
      <c r="AE9" s="12">
        <v>9</v>
      </c>
      <c r="AF9" s="12">
        <v>0</v>
      </c>
      <c r="AG9" s="15">
        <f t="shared" si="3"/>
        <v>0</v>
      </c>
      <c r="AJ9" s="24" t="s">
        <v>19</v>
      </c>
      <c r="AK9" s="11" t="s">
        <v>12</v>
      </c>
      <c r="AL9" s="12">
        <v>11</v>
      </c>
      <c r="AM9" s="12">
        <v>0</v>
      </c>
      <c r="AN9" s="15">
        <f t="shared" si="4"/>
        <v>0</v>
      </c>
      <c r="AQ9" s="24" t="s">
        <v>19</v>
      </c>
      <c r="AR9" s="11" t="s">
        <v>12</v>
      </c>
      <c r="AS9" s="12">
        <v>14</v>
      </c>
      <c r="AT9" s="12">
        <v>0</v>
      </c>
      <c r="AU9" s="15">
        <f t="shared" si="5"/>
        <v>0</v>
      </c>
      <c r="AX9" s="24" t="s">
        <v>19</v>
      </c>
      <c r="AY9" s="11" t="s">
        <v>12</v>
      </c>
      <c r="AZ9" s="12">
        <v>11</v>
      </c>
      <c r="BA9" s="12">
        <v>1</v>
      </c>
      <c r="BB9" s="15">
        <v>9.0909090909090899</v>
      </c>
      <c r="BE9" s="24" t="s">
        <v>19</v>
      </c>
      <c r="BF9" s="11" t="s">
        <v>12</v>
      </c>
      <c r="BG9" s="11">
        <v>0</v>
      </c>
      <c r="BH9" s="11">
        <v>0</v>
      </c>
      <c r="BI9" s="15" t="s">
        <v>28</v>
      </c>
      <c r="BL9" s="24" t="s">
        <v>19</v>
      </c>
      <c r="BM9" s="11" t="s">
        <v>12</v>
      </c>
      <c r="BN9" s="11">
        <v>0</v>
      </c>
      <c r="BO9" s="11">
        <v>0</v>
      </c>
      <c r="BP9" s="15" t="s">
        <v>28</v>
      </c>
      <c r="BS9" s="24" t="s">
        <v>19</v>
      </c>
      <c r="BT9" s="11" t="s">
        <v>12</v>
      </c>
      <c r="BU9" s="11">
        <v>0</v>
      </c>
      <c r="BV9" s="11">
        <v>0</v>
      </c>
      <c r="BW9" s="23" t="s">
        <v>28</v>
      </c>
    </row>
    <row r="10" spans="1:75" ht="15.75" customHeight="1" x14ac:dyDescent="0.3">
      <c r="A10" s="24"/>
      <c r="B10" s="11" t="s">
        <v>13</v>
      </c>
      <c r="C10" s="12">
        <v>8</v>
      </c>
      <c r="D10" s="12">
        <v>3</v>
      </c>
      <c r="E10" s="15">
        <v>37.5</v>
      </c>
      <c r="H10" s="24"/>
      <c r="I10" s="11" t="s">
        <v>13</v>
      </c>
      <c r="J10" s="12">
        <v>8</v>
      </c>
      <c r="K10" s="12">
        <v>0</v>
      </c>
      <c r="L10" s="15">
        <f t="shared" si="0"/>
        <v>0</v>
      </c>
      <c r="O10" s="24"/>
      <c r="P10" s="11" t="s">
        <v>13</v>
      </c>
      <c r="Q10" s="12">
        <v>11</v>
      </c>
      <c r="R10" s="12">
        <v>0</v>
      </c>
      <c r="S10" s="15">
        <f t="shared" si="1"/>
        <v>0</v>
      </c>
      <c r="V10" s="24"/>
      <c r="W10" s="11" t="s">
        <v>13</v>
      </c>
      <c r="X10" s="12">
        <v>9</v>
      </c>
      <c r="Y10" s="12">
        <v>0</v>
      </c>
      <c r="Z10" s="15">
        <f t="shared" si="2"/>
        <v>0</v>
      </c>
      <c r="AC10" s="24"/>
      <c r="AD10" s="11" t="s">
        <v>13</v>
      </c>
      <c r="AE10" s="12">
        <v>11</v>
      </c>
      <c r="AF10" s="12">
        <v>0</v>
      </c>
      <c r="AG10" s="15">
        <f t="shared" si="3"/>
        <v>0</v>
      </c>
      <c r="AJ10" s="24"/>
      <c r="AK10" s="11" t="s">
        <v>13</v>
      </c>
      <c r="AL10" s="12">
        <v>7</v>
      </c>
      <c r="AM10" s="12">
        <v>0</v>
      </c>
      <c r="AN10" s="15">
        <f t="shared" si="4"/>
        <v>0</v>
      </c>
      <c r="AQ10" s="24"/>
      <c r="AR10" s="11" t="s">
        <v>13</v>
      </c>
      <c r="AS10" s="12">
        <v>7</v>
      </c>
      <c r="AT10" s="12">
        <v>1</v>
      </c>
      <c r="AU10" s="15">
        <f t="shared" si="5"/>
        <v>14.285714285714285</v>
      </c>
      <c r="AX10" s="24"/>
      <c r="AY10" s="11" t="s">
        <v>13</v>
      </c>
      <c r="AZ10" s="12">
        <v>16</v>
      </c>
      <c r="BA10" s="12">
        <v>3</v>
      </c>
      <c r="BB10" s="15">
        <v>18.75</v>
      </c>
      <c r="BE10" s="24"/>
      <c r="BF10" s="11" t="s">
        <v>13</v>
      </c>
      <c r="BG10" s="11">
        <v>7</v>
      </c>
      <c r="BH10" s="11">
        <v>2</v>
      </c>
      <c r="BI10" s="20">
        <v>28.571428571428601</v>
      </c>
      <c r="BL10" s="24"/>
      <c r="BM10" s="11" t="s">
        <v>13</v>
      </c>
      <c r="BN10" s="11">
        <v>8</v>
      </c>
      <c r="BO10" s="11">
        <v>0</v>
      </c>
      <c r="BP10" s="20">
        <v>0</v>
      </c>
      <c r="BS10" s="24"/>
      <c r="BT10" s="11" t="s">
        <v>13</v>
      </c>
      <c r="BU10" s="11">
        <v>2</v>
      </c>
      <c r="BV10" s="11">
        <v>0</v>
      </c>
      <c r="BW10" s="11">
        <v>0</v>
      </c>
    </row>
    <row r="11" spans="1:75" ht="19.5" customHeight="1" x14ac:dyDescent="0.3">
      <c r="A11" s="24"/>
      <c r="B11" s="11" t="s">
        <v>14</v>
      </c>
      <c r="C11" s="12">
        <v>10</v>
      </c>
      <c r="D11" s="12">
        <v>6</v>
      </c>
      <c r="E11" s="15">
        <v>60</v>
      </c>
      <c r="H11" s="24"/>
      <c r="I11" s="11" t="s">
        <v>14</v>
      </c>
      <c r="J11" s="12">
        <v>7</v>
      </c>
      <c r="K11" s="12">
        <v>0</v>
      </c>
      <c r="L11" s="15">
        <f t="shared" si="0"/>
        <v>0</v>
      </c>
      <c r="O11" s="24"/>
      <c r="P11" s="11" t="s">
        <v>14</v>
      </c>
      <c r="Q11" s="12">
        <v>6</v>
      </c>
      <c r="R11" s="12">
        <v>0</v>
      </c>
      <c r="S11" s="15">
        <f t="shared" si="1"/>
        <v>0</v>
      </c>
      <c r="V11" s="24"/>
      <c r="W11" s="11" t="s">
        <v>14</v>
      </c>
      <c r="X11" s="12">
        <v>10</v>
      </c>
      <c r="Y11" s="12">
        <v>3</v>
      </c>
      <c r="Z11" s="15">
        <f t="shared" si="2"/>
        <v>30</v>
      </c>
      <c r="AC11" s="24"/>
      <c r="AD11" s="11" t="s">
        <v>14</v>
      </c>
      <c r="AE11" s="12">
        <v>14</v>
      </c>
      <c r="AF11" s="12">
        <v>5</v>
      </c>
      <c r="AG11" s="15">
        <f t="shared" si="3"/>
        <v>35.714285714285715</v>
      </c>
      <c r="AJ11" s="24"/>
      <c r="AK11" s="11" t="s">
        <v>14</v>
      </c>
      <c r="AL11" s="12">
        <v>14</v>
      </c>
      <c r="AM11" s="12">
        <v>2</v>
      </c>
      <c r="AN11" s="15">
        <f t="shared" si="4"/>
        <v>14.285714285714285</v>
      </c>
      <c r="AQ11" s="24"/>
      <c r="AR11" s="11" t="s">
        <v>14</v>
      </c>
      <c r="AS11" s="12">
        <v>12</v>
      </c>
      <c r="AT11" s="12">
        <v>2</v>
      </c>
      <c r="AU11" s="15">
        <f t="shared" si="5"/>
        <v>16.666666666666664</v>
      </c>
      <c r="AX11" s="24"/>
      <c r="AY11" s="11" t="s">
        <v>14</v>
      </c>
      <c r="AZ11" s="12">
        <v>14</v>
      </c>
      <c r="BA11" s="12">
        <v>1</v>
      </c>
      <c r="BB11" s="15">
        <v>7.1428571428571397</v>
      </c>
      <c r="BE11" s="24"/>
      <c r="BF11" s="11" t="s">
        <v>14</v>
      </c>
      <c r="BG11" s="11">
        <v>7</v>
      </c>
      <c r="BH11" s="11">
        <v>1</v>
      </c>
      <c r="BI11" s="20">
        <v>14.285714285714301</v>
      </c>
      <c r="BL11" s="24"/>
      <c r="BM11" s="11" t="s">
        <v>14</v>
      </c>
      <c r="BN11" s="11">
        <v>0</v>
      </c>
      <c r="BO11" s="11">
        <v>0</v>
      </c>
      <c r="BP11" s="15" t="s">
        <v>28</v>
      </c>
      <c r="BS11" s="24"/>
      <c r="BT11" s="11" t="s">
        <v>14</v>
      </c>
      <c r="BU11" s="11">
        <v>0</v>
      </c>
      <c r="BV11" s="11">
        <v>0</v>
      </c>
      <c r="BW11" s="23" t="s">
        <v>28</v>
      </c>
    </row>
    <row r="12" spans="1:75" s="9" customFormat="1" ht="18.75" customHeight="1" x14ac:dyDescent="0.3">
      <c r="A12" s="24"/>
      <c r="B12" s="11" t="s">
        <v>15</v>
      </c>
      <c r="C12" s="16">
        <v>8</v>
      </c>
      <c r="D12" s="16">
        <v>5</v>
      </c>
      <c r="E12" s="17">
        <v>62.5</v>
      </c>
      <c r="H12" s="24"/>
      <c r="I12" s="11" t="s">
        <v>15</v>
      </c>
      <c r="J12" s="16">
        <v>8</v>
      </c>
      <c r="K12" s="16">
        <v>2</v>
      </c>
      <c r="L12" s="17">
        <f t="shared" si="0"/>
        <v>25</v>
      </c>
      <c r="O12" s="24"/>
      <c r="P12" s="11" t="s">
        <v>15</v>
      </c>
      <c r="Q12" s="16">
        <v>5</v>
      </c>
      <c r="R12" s="16">
        <v>0</v>
      </c>
      <c r="S12" s="15">
        <f t="shared" si="1"/>
        <v>0</v>
      </c>
      <c r="V12" s="24"/>
      <c r="W12" s="11" t="s">
        <v>15</v>
      </c>
      <c r="X12" s="16">
        <v>8</v>
      </c>
      <c r="Y12" s="16">
        <v>2</v>
      </c>
      <c r="Z12" s="15">
        <f t="shared" si="2"/>
        <v>25</v>
      </c>
      <c r="AC12" s="24"/>
      <c r="AD12" s="11" t="s">
        <v>15</v>
      </c>
      <c r="AE12" s="16">
        <v>12</v>
      </c>
      <c r="AF12" s="16">
        <v>2</v>
      </c>
      <c r="AG12" s="15">
        <f t="shared" si="3"/>
        <v>16.666666666666664</v>
      </c>
      <c r="AJ12" s="24"/>
      <c r="AK12" s="11" t="s">
        <v>15</v>
      </c>
      <c r="AL12" s="16">
        <v>12</v>
      </c>
      <c r="AM12" s="16">
        <v>1</v>
      </c>
      <c r="AN12" s="15">
        <f t="shared" si="4"/>
        <v>8.3333333333333321</v>
      </c>
      <c r="AQ12" s="24"/>
      <c r="AR12" s="11" t="s">
        <v>15</v>
      </c>
      <c r="AS12" s="16">
        <v>15</v>
      </c>
      <c r="AT12" s="16">
        <v>1</v>
      </c>
      <c r="AU12" s="15">
        <f t="shared" si="5"/>
        <v>6.666666666666667</v>
      </c>
      <c r="AX12" s="24"/>
      <c r="AY12" s="11" t="s">
        <v>15</v>
      </c>
      <c r="AZ12" s="16">
        <v>12</v>
      </c>
      <c r="BA12" s="16">
        <v>1</v>
      </c>
      <c r="BB12" s="17">
        <v>8.3333333333333304</v>
      </c>
      <c r="BE12" s="24"/>
      <c r="BF12" s="11" t="s">
        <v>15</v>
      </c>
      <c r="BG12" s="21">
        <v>9</v>
      </c>
      <c r="BH12" s="21">
        <v>0</v>
      </c>
      <c r="BI12" s="22">
        <v>0</v>
      </c>
      <c r="BL12" s="24"/>
      <c r="BM12" s="11" t="s">
        <v>15</v>
      </c>
      <c r="BN12" s="21">
        <v>7</v>
      </c>
      <c r="BO12" s="21">
        <v>1</v>
      </c>
      <c r="BP12" s="22">
        <v>14.285714285714301</v>
      </c>
      <c r="BS12" s="24"/>
      <c r="BT12" s="11" t="s">
        <v>15</v>
      </c>
      <c r="BU12" s="21">
        <v>0</v>
      </c>
      <c r="BV12" s="21">
        <v>0</v>
      </c>
      <c r="BW12" s="23" t="s">
        <v>28</v>
      </c>
    </row>
    <row r="13" spans="1:75" ht="18" customHeight="1" x14ac:dyDescent="0.3">
      <c r="A13" s="24"/>
      <c r="B13" s="11" t="s">
        <v>16</v>
      </c>
      <c r="C13" s="12">
        <v>4</v>
      </c>
      <c r="D13" s="12">
        <v>4</v>
      </c>
      <c r="E13" s="15">
        <v>100</v>
      </c>
      <c r="H13" s="24"/>
      <c r="I13" s="11" t="s">
        <v>16</v>
      </c>
      <c r="J13" s="12">
        <v>5</v>
      </c>
      <c r="K13" s="12">
        <v>0</v>
      </c>
      <c r="L13" s="15">
        <f t="shared" si="0"/>
        <v>0</v>
      </c>
      <c r="O13" s="24"/>
      <c r="P13" s="11" t="s">
        <v>16</v>
      </c>
      <c r="Q13" s="12">
        <v>7</v>
      </c>
      <c r="R13" s="12">
        <v>0</v>
      </c>
      <c r="S13" s="15">
        <f t="shared" si="1"/>
        <v>0</v>
      </c>
      <c r="V13" s="24"/>
      <c r="W13" s="11" t="s">
        <v>16</v>
      </c>
      <c r="X13" s="12">
        <v>8</v>
      </c>
      <c r="Y13" s="12">
        <v>0</v>
      </c>
      <c r="Z13" s="15">
        <f t="shared" si="2"/>
        <v>0</v>
      </c>
      <c r="AC13" s="24"/>
      <c r="AD13" s="11" t="s">
        <v>16</v>
      </c>
      <c r="AE13" s="12">
        <v>22</v>
      </c>
      <c r="AF13" s="12">
        <v>1</v>
      </c>
      <c r="AG13" s="15">
        <f t="shared" si="3"/>
        <v>4.5454545454545459</v>
      </c>
      <c r="AJ13" s="24"/>
      <c r="AK13" s="11" t="s">
        <v>16</v>
      </c>
      <c r="AL13" s="12">
        <v>23</v>
      </c>
      <c r="AM13" s="12">
        <v>4</v>
      </c>
      <c r="AN13" s="15">
        <f t="shared" si="4"/>
        <v>17.391304347826086</v>
      </c>
      <c r="AQ13" s="24"/>
      <c r="AR13" s="11" t="s">
        <v>16</v>
      </c>
      <c r="AS13" s="12">
        <v>14</v>
      </c>
      <c r="AT13" s="12">
        <v>2</v>
      </c>
      <c r="AU13" s="15">
        <f t="shared" si="5"/>
        <v>14.285714285714285</v>
      </c>
      <c r="AX13" s="24"/>
      <c r="AY13" s="11" t="s">
        <v>16</v>
      </c>
      <c r="AZ13" s="12">
        <v>11</v>
      </c>
      <c r="BA13" s="12">
        <v>1</v>
      </c>
      <c r="BB13" s="15">
        <v>9.0909090909090899</v>
      </c>
      <c r="BE13" s="24"/>
      <c r="BF13" s="11" t="s">
        <v>16</v>
      </c>
      <c r="BG13" s="11">
        <v>6</v>
      </c>
      <c r="BH13" s="11">
        <v>0</v>
      </c>
      <c r="BI13" s="20">
        <v>0</v>
      </c>
      <c r="BL13" s="24"/>
      <c r="BM13" s="11" t="s">
        <v>16</v>
      </c>
      <c r="BN13" s="11">
        <v>0</v>
      </c>
      <c r="BO13" s="11">
        <v>0</v>
      </c>
      <c r="BP13" s="15" t="s">
        <v>28</v>
      </c>
      <c r="BS13" s="24"/>
      <c r="BT13" s="11" t="s">
        <v>16</v>
      </c>
      <c r="BU13" s="11">
        <v>0</v>
      </c>
      <c r="BV13" s="11">
        <v>0</v>
      </c>
      <c r="BW13" s="23" t="s">
        <v>28</v>
      </c>
    </row>
    <row r="14" spans="1:75" ht="18.75" customHeight="1" x14ac:dyDescent="0.3">
      <c r="A14" s="24"/>
      <c r="B14" s="11" t="s">
        <v>17</v>
      </c>
      <c r="C14" s="12">
        <v>5</v>
      </c>
      <c r="D14" s="12">
        <v>3</v>
      </c>
      <c r="E14" s="15">
        <v>60</v>
      </c>
      <c r="H14" s="24"/>
      <c r="I14" s="11" t="s">
        <v>17</v>
      </c>
      <c r="J14" s="12">
        <v>3</v>
      </c>
      <c r="K14" s="12">
        <v>0</v>
      </c>
      <c r="L14" s="15">
        <f t="shared" si="0"/>
        <v>0</v>
      </c>
      <c r="O14" s="24"/>
      <c r="P14" s="11" t="s">
        <v>17</v>
      </c>
      <c r="Q14" s="12">
        <v>0</v>
      </c>
      <c r="R14" s="12">
        <v>0</v>
      </c>
      <c r="S14" s="15" t="s">
        <v>28</v>
      </c>
      <c r="V14" s="24"/>
      <c r="W14" s="11" t="s">
        <v>17</v>
      </c>
      <c r="X14" s="12">
        <v>6</v>
      </c>
      <c r="Y14" s="12">
        <v>0</v>
      </c>
      <c r="Z14" s="15">
        <f t="shared" si="2"/>
        <v>0</v>
      </c>
      <c r="AC14" s="24"/>
      <c r="AD14" s="11" t="s">
        <v>17</v>
      </c>
      <c r="AE14" s="12">
        <v>11</v>
      </c>
      <c r="AF14" s="12">
        <v>0</v>
      </c>
      <c r="AG14" s="15">
        <f t="shared" si="3"/>
        <v>0</v>
      </c>
      <c r="AJ14" s="24"/>
      <c r="AK14" s="11" t="s">
        <v>17</v>
      </c>
      <c r="AL14" s="12">
        <v>16</v>
      </c>
      <c r="AM14" s="12">
        <v>0</v>
      </c>
      <c r="AN14" s="15">
        <f t="shared" si="4"/>
        <v>0</v>
      </c>
      <c r="AQ14" s="24"/>
      <c r="AR14" s="11" t="s">
        <v>17</v>
      </c>
      <c r="AS14" s="12">
        <v>16</v>
      </c>
      <c r="AT14" s="12">
        <v>0</v>
      </c>
      <c r="AU14" s="15">
        <f t="shared" si="5"/>
        <v>0</v>
      </c>
      <c r="AX14" s="24"/>
      <c r="AY14" s="11" t="s">
        <v>17</v>
      </c>
      <c r="AZ14" s="12">
        <v>16</v>
      </c>
      <c r="BA14" s="12">
        <v>0</v>
      </c>
      <c r="BB14" s="15">
        <v>0</v>
      </c>
      <c r="BE14" s="24"/>
      <c r="BF14" s="11" t="s">
        <v>17</v>
      </c>
      <c r="BG14" s="11">
        <v>7</v>
      </c>
      <c r="BH14" s="11">
        <v>0</v>
      </c>
      <c r="BI14" s="20">
        <v>0</v>
      </c>
      <c r="BL14" s="24"/>
      <c r="BM14" s="11" t="s">
        <v>17</v>
      </c>
      <c r="BN14" s="11">
        <v>7</v>
      </c>
      <c r="BO14" s="11">
        <v>0</v>
      </c>
      <c r="BP14" s="20">
        <v>0</v>
      </c>
      <c r="BS14" s="24"/>
      <c r="BT14" s="11" t="s">
        <v>17</v>
      </c>
      <c r="BU14" s="11">
        <v>6</v>
      </c>
      <c r="BV14" s="11">
        <v>0</v>
      </c>
      <c r="BW14" s="23" t="s">
        <v>28</v>
      </c>
    </row>
    <row r="15" spans="1:75" s="9" customFormat="1" ht="20.25" customHeight="1" x14ac:dyDescent="0.3">
      <c r="A15" s="24" t="s">
        <v>18</v>
      </c>
      <c r="B15" s="11" t="s">
        <v>12</v>
      </c>
      <c r="C15" s="16">
        <v>9</v>
      </c>
      <c r="D15" s="16">
        <v>1</v>
      </c>
      <c r="E15" s="17">
        <v>11.1111111111111</v>
      </c>
      <c r="H15" s="24" t="s">
        <v>18</v>
      </c>
      <c r="I15" s="11" t="s">
        <v>12</v>
      </c>
      <c r="J15" s="16">
        <v>13</v>
      </c>
      <c r="K15" s="16">
        <v>1</v>
      </c>
      <c r="L15" s="17">
        <f t="shared" si="0"/>
        <v>7.6923076923076925</v>
      </c>
      <c r="O15" s="24" t="s">
        <v>18</v>
      </c>
      <c r="P15" s="11" t="s">
        <v>12</v>
      </c>
      <c r="Q15" s="16">
        <v>14</v>
      </c>
      <c r="R15" s="16">
        <v>0</v>
      </c>
      <c r="S15" s="15">
        <f t="shared" si="1"/>
        <v>0</v>
      </c>
      <c r="V15" s="24" t="s">
        <v>18</v>
      </c>
      <c r="W15" s="11" t="s">
        <v>12</v>
      </c>
      <c r="X15" s="16">
        <v>13</v>
      </c>
      <c r="Y15" s="16">
        <v>0</v>
      </c>
      <c r="Z15" s="15">
        <f t="shared" si="2"/>
        <v>0</v>
      </c>
      <c r="AC15" s="24" t="s">
        <v>18</v>
      </c>
      <c r="AD15" s="11" t="s">
        <v>12</v>
      </c>
      <c r="AE15" s="16">
        <v>16</v>
      </c>
      <c r="AF15" s="16">
        <v>0</v>
      </c>
      <c r="AG15" s="15">
        <f t="shared" si="3"/>
        <v>0</v>
      </c>
      <c r="AJ15" s="24" t="s">
        <v>18</v>
      </c>
      <c r="AK15" s="11" t="s">
        <v>12</v>
      </c>
      <c r="AL15" s="16">
        <v>12</v>
      </c>
      <c r="AM15" s="16">
        <v>0</v>
      </c>
      <c r="AN15" s="15">
        <f t="shared" si="4"/>
        <v>0</v>
      </c>
      <c r="AQ15" s="24" t="s">
        <v>18</v>
      </c>
      <c r="AR15" s="11" t="s">
        <v>12</v>
      </c>
      <c r="AS15" s="16">
        <v>8</v>
      </c>
      <c r="AT15" s="16">
        <v>0</v>
      </c>
      <c r="AU15" s="15">
        <f t="shared" si="5"/>
        <v>0</v>
      </c>
      <c r="AX15" s="24" t="s">
        <v>18</v>
      </c>
      <c r="AY15" s="11" t="s">
        <v>12</v>
      </c>
      <c r="AZ15" s="16">
        <v>7</v>
      </c>
      <c r="BA15" s="16">
        <v>0</v>
      </c>
      <c r="BB15" s="17">
        <v>0</v>
      </c>
      <c r="BE15" s="24" t="s">
        <v>18</v>
      </c>
      <c r="BF15" s="11" t="s">
        <v>12</v>
      </c>
      <c r="BG15" s="21">
        <v>5</v>
      </c>
      <c r="BH15" s="21">
        <v>0</v>
      </c>
      <c r="BI15" s="22">
        <v>0</v>
      </c>
      <c r="BL15" s="24" t="s">
        <v>18</v>
      </c>
      <c r="BM15" s="11" t="s">
        <v>12</v>
      </c>
      <c r="BN15" s="21">
        <v>0</v>
      </c>
      <c r="BO15" s="21">
        <v>0</v>
      </c>
      <c r="BP15" s="15" t="s">
        <v>28</v>
      </c>
      <c r="BS15" s="24" t="s">
        <v>18</v>
      </c>
      <c r="BT15" s="11" t="s">
        <v>12</v>
      </c>
      <c r="BU15" s="21">
        <v>0</v>
      </c>
      <c r="BV15" s="21">
        <v>0</v>
      </c>
      <c r="BW15" s="23" t="s">
        <v>28</v>
      </c>
    </row>
    <row r="16" spans="1:75" ht="18" customHeight="1" x14ac:dyDescent="0.3">
      <c r="A16" s="24"/>
      <c r="B16" s="11" t="s">
        <v>13</v>
      </c>
      <c r="C16" s="12">
        <v>6</v>
      </c>
      <c r="D16" s="12">
        <v>1</v>
      </c>
      <c r="E16" s="15">
        <v>16.6666666666667</v>
      </c>
      <c r="H16" s="24"/>
      <c r="I16" s="11" t="s">
        <v>13</v>
      </c>
      <c r="J16" s="12">
        <v>9</v>
      </c>
      <c r="K16" s="12">
        <v>0</v>
      </c>
      <c r="L16" s="15">
        <f t="shared" si="0"/>
        <v>0</v>
      </c>
      <c r="O16" s="24"/>
      <c r="P16" s="11" t="s">
        <v>13</v>
      </c>
      <c r="Q16" s="12">
        <v>7</v>
      </c>
      <c r="R16" s="12">
        <v>0</v>
      </c>
      <c r="S16" s="15">
        <f t="shared" si="1"/>
        <v>0</v>
      </c>
      <c r="V16" s="24"/>
      <c r="W16" s="11" t="s">
        <v>13</v>
      </c>
      <c r="X16" s="12">
        <v>8</v>
      </c>
      <c r="Y16" s="12">
        <v>0</v>
      </c>
      <c r="Z16" s="15">
        <f t="shared" si="2"/>
        <v>0</v>
      </c>
      <c r="AC16" s="24"/>
      <c r="AD16" s="11" t="s">
        <v>13</v>
      </c>
      <c r="AE16" s="12">
        <v>11</v>
      </c>
      <c r="AF16" s="12">
        <v>1</v>
      </c>
      <c r="AG16" s="15">
        <f t="shared" si="3"/>
        <v>9.0909090909090917</v>
      </c>
      <c r="AJ16" s="24"/>
      <c r="AK16" s="11" t="s">
        <v>13</v>
      </c>
      <c r="AL16" s="12">
        <v>9</v>
      </c>
      <c r="AM16" s="12">
        <v>1</v>
      </c>
      <c r="AN16" s="15">
        <f t="shared" si="4"/>
        <v>11.111111111111111</v>
      </c>
      <c r="AQ16" s="24"/>
      <c r="AR16" s="11" t="s">
        <v>13</v>
      </c>
      <c r="AS16" s="12">
        <v>6</v>
      </c>
      <c r="AT16" s="12">
        <v>0</v>
      </c>
      <c r="AU16" s="15">
        <f t="shared" si="5"/>
        <v>0</v>
      </c>
      <c r="AX16" s="24"/>
      <c r="AY16" s="11" t="s">
        <v>13</v>
      </c>
      <c r="AZ16" s="12">
        <v>5</v>
      </c>
      <c r="BA16" s="12">
        <v>0</v>
      </c>
      <c r="BB16" s="15">
        <v>0</v>
      </c>
      <c r="BE16" s="24"/>
      <c r="BF16" s="11" t="s">
        <v>13</v>
      </c>
      <c r="BG16" s="11">
        <v>5</v>
      </c>
      <c r="BH16" s="11">
        <v>0</v>
      </c>
      <c r="BI16" s="20">
        <v>0</v>
      </c>
      <c r="BL16" s="24"/>
      <c r="BM16" s="11" t="s">
        <v>13</v>
      </c>
      <c r="BN16" s="11">
        <v>0</v>
      </c>
      <c r="BO16" s="11">
        <v>0</v>
      </c>
      <c r="BP16" s="15" t="s">
        <v>28</v>
      </c>
      <c r="BS16" s="24"/>
      <c r="BT16" s="11" t="s">
        <v>13</v>
      </c>
      <c r="BU16" s="11">
        <v>0</v>
      </c>
      <c r="BV16" s="11">
        <v>0</v>
      </c>
      <c r="BW16" s="23" t="s">
        <v>28</v>
      </c>
    </row>
    <row r="17" spans="1:75" ht="21" customHeight="1" x14ac:dyDescent="0.3">
      <c r="A17" s="24"/>
      <c r="B17" s="11" t="s">
        <v>14</v>
      </c>
      <c r="C17" s="12">
        <v>11</v>
      </c>
      <c r="D17" s="12">
        <v>1</v>
      </c>
      <c r="E17" s="15">
        <v>9.0909090909090899</v>
      </c>
      <c r="H17" s="24"/>
      <c r="I17" s="11" t="s">
        <v>14</v>
      </c>
      <c r="J17" s="12">
        <v>8</v>
      </c>
      <c r="K17" s="12">
        <v>1</v>
      </c>
      <c r="L17" s="15">
        <f t="shared" si="0"/>
        <v>12.5</v>
      </c>
      <c r="O17" s="24"/>
      <c r="P17" s="11" t="s">
        <v>14</v>
      </c>
      <c r="Q17" s="12">
        <v>7</v>
      </c>
      <c r="R17" s="12">
        <v>1</v>
      </c>
      <c r="S17" s="15">
        <f t="shared" si="1"/>
        <v>14.285714285714285</v>
      </c>
      <c r="V17" s="24"/>
      <c r="W17" s="11" t="s">
        <v>14</v>
      </c>
      <c r="X17" s="12">
        <v>8</v>
      </c>
      <c r="Y17" s="12">
        <v>0</v>
      </c>
      <c r="Z17" s="15">
        <f t="shared" si="2"/>
        <v>0</v>
      </c>
      <c r="AC17" s="24"/>
      <c r="AD17" s="11" t="s">
        <v>14</v>
      </c>
      <c r="AE17" s="12">
        <v>7</v>
      </c>
      <c r="AF17" s="12">
        <v>1</v>
      </c>
      <c r="AG17" s="15">
        <f t="shared" si="3"/>
        <v>14.285714285714285</v>
      </c>
      <c r="AJ17" s="24"/>
      <c r="AK17" s="11" t="s">
        <v>14</v>
      </c>
      <c r="AL17" s="12">
        <v>7</v>
      </c>
      <c r="AM17" s="12">
        <v>0</v>
      </c>
      <c r="AN17" s="15">
        <f t="shared" si="4"/>
        <v>0</v>
      </c>
      <c r="AQ17" s="24"/>
      <c r="AR17" s="11" t="s">
        <v>14</v>
      </c>
      <c r="AS17" s="12">
        <v>7</v>
      </c>
      <c r="AT17" s="12">
        <v>0</v>
      </c>
      <c r="AU17" s="15">
        <f t="shared" si="5"/>
        <v>0</v>
      </c>
      <c r="AX17" s="24"/>
      <c r="AY17" s="11" t="s">
        <v>14</v>
      </c>
      <c r="AZ17" s="12">
        <v>3</v>
      </c>
      <c r="BA17" s="12">
        <v>0</v>
      </c>
      <c r="BB17" s="15">
        <v>0</v>
      </c>
      <c r="BE17" s="24"/>
      <c r="BF17" s="11" t="s">
        <v>14</v>
      </c>
      <c r="BG17" s="11">
        <v>0</v>
      </c>
      <c r="BH17" s="11">
        <v>0</v>
      </c>
      <c r="BI17" s="15" t="s">
        <v>28</v>
      </c>
      <c r="BL17" s="24"/>
      <c r="BM17" s="11" t="s">
        <v>14</v>
      </c>
      <c r="BN17" s="11">
        <v>0</v>
      </c>
      <c r="BO17" s="11">
        <v>0</v>
      </c>
      <c r="BP17" s="15" t="s">
        <v>28</v>
      </c>
      <c r="BS17" s="24"/>
      <c r="BT17" s="11" t="s">
        <v>14</v>
      </c>
      <c r="BU17" s="11">
        <v>0</v>
      </c>
      <c r="BV17" s="11">
        <v>0</v>
      </c>
      <c r="BW17" s="23" t="s">
        <v>28</v>
      </c>
    </row>
    <row r="18" spans="1:75" ht="21.75" customHeight="1" x14ac:dyDescent="0.3">
      <c r="A18" s="24"/>
      <c r="B18" s="11" t="s">
        <v>15</v>
      </c>
      <c r="C18" s="12">
        <v>8</v>
      </c>
      <c r="D18" s="12">
        <v>5</v>
      </c>
      <c r="E18" s="15">
        <v>62.5</v>
      </c>
      <c r="H18" s="24"/>
      <c r="I18" s="11" t="s">
        <v>15</v>
      </c>
      <c r="J18" s="12">
        <v>8</v>
      </c>
      <c r="K18" s="12">
        <v>0</v>
      </c>
      <c r="L18" s="15">
        <f t="shared" si="0"/>
        <v>0</v>
      </c>
      <c r="O18" s="24"/>
      <c r="P18" s="11" t="s">
        <v>15</v>
      </c>
      <c r="Q18" s="12">
        <v>10</v>
      </c>
      <c r="R18" s="12">
        <v>1</v>
      </c>
      <c r="S18" s="15">
        <f t="shared" si="1"/>
        <v>10</v>
      </c>
      <c r="V18" s="24"/>
      <c r="W18" s="11" t="s">
        <v>15</v>
      </c>
      <c r="X18" s="12">
        <v>4</v>
      </c>
      <c r="Y18" s="12">
        <v>0</v>
      </c>
      <c r="Z18" s="15">
        <f t="shared" si="2"/>
        <v>0</v>
      </c>
      <c r="AC18" s="24"/>
      <c r="AD18" s="11" t="s">
        <v>15</v>
      </c>
      <c r="AE18" s="12">
        <v>4</v>
      </c>
      <c r="AF18" s="12">
        <v>0</v>
      </c>
      <c r="AG18" s="15">
        <f t="shared" si="3"/>
        <v>0</v>
      </c>
      <c r="AJ18" s="24"/>
      <c r="AK18" s="11" t="s">
        <v>15</v>
      </c>
      <c r="AL18" s="12">
        <v>8</v>
      </c>
      <c r="AM18" s="12">
        <v>0</v>
      </c>
      <c r="AN18" s="15">
        <f t="shared" si="4"/>
        <v>0</v>
      </c>
      <c r="AQ18" s="24"/>
      <c r="AR18" s="11" t="s">
        <v>15</v>
      </c>
      <c r="AS18" s="12">
        <v>6</v>
      </c>
      <c r="AT18" s="12">
        <v>0</v>
      </c>
      <c r="AU18" s="15">
        <f t="shared" si="5"/>
        <v>0</v>
      </c>
      <c r="AX18" s="24"/>
      <c r="AY18" s="11" t="s">
        <v>15</v>
      </c>
      <c r="AZ18" s="12">
        <v>5</v>
      </c>
      <c r="BA18" s="12">
        <v>0</v>
      </c>
      <c r="BB18" s="15">
        <v>0</v>
      </c>
      <c r="BE18" s="24"/>
      <c r="BF18" s="11" t="s">
        <v>15</v>
      </c>
      <c r="BG18" s="11">
        <v>0</v>
      </c>
      <c r="BH18" s="11">
        <v>0</v>
      </c>
      <c r="BI18" s="15" t="s">
        <v>28</v>
      </c>
      <c r="BL18" s="24"/>
      <c r="BM18" s="11" t="s">
        <v>15</v>
      </c>
      <c r="BN18" s="11">
        <v>0</v>
      </c>
      <c r="BO18" s="11">
        <v>0</v>
      </c>
      <c r="BP18" s="15" t="s">
        <v>28</v>
      </c>
      <c r="BS18" s="24"/>
      <c r="BT18" s="11" t="s">
        <v>15</v>
      </c>
      <c r="BU18" s="11">
        <v>0</v>
      </c>
      <c r="BV18" s="11">
        <v>0</v>
      </c>
      <c r="BW18" s="23" t="s">
        <v>28</v>
      </c>
    </row>
    <row r="19" spans="1:75" ht="18.75" customHeight="1" x14ac:dyDescent="0.3">
      <c r="A19" s="24"/>
      <c r="B19" s="11" t="s">
        <v>16</v>
      </c>
      <c r="C19" s="12">
        <v>7</v>
      </c>
      <c r="D19" s="12">
        <v>3</v>
      </c>
      <c r="E19" s="15">
        <v>42.857142857142897</v>
      </c>
      <c r="H19" s="24"/>
      <c r="I19" s="11" t="s">
        <v>16</v>
      </c>
      <c r="J19" s="12">
        <v>9</v>
      </c>
      <c r="K19" s="12">
        <v>0</v>
      </c>
      <c r="L19" s="15">
        <f t="shared" si="0"/>
        <v>0</v>
      </c>
      <c r="O19" s="24"/>
      <c r="P19" s="11" t="s">
        <v>16</v>
      </c>
      <c r="Q19" s="12">
        <v>8</v>
      </c>
      <c r="R19" s="12">
        <v>0</v>
      </c>
      <c r="S19" s="15">
        <f t="shared" si="1"/>
        <v>0</v>
      </c>
      <c r="V19" s="24"/>
      <c r="W19" s="11" t="s">
        <v>16</v>
      </c>
      <c r="X19" s="12">
        <v>3</v>
      </c>
      <c r="Y19" s="12">
        <v>0</v>
      </c>
      <c r="Z19" s="15">
        <f t="shared" si="2"/>
        <v>0</v>
      </c>
      <c r="AC19" s="24"/>
      <c r="AD19" s="11" t="s">
        <v>16</v>
      </c>
      <c r="AE19" s="12">
        <v>5</v>
      </c>
      <c r="AF19" s="12">
        <v>0</v>
      </c>
      <c r="AG19" s="15">
        <f t="shared" si="3"/>
        <v>0</v>
      </c>
      <c r="AJ19" s="24"/>
      <c r="AK19" s="11" t="s">
        <v>16</v>
      </c>
      <c r="AL19" s="12">
        <v>9</v>
      </c>
      <c r="AM19" s="12">
        <v>0</v>
      </c>
      <c r="AN19" s="15">
        <f t="shared" si="4"/>
        <v>0</v>
      </c>
      <c r="AQ19" s="24"/>
      <c r="AR19" s="11" t="s">
        <v>16</v>
      </c>
      <c r="AS19" s="12">
        <v>6</v>
      </c>
      <c r="AT19" s="12">
        <v>0</v>
      </c>
      <c r="AU19" s="15">
        <f t="shared" si="5"/>
        <v>0</v>
      </c>
      <c r="AX19" s="24"/>
      <c r="AY19" s="11" t="s">
        <v>16</v>
      </c>
      <c r="AZ19" s="12">
        <v>7</v>
      </c>
      <c r="BA19" s="12">
        <v>0</v>
      </c>
      <c r="BB19" s="15">
        <v>0</v>
      </c>
      <c r="BE19" s="24"/>
      <c r="BF19" s="11" t="s">
        <v>16</v>
      </c>
      <c r="BG19" s="11">
        <v>4</v>
      </c>
      <c r="BH19" s="11">
        <v>0</v>
      </c>
      <c r="BI19" s="20">
        <v>0</v>
      </c>
      <c r="BL19" s="24"/>
      <c r="BM19" s="11" t="s">
        <v>16</v>
      </c>
      <c r="BN19" s="11">
        <v>0</v>
      </c>
      <c r="BO19" s="11">
        <v>0</v>
      </c>
      <c r="BP19" s="15" t="s">
        <v>28</v>
      </c>
      <c r="BS19" s="24"/>
      <c r="BT19" s="11" t="s">
        <v>16</v>
      </c>
      <c r="BU19" s="11">
        <v>0</v>
      </c>
      <c r="BV19" s="11">
        <v>0</v>
      </c>
      <c r="BW19" s="23" t="s">
        <v>28</v>
      </c>
    </row>
    <row r="20" spans="1:75" ht="17.25" customHeight="1" x14ac:dyDescent="0.3">
      <c r="A20" s="24"/>
      <c r="B20" s="11" t="s">
        <v>17</v>
      </c>
      <c r="C20" s="12">
        <v>4</v>
      </c>
      <c r="D20" s="12">
        <v>3</v>
      </c>
      <c r="E20" s="15">
        <v>75</v>
      </c>
      <c r="H20" s="24"/>
      <c r="I20" s="11" t="s">
        <v>17</v>
      </c>
      <c r="J20" s="12">
        <v>4</v>
      </c>
      <c r="K20" s="12">
        <v>1</v>
      </c>
      <c r="L20" s="15">
        <f t="shared" si="0"/>
        <v>25</v>
      </c>
      <c r="O20" s="24"/>
      <c r="P20" s="11" t="s">
        <v>17</v>
      </c>
      <c r="Q20" s="12">
        <v>3</v>
      </c>
      <c r="R20" s="12">
        <v>0</v>
      </c>
      <c r="S20" s="15">
        <f t="shared" si="1"/>
        <v>0</v>
      </c>
      <c r="V20" s="24"/>
      <c r="W20" s="11" t="s">
        <v>17</v>
      </c>
      <c r="X20" s="12">
        <v>8</v>
      </c>
      <c r="Y20" s="12">
        <v>0</v>
      </c>
      <c r="Z20" s="15">
        <f t="shared" si="2"/>
        <v>0</v>
      </c>
      <c r="AC20" s="24"/>
      <c r="AD20" s="11" t="s">
        <v>17</v>
      </c>
      <c r="AE20" s="12">
        <v>5</v>
      </c>
      <c r="AF20" s="12">
        <v>0</v>
      </c>
      <c r="AG20" s="15">
        <f t="shared" si="3"/>
        <v>0</v>
      </c>
      <c r="AJ20" s="24"/>
      <c r="AK20" s="11" t="s">
        <v>17</v>
      </c>
      <c r="AL20" s="12">
        <v>8</v>
      </c>
      <c r="AM20" s="12">
        <v>0</v>
      </c>
      <c r="AN20" s="15">
        <f t="shared" si="4"/>
        <v>0</v>
      </c>
      <c r="AQ20" s="24"/>
      <c r="AR20" s="11" t="s">
        <v>17</v>
      </c>
      <c r="AS20" s="12">
        <v>7</v>
      </c>
      <c r="AT20" s="12">
        <v>0</v>
      </c>
      <c r="AU20" s="15">
        <f t="shared" si="5"/>
        <v>0</v>
      </c>
      <c r="AX20" s="24"/>
      <c r="AY20" s="11" t="s">
        <v>17</v>
      </c>
      <c r="AZ20" s="12">
        <v>6</v>
      </c>
      <c r="BA20" s="12">
        <v>0</v>
      </c>
      <c r="BB20" s="15">
        <v>0</v>
      </c>
      <c r="BE20" s="24"/>
      <c r="BF20" s="11" t="s">
        <v>17</v>
      </c>
      <c r="BG20" s="11">
        <v>5</v>
      </c>
      <c r="BH20" s="11">
        <v>0</v>
      </c>
      <c r="BI20" s="20">
        <v>0</v>
      </c>
      <c r="BL20" s="24"/>
      <c r="BM20" s="11" t="s">
        <v>17</v>
      </c>
      <c r="BN20" s="11">
        <v>4</v>
      </c>
      <c r="BO20" s="11">
        <v>0</v>
      </c>
      <c r="BP20" s="20">
        <v>0</v>
      </c>
      <c r="BS20" s="24"/>
      <c r="BT20" s="11" t="s">
        <v>17</v>
      </c>
      <c r="BU20" s="11">
        <v>4</v>
      </c>
      <c r="BV20" s="11">
        <v>0</v>
      </c>
      <c r="BW20" s="11">
        <v>0</v>
      </c>
    </row>
    <row r="21" spans="1:75" ht="18.75" customHeight="1" x14ac:dyDescent="0.3">
      <c r="B21" s="11"/>
      <c r="C21" s="11">
        <f>SUM(C4:C20)</f>
        <v>123</v>
      </c>
      <c r="D21" s="11">
        <f>SUM(D4:D20)</f>
        <v>57</v>
      </c>
      <c r="E21" s="18"/>
      <c r="H21" s="4"/>
      <c r="I21" s="18"/>
      <c r="J21" s="11">
        <f>SUM(J4:J20)</f>
        <v>113</v>
      </c>
      <c r="K21" s="11">
        <f>SUM(K4:K20)</f>
        <v>20</v>
      </c>
      <c r="L21" s="18"/>
      <c r="O21" s="4"/>
      <c r="P21" s="18"/>
      <c r="Q21" s="11">
        <f>SUM(Q4:Q20)</f>
        <v>139</v>
      </c>
      <c r="R21" s="11">
        <f>SUM(R4:R20)</f>
        <v>11</v>
      </c>
      <c r="S21" s="18"/>
      <c r="V21" s="4"/>
      <c r="W21" s="18"/>
      <c r="X21" s="11">
        <f>SUM(X4:X20)</f>
        <v>139</v>
      </c>
      <c r="Y21" s="11">
        <f>SUM(Y4:Y20)</f>
        <v>18</v>
      </c>
      <c r="Z21" s="18"/>
      <c r="AC21" s="4"/>
      <c r="AD21" s="18"/>
      <c r="AE21" s="11">
        <f>SUM(AE4:AE20)</f>
        <v>149</v>
      </c>
      <c r="AF21" s="11">
        <f>SUM(AF4:AF20)</f>
        <v>16</v>
      </c>
      <c r="AG21" s="18"/>
      <c r="AJ21" s="4"/>
      <c r="AK21" s="18"/>
      <c r="AL21" s="11">
        <f>SUM(AL4:AL20)</f>
        <v>154</v>
      </c>
      <c r="AM21" s="11">
        <f>SUM(AM4:AM20)</f>
        <v>12</v>
      </c>
      <c r="AN21" s="18"/>
      <c r="AQ21" s="4"/>
      <c r="AR21" s="18"/>
      <c r="AS21" s="11">
        <f>SUM(AS4:AS20)</f>
        <v>142</v>
      </c>
      <c r="AT21" s="11">
        <f>SUM(AT4:AT20)</f>
        <v>6</v>
      </c>
      <c r="AU21" s="18"/>
      <c r="AX21" s="4"/>
      <c r="AY21" s="18"/>
      <c r="AZ21" s="11">
        <f>SUM(AZ4:AZ20)</f>
        <v>139</v>
      </c>
      <c r="BA21" s="11">
        <f>SUM(BA4:BA20)</f>
        <v>7</v>
      </c>
      <c r="BB21" s="18"/>
      <c r="BF21" s="18"/>
      <c r="BG21" s="18">
        <f>SUM(BG4:BG20)</f>
        <v>57</v>
      </c>
      <c r="BH21" s="18">
        <f>SUM(BH4:BH20)</f>
        <v>3</v>
      </c>
      <c r="BI21" s="20"/>
      <c r="BM21" s="18"/>
      <c r="BN21" s="18">
        <f>SUM(BN4:BN20)</f>
        <v>26</v>
      </c>
      <c r="BO21" s="18">
        <f>SUM(BO4:BO20)</f>
        <v>1</v>
      </c>
      <c r="BP21" s="18"/>
      <c r="BT21" s="11"/>
      <c r="BU21" s="11">
        <f>SUM(BU4:BU20)</f>
        <v>12</v>
      </c>
      <c r="BV21" s="11">
        <f>SUM(BV4:BV20)</f>
        <v>0</v>
      </c>
      <c r="BW21" s="11"/>
    </row>
    <row r="23" spans="1:75" x14ac:dyDescent="0.25">
      <c r="L23" s="10"/>
      <c r="S23" s="10"/>
    </row>
    <row r="24" spans="1:75" x14ac:dyDescent="0.25">
      <c r="E24" s="10"/>
      <c r="S24" s="10"/>
    </row>
    <row r="25" spans="1:75" s="11" customFormat="1" ht="18.75" customHeight="1" x14ac:dyDescent="0.3">
      <c r="A25" s="11" t="s">
        <v>43</v>
      </c>
      <c r="E25" s="11">
        <v>49.96</v>
      </c>
      <c r="L25" s="11">
        <v>20.059999999999999</v>
      </c>
      <c r="S25" s="11">
        <v>8.44</v>
      </c>
      <c r="Z25" s="11">
        <v>10.23</v>
      </c>
      <c r="AG25" s="11">
        <v>8.14</v>
      </c>
      <c r="AN25" s="11">
        <v>7.57</v>
      </c>
      <c r="AU25" s="11">
        <v>3.24</v>
      </c>
      <c r="BB25" s="11">
        <v>3.26</v>
      </c>
      <c r="BI25" s="11">
        <v>4.29</v>
      </c>
      <c r="BP25" s="11">
        <v>3.57</v>
      </c>
      <c r="BW25" s="11">
        <v>0</v>
      </c>
    </row>
    <row r="26" spans="1:75" s="11" customFormat="1" ht="36" customHeight="1" x14ac:dyDescent="0.3">
      <c r="A26" s="19" t="s">
        <v>44</v>
      </c>
      <c r="E26" s="11">
        <v>6.83</v>
      </c>
      <c r="L26" s="11">
        <v>6.69</v>
      </c>
      <c r="S26" s="11">
        <v>3.44</v>
      </c>
      <c r="Z26" s="11">
        <v>3.5</v>
      </c>
      <c r="AG26" s="11">
        <v>3.71</v>
      </c>
      <c r="AN26" s="11">
        <v>3.34</v>
      </c>
      <c r="AU26" s="11">
        <v>1.53</v>
      </c>
      <c r="BB26" s="11">
        <v>1.39</v>
      </c>
      <c r="BI26" s="11">
        <v>3.05</v>
      </c>
      <c r="BP26" s="11">
        <v>3.57</v>
      </c>
      <c r="BW26" s="11">
        <v>0</v>
      </c>
    </row>
    <row r="29" spans="1:75" ht="19.5" customHeight="1" x14ac:dyDescent="0.25">
      <c r="A29" s="14" t="s">
        <v>42</v>
      </c>
    </row>
    <row r="30" spans="1:75" ht="31.5" x14ac:dyDescent="0.25">
      <c r="A30" s="6" t="s">
        <v>23</v>
      </c>
      <c r="B30" s="6" t="s">
        <v>21</v>
      </c>
      <c r="C30" s="6" t="s">
        <v>41</v>
      </c>
    </row>
    <row r="31" spans="1:75" ht="18.75" x14ac:dyDescent="0.3">
      <c r="A31" s="11" t="s">
        <v>0</v>
      </c>
      <c r="B31" s="12">
        <v>49.96</v>
      </c>
      <c r="C31" s="12">
        <v>6.83</v>
      </c>
    </row>
    <row r="32" spans="1:75" ht="18.75" x14ac:dyDescent="0.3">
      <c r="A32" s="11" t="s">
        <v>1</v>
      </c>
      <c r="B32" s="12">
        <v>20.059999999999999</v>
      </c>
      <c r="C32" s="12">
        <v>6.69</v>
      </c>
    </row>
    <row r="33" spans="1:3" ht="18.75" x14ac:dyDescent="0.3">
      <c r="A33" s="11" t="s">
        <v>2</v>
      </c>
      <c r="B33" s="12">
        <v>8.44</v>
      </c>
      <c r="C33" s="11">
        <v>3.44</v>
      </c>
    </row>
    <row r="34" spans="1:3" ht="18.75" x14ac:dyDescent="0.3">
      <c r="A34" s="11" t="s">
        <v>3</v>
      </c>
      <c r="B34" s="12">
        <v>10.23</v>
      </c>
      <c r="C34" s="13" t="s">
        <v>38</v>
      </c>
    </row>
    <row r="35" spans="1:3" ht="18.75" x14ac:dyDescent="0.3">
      <c r="A35" s="11" t="s">
        <v>4</v>
      </c>
      <c r="B35" s="12">
        <v>8.14</v>
      </c>
      <c r="C35" s="11">
        <v>3.71</v>
      </c>
    </row>
    <row r="36" spans="1:3" ht="18.75" x14ac:dyDescent="0.3">
      <c r="A36" s="11" t="s">
        <v>5</v>
      </c>
      <c r="B36" s="12">
        <v>7.57</v>
      </c>
      <c r="C36" s="11">
        <v>3.34</v>
      </c>
    </row>
    <row r="37" spans="1:3" ht="18.75" x14ac:dyDescent="0.3">
      <c r="A37" s="11" t="s">
        <v>6</v>
      </c>
      <c r="B37" s="12">
        <v>3.24</v>
      </c>
      <c r="C37" s="11">
        <v>1.53</v>
      </c>
    </row>
    <row r="38" spans="1:3" ht="18.75" x14ac:dyDescent="0.3">
      <c r="A38" s="11" t="s">
        <v>7</v>
      </c>
      <c r="B38" s="12">
        <v>3.26</v>
      </c>
      <c r="C38" s="11">
        <v>1.39</v>
      </c>
    </row>
    <row r="39" spans="1:3" ht="18.75" x14ac:dyDescent="0.3">
      <c r="A39" s="11" t="s">
        <v>8</v>
      </c>
      <c r="B39" s="12">
        <v>4.29</v>
      </c>
      <c r="C39" s="11">
        <v>3.05</v>
      </c>
    </row>
    <row r="40" spans="1:3" ht="18.75" x14ac:dyDescent="0.3">
      <c r="A40" s="11" t="s">
        <v>9</v>
      </c>
      <c r="B40" s="12">
        <v>3.57</v>
      </c>
      <c r="C40" s="12">
        <v>3.57</v>
      </c>
    </row>
    <row r="41" spans="1:3" ht="18.75" x14ac:dyDescent="0.3">
      <c r="A41" s="11" t="s">
        <v>37</v>
      </c>
      <c r="B41" s="13" t="s">
        <v>39</v>
      </c>
      <c r="C41" s="13" t="s">
        <v>39</v>
      </c>
    </row>
  </sheetData>
  <mergeCells count="33">
    <mergeCell ref="H4:H8"/>
    <mergeCell ref="H9:H14"/>
    <mergeCell ref="H15:H20"/>
    <mergeCell ref="A4:A8"/>
    <mergeCell ref="A9:A14"/>
    <mergeCell ref="A15:A20"/>
    <mergeCell ref="O4:O8"/>
    <mergeCell ref="O9:O14"/>
    <mergeCell ref="O15:O20"/>
    <mergeCell ref="V4:V8"/>
    <mergeCell ref="V9:V14"/>
    <mergeCell ref="V15:V20"/>
    <mergeCell ref="AC4:AC8"/>
    <mergeCell ref="AC9:AC14"/>
    <mergeCell ref="AC15:AC20"/>
    <mergeCell ref="AJ4:AJ8"/>
    <mergeCell ref="AJ9:AJ14"/>
    <mergeCell ref="AJ15:AJ20"/>
    <mergeCell ref="AQ4:AQ8"/>
    <mergeCell ref="AQ9:AQ14"/>
    <mergeCell ref="AQ15:AQ20"/>
    <mergeCell ref="AX4:AX8"/>
    <mergeCell ref="AX9:AX14"/>
    <mergeCell ref="AX15:AX20"/>
    <mergeCell ref="BS4:BS8"/>
    <mergeCell ref="BS9:BS14"/>
    <mergeCell ref="BS15:BS20"/>
    <mergeCell ref="BE4:BE8"/>
    <mergeCell ref="BE9:BE14"/>
    <mergeCell ref="BE15:BE20"/>
    <mergeCell ref="BL4:BL8"/>
    <mergeCell ref="BL9:BL14"/>
    <mergeCell ref="BL15:BL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2021-01-04T08:12:00Z</dcterms:modified>
</cp:coreProperties>
</file>