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chama\Music\"/>
    </mc:Choice>
  </mc:AlternateContent>
  <bookViews>
    <workbookView xWindow="0" yWindow="0" windowWidth="20490" windowHeight="7800" activeTab="1"/>
  </bookViews>
  <sheets>
    <sheet name="แบบฝึกหัดที่2" sheetId="1" r:id="rId1"/>
    <sheet name="แบบฝึกหัดที่3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2" i="2"/>
  <c r="G4" i="2"/>
  <c r="H4" i="2" s="1"/>
  <c r="G7" i="2"/>
  <c r="G9" i="2"/>
  <c r="H9" i="2" s="1"/>
  <c r="G10" i="2"/>
  <c r="G12" i="2"/>
  <c r="H12" i="2" s="1"/>
  <c r="G15" i="2"/>
  <c r="G17" i="2"/>
  <c r="H17" i="2" s="1"/>
  <c r="G18" i="2"/>
  <c r="G20" i="2"/>
  <c r="H20" i="2" s="1"/>
  <c r="G23" i="2"/>
  <c r="H23" i="2" s="1"/>
  <c r="G25" i="2"/>
  <c r="H25" i="2" s="1"/>
  <c r="G26" i="2"/>
  <c r="G28" i="2"/>
  <c r="H28" i="2" s="1"/>
  <c r="G31" i="2"/>
  <c r="G33" i="2"/>
  <c r="H33" i="2" s="1"/>
  <c r="G34" i="2"/>
  <c r="H34" i="2" s="1"/>
  <c r="G36" i="2"/>
  <c r="H36" i="2" s="1"/>
  <c r="G39" i="2"/>
  <c r="G41" i="2"/>
  <c r="H41" i="2" s="1"/>
  <c r="G42" i="2"/>
  <c r="G44" i="2"/>
  <c r="H44" i="2" s="1"/>
  <c r="G47" i="2"/>
  <c r="G49" i="2"/>
  <c r="H49" i="2" s="1"/>
  <c r="G50" i="2"/>
  <c r="G52" i="2"/>
  <c r="H52" i="2" s="1"/>
  <c r="G55" i="2"/>
  <c r="G57" i="2"/>
  <c r="H57" i="2" s="1"/>
  <c r="G58" i="2"/>
  <c r="G60" i="2"/>
  <c r="H60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2" i="2"/>
  <c r="I55" i="2" l="1"/>
  <c r="J55" i="2" s="1"/>
  <c r="I39" i="2"/>
  <c r="J39" i="2" s="1"/>
  <c r="G2" i="2"/>
  <c r="I54" i="2"/>
  <c r="J54" i="2" s="1"/>
  <c r="G54" i="2"/>
  <c r="H54" i="2" s="1"/>
  <c r="G46" i="2"/>
  <c r="H46" i="2" s="1"/>
  <c r="I38" i="2"/>
  <c r="J38" i="2" s="1"/>
  <c r="G38" i="2"/>
  <c r="H38" i="2" s="1"/>
  <c r="G30" i="2"/>
  <c r="H30" i="2" s="1"/>
  <c r="I22" i="2"/>
  <c r="J22" i="2" s="1"/>
  <c r="G22" i="2"/>
  <c r="H22" i="2" s="1"/>
  <c r="G14" i="2"/>
  <c r="H14" i="2" s="1"/>
  <c r="I14" i="2"/>
  <c r="J14" i="2" s="1"/>
  <c r="I6" i="2"/>
  <c r="J6" i="2" s="1"/>
  <c r="G6" i="2"/>
  <c r="H6" i="2" s="1"/>
  <c r="I21" i="2"/>
  <c r="J21" i="2" s="1"/>
  <c r="I13" i="2"/>
  <c r="J13" i="2" s="1"/>
  <c r="H50" i="2"/>
  <c r="I50" i="2"/>
  <c r="J50" i="2" s="1"/>
  <c r="H18" i="2"/>
  <c r="I18" i="2"/>
  <c r="J18" i="2" s="1"/>
  <c r="I34" i="2"/>
  <c r="J34" i="2" s="1"/>
  <c r="I47" i="2"/>
  <c r="J47" i="2" s="1"/>
  <c r="I31" i="2"/>
  <c r="J31" i="2" s="1"/>
  <c r="H58" i="2"/>
  <c r="I58" i="2"/>
  <c r="J58" i="2" s="1"/>
  <c r="H42" i="2"/>
  <c r="I42" i="2"/>
  <c r="J42" i="2" s="1"/>
  <c r="H26" i="2"/>
  <c r="I26" i="2"/>
  <c r="J26" i="2" s="1"/>
  <c r="H10" i="2"/>
  <c r="I10" i="2" s="1"/>
  <c r="J10" i="2" s="1"/>
  <c r="I23" i="2"/>
  <c r="J23" i="2" s="1"/>
  <c r="I60" i="2"/>
  <c r="J60" i="2" s="1"/>
  <c r="I52" i="2"/>
  <c r="J52" i="2" s="1"/>
  <c r="I44" i="2"/>
  <c r="J44" i="2" s="1"/>
  <c r="I36" i="2"/>
  <c r="J36" i="2" s="1"/>
  <c r="I28" i="2"/>
  <c r="J28" i="2" s="1"/>
  <c r="I20" i="2"/>
  <c r="J20" i="2" s="1"/>
  <c r="I12" i="2"/>
  <c r="J12" i="2" s="1"/>
  <c r="I4" i="2"/>
  <c r="J4" i="2" s="1"/>
  <c r="G59" i="2"/>
  <c r="H59" i="2" s="1"/>
  <c r="G51" i="2"/>
  <c r="H51" i="2" s="1"/>
  <c r="G43" i="2"/>
  <c r="H43" i="2" s="1"/>
  <c r="G35" i="2"/>
  <c r="H35" i="2" s="1"/>
  <c r="G27" i="2"/>
  <c r="H27" i="2" s="1"/>
  <c r="G19" i="2"/>
  <c r="H19" i="2" s="1"/>
  <c r="G11" i="2"/>
  <c r="H11" i="2" s="1"/>
  <c r="G3" i="2"/>
  <c r="H3" i="2" s="1"/>
  <c r="H55" i="2"/>
  <c r="H47" i="2"/>
  <c r="H39" i="2"/>
  <c r="H31" i="2"/>
  <c r="H15" i="2"/>
  <c r="I15" i="2" s="1"/>
  <c r="J15" i="2" s="1"/>
  <c r="H7" i="2"/>
  <c r="I7" i="2" s="1"/>
  <c r="J7" i="2" s="1"/>
  <c r="I59" i="2"/>
  <c r="J59" i="2" s="1"/>
  <c r="I51" i="2"/>
  <c r="J51" i="2" s="1"/>
  <c r="I3" i="2"/>
  <c r="J3" i="2" s="1"/>
  <c r="I57" i="2"/>
  <c r="J57" i="2" s="1"/>
  <c r="I49" i="2"/>
  <c r="J49" i="2" s="1"/>
  <c r="I41" i="2"/>
  <c r="J41" i="2" s="1"/>
  <c r="I33" i="2"/>
  <c r="J33" i="2" s="1"/>
  <c r="I25" i="2"/>
  <c r="J25" i="2" s="1"/>
  <c r="I17" i="2"/>
  <c r="J17" i="2" s="1"/>
  <c r="I9" i="2"/>
  <c r="J9" i="2" s="1"/>
  <c r="G56" i="2"/>
  <c r="H56" i="2" s="1"/>
  <c r="G48" i="2"/>
  <c r="H48" i="2" s="1"/>
  <c r="G40" i="2"/>
  <c r="H40" i="2" s="1"/>
  <c r="G32" i="2"/>
  <c r="H32" i="2" s="1"/>
  <c r="G24" i="2"/>
  <c r="H24" i="2" s="1"/>
  <c r="G16" i="2"/>
  <c r="H16" i="2" s="1"/>
  <c r="G8" i="2"/>
  <c r="H8" i="2" s="1"/>
  <c r="I48" i="2"/>
  <c r="J48" i="2" s="1"/>
  <c r="I40" i="2"/>
  <c r="J40" i="2" s="1"/>
  <c r="I32" i="2"/>
  <c r="J32" i="2" s="1"/>
  <c r="G61" i="2"/>
  <c r="H61" i="2" s="1"/>
  <c r="G53" i="2"/>
  <c r="H53" i="2" s="1"/>
  <c r="G45" i="2"/>
  <c r="H45" i="2" s="1"/>
  <c r="G37" i="2"/>
  <c r="H37" i="2" s="1"/>
  <c r="G29" i="2"/>
  <c r="H29" i="2" s="1"/>
  <c r="G21" i="2"/>
  <c r="H21" i="2" s="1"/>
  <c r="G13" i="2"/>
  <c r="H13" i="2" s="1"/>
  <c r="G5" i="2"/>
  <c r="H5" i="2" s="1"/>
  <c r="I56" i="2" l="1"/>
  <c r="J56" i="2" s="1"/>
  <c r="I37" i="2"/>
  <c r="J37" i="2" s="1"/>
  <c r="I19" i="2"/>
  <c r="J19" i="2" s="1"/>
  <c r="I45" i="2"/>
  <c r="J45" i="2" s="1"/>
  <c r="I8" i="2"/>
  <c r="J8" i="2" s="1"/>
  <c r="I27" i="2"/>
  <c r="J27" i="2" s="1"/>
  <c r="I53" i="2"/>
  <c r="J53" i="2" s="1"/>
  <c r="M2" i="2"/>
  <c r="H2" i="2"/>
  <c r="I16" i="2"/>
  <c r="J16" i="2" s="1"/>
  <c r="I35" i="2"/>
  <c r="J35" i="2" s="1"/>
  <c r="I61" i="2"/>
  <c r="J61" i="2" s="1"/>
  <c r="I30" i="2"/>
  <c r="J30" i="2" s="1"/>
  <c r="I46" i="2"/>
  <c r="J46" i="2" s="1"/>
  <c r="I24" i="2"/>
  <c r="J24" i="2" s="1"/>
  <c r="I43" i="2"/>
  <c r="J43" i="2" s="1"/>
  <c r="I5" i="2"/>
  <c r="J5" i="2" s="1"/>
  <c r="I29" i="2"/>
  <c r="J29" i="2" s="1"/>
  <c r="I11" i="2"/>
  <c r="J11" i="2" s="1"/>
  <c r="I2" i="2" l="1"/>
  <c r="J2" i="2" s="1"/>
</calcChain>
</file>

<file path=xl/sharedStrings.xml><?xml version="1.0" encoding="utf-8"?>
<sst xmlns="http://schemas.openxmlformats.org/spreadsheetml/2006/main" count="119" uniqueCount="117">
  <si>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</si>
  <si>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</si>
  <si>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</si>
  <si>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</si>
  <si>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</si>
  <si>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</si>
  <si>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</si>
  <si>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</si>
  <si>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</si>
  <si>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</si>
  <si>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</si>
  <si>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</si>
  <si>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</si>
  <si>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</si>
  <si>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</si>
  <si>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</si>
  <si>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</si>
  <si>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</si>
  <si>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</si>
  <si>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</si>
  <si>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</si>
  <si>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</si>
  <si>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</si>
  <si>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</si>
  <si>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</si>
  <si>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</si>
  <si>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</si>
  <si>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</si>
  <si>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</si>
  <si>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</si>
  <si>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</si>
  <si>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</si>
  <si>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</si>
  <si>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</si>
  <si>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</si>
  <si>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</si>
  <si>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</si>
  <si>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</si>
  <si>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</si>
  <si>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</si>
  <si>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</si>
  <si>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</si>
  <si>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</si>
  <si>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</si>
  <si>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</si>
  <si>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</si>
  <si>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</si>
  <si>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</si>
  <si>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</si>
  <si>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</si>
  <si>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</si>
  <si>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</si>
  <si>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</si>
  <si>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</si>
  <si>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</si>
  <si>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</si>
  <si>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</si>
  <si>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</si>
  <si>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</si>
  <si>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</si>
  <si>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</si>
  <si>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</si>
  <si>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</si>
  <si>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</si>
  <si>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</si>
  <si>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</si>
  <si>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</si>
  <si>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</si>
  <si>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</si>
  <si>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</si>
  <si>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</si>
  <si>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</si>
  <si>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</si>
  <si>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</si>
  <si>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</si>
  <si>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</si>
  <si>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</si>
  <si>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</si>
  <si>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</si>
  <si>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</si>
  <si>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</si>
  <si>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</si>
  <si>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</si>
  <si>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</si>
  <si>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</si>
  <si>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</si>
  <si>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</si>
  <si>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</si>
  <si>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</si>
  <si>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</si>
  <si>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</si>
  <si>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</si>
  <si>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</si>
  <si>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</si>
  <si>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</si>
  <si>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</si>
  <si>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</si>
  <si>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</si>
  <si>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</si>
  <si>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</si>
  <si>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</si>
  <si>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</si>
  <si>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</si>
  <si>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</si>
  <si>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</si>
  <si>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</si>
  <si>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</si>
  <si>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ราคาขายรวม</t>
  </si>
  <si>
    <t>ราคาขายต่อหน่วย</t>
  </si>
  <si>
    <t>5.สินค้าในร้านนี้มีจำนวนกี่ชิ้น</t>
  </si>
  <si>
    <t>6.จะต้องใช้เงินลงทุนในการซื้อสินค้ามาเพื่อขายกี่บาท</t>
  </si>
  <si>
    <t>7.ถ้าหากขายสินค้าหมดทุกชิ้นร้านจะได้กำไรเท่าไหร่</t>
  </si>
  <si>
    <t>8.ร้านต้องนำส่งภาษีให้กับรัฐบาลเท่าไหร่</t>
  </si>
  <si>
    <t>จำนวนสินค้า</t>
  </si>
  <si>
    <t>เงินทุน</t>
  </si>
  <si>
    <t>สินค้าหมด</t>
  </si>
  <si>
    <t>ภาษีให้รัฐ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</si>
</sst>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43" fontId="0" fillId="6" borderId="1" xfId="1" applyFont="1" applyFill="1" applyBorder="1" applyAlignment="1"/>
    <xf numFmtId="43" fontId="0" fillId="7" borderId="1" xfId="1" applyFont="1" applyFill="1" applyBorder="1" applyAlignment="1">
      <alignment horizontal="center"/>
    </xf>
    <xf numFmtId="43" fontId="0" fillId="8" borderId="1" xfId="1" applyFont="1" applyFill="1" applyBorder="1" applyAlignment="1">
      <alignment horizontal="center"/>
    </xf>
    <xf numFmtId="43" fontId="0" fillId="9" borderId="1" xfId="1" applyFont="1" applyFill="1" applyBorder="1" applyAlignment="1">
      <alignment horizontal="center"/>
    </xf>
    <xf numFmtId="43" fontId="0" fillId="10" borderId="1" xfId="1" applyFont="1" applyFill="1" applyBorder="1"/>
    <xf numFmtId="43" fontId="0" fillId="11" borderId="1" xfId="1" applyFont="1" applyFill="1" applyBorder="1"/>
    <xf numFmtId="43" fontId="0" fillId="12" borderId="1" xfId="1" applyFont="1" applyFill="1" applyBorder="1"/>
    <xf numFmtId="43" fontId="0" fillId="4" borderId="1" xfId="1" applyFont="1" applyFill="1" applyBorder="1" applyAlignment="1">
      <alignment horizontal="center"/>
    </xf>
    <xf numFmtId="43" fontId="0" fillId="4" borderId="1" xfId="1" applyFont="1" applyFill="1" applyBorder="1"/>
    <xf numFmtId="43" fontId="0" fillId="11" borderId="1" xfId="1" applyFont="1" applyFill="1" applyBorder="1" applyAlignment="1">
      <alignment horizontal="center"/>
    </xf>
    <xf numFmtId="43" fontId="0" fillId="13" borderId="1" xfId="1" applyFont="1" applyFill="1" applyBorder="1" applyAlignment="1">
      <alignment horizontal="center"/>
    </xf>
    <xf numFmtId="43" fontId="0" fillId="13" borderId="1" xfId="1" applyFont="1" applyFill="1" applyBorder="1"/>
    <xf numFmtId="43" fontId="0" fillId="14" borderId="1" xfId="1" applyFont="1" applyFill="1" applyBorder="1" applyAlignment="1">
      <alignment horizontal="center"/>
    </xf>
    <xf numFmtId="43" fontId="0" fillId="14" borderId="1" xfId="1" applyFont="1" applyFill="1" applyBorder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colors>
    <mruColors>
      <color rgb="FF993300"/>
      <color rgb="FF66FFCC"/>
      <color rgb="FF99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95" zoomScaleNormal="95" workbookViewId="0">
      <selection activeCell="D4" sqref="D4"/>
    </sheetView>
  </sheetViews>
  <sheetFormatPr defaultRowHeight="14.25" x14ac:dyDescent="0.2"/>
  <cols>
    <col min="3" max="3" width="11.375" bestFit="1" customWidth="1"/>
    <col min="6" max="6" width="9" style="1"/>
    <col min="7" max="7" width="14.5" customWidth="1"/>
    <col min="8" max="8" width="10.5" style="2" bestFit="1" customWidth="1"/>
  </cols>
  <sheetData>
    <row r="1" spans="1:8" x14ac:dyDescent="0.2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 x14ac:dyDescent="0.2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 x14ac:dyDescent="0.2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 x14ac:dyDescent="0.2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 x14ac:dyDescent="0.2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 x14ac:dyDescent="0.2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 x14ac:dyDescent="0.2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 x14ac:dyDescent="0.2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 x14ac:dyDescent="0.2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 x14ac:dyDescent="0.2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 x14ac:dyDescent="0.2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topLeftCell="D1" zoomScaleNormal="100" workbookViewId="0">
      <selection activeCell="O15" sqref="O15"/>
    </sheetView>
  </sheetViews>
  <sheetFormatPr defaultRowHeight="14.25" x14ac:dyDescent="0.2"/>
  <cols>
    <col min="1" max="1" width="33.5" customWidth="1"/>
    <col min="2" max="2" width="9" style="9"/>
    <col min="3" max="3" width="28" style="10" bestFit="1" customWidth="1"/>
    <col min="4" max="4" width="9" style="11"/>
    <col min="5" max="5" width="10.75" style="12" bestFit="1" customWidth="1"/>
    <col min="6" max="6" width="11.75" style="13" bestFit="1" customWidth="1"/>
    <col min="7" max="7" width="10.75" style="14" bestFit="1" customWidth="1"/>
    <col min="8" max="8" width="9.75" style="15" bestFit="1" customWidth="1"/>
    <col min="9" max="9" width="11.75" style="16" bestFit="1" customWidth="1"/>
    <col min="10" max="10" width="14.875" style="18" customWidth="1"/>
    <col min="11" max="11" width="12.25" style="20" customWidth="1"/>
    <col min="12" max="12" width="13.25" style="17" customWidth="1"/>
    <col min="13" max="13" width="13.375" style="23" customWidth="1"/>
    <col min="14" max="14" width="15.875" style="25" customWidth="1"/>
    <col min="15" max="15" width="41.625" bestFit="1" customWidth="1"/>
  </cols>
  <sheetData>
    <row r="1" spans="1:15" x14ac:dyDescent="0.2">
      <c r="A1" t="s">
        <v>33</v>
      </c>
      <c r="B1" s="9" t="s">
        <v>0</v>
      </c>
      <c r="C1" s="10" t="s">
        <v>36</v>
      </c>
      <c r="D1" s="11" t="s">
        <v>88</v>
      </c>
      <c r="E1" s="12" t="s">
        <v>98</v>
      </c>
      <c r="F1" s="13" t="s">
        <v>101</v>
      </c>
      <c r="G1" s="14" t="s">
        <v>102</v>
      </c>
      <c r="H1" s="15" t="s">
        <v>103</v>
      </c>
      <c r="I1" s="16" t="s">
        <v>107</v>
      </c>
      <c r="J1" s="18" t="s">
        <v>108</v>
      </c>
      <c r="K1" s="19" t="s">
        <v>113</v>
      </c>
      <c r="L1" s="21" t="s">
        <v>114</v>
      </c>
      <c r="M1" s="22" t="s">
        <v>115</v>
      </c>
      <c r="N1" s="24" t="s">
        <v>116</v>
      </c>
      <c r="O1" t="s">
        <v>2</v>
      </c>
    </row>
    <row r="2" spans="1:15" x14ac:dyDescent="0.2">
      <c r="A2" t="s">
        <v>34</v>
      </c>
      <c r="B2" s="9">
        <v>1</v>
      </c>
      <c r="C2" s="10" t="s">
        <v>37</v>
      </c>
      <c r="D2" s="11">
        <v>10</v>
      </c>
      <c r="E2" s="12">
        <v>30000</v>
      </c>
      <c r="F2" s="13">
        <f>D2*E2</f>
        <v>300000</v>
      </c>
      <c r="G2" s="14">
        <f>F2*7/100</f>
        <v>21000</v>
      </c>
      <c r="H2" s="15">
        <f>G2*7/100</f>
        <v>1470</v>
      </c>
      <c r="I2" s="16">
        <f>SUM(F2:H2)</f>
        <v>322470</v>
      </c>
      <c r="J2" s="18">
        <f>I2/D2</f>
        <v>32247</v>
      </c>
      <c r="K2" s="20">
        <f>SUM(D2:D61)</f>
        <v>5180</v>
      </c>
      <c r="L2" s="17">
        <f>SUM(F2:F61)</f>
        <v>1421642</v>
      </c>
      <c r="M2" s="23">
        <f>SUM(G2:G61)</f>
        <v>99514.939999999973</v>
      </c>
      <c r="N2" s="25">
        <f>SUM(H2:H61)</f>
        <v>6966.045799999999</v>
      </c>
      <c r="O2" t="s">
        <v>104</v>
      </c>
    </row>
    <row r="3" spans="1:15" x14ac:dyDescent="0.2">
      <c r="A3" t="s">
        <v>35</v>
      </c>
      <c r="B3" s="9">
        <v>2</v>
      </c>
      <c r="C3" s="10" t="s">
        <v>38</v>
      </c>
      <c r="D3" s="11">
        <v>15</v>
      </c>
      <c r="E3" s="12">
        <v>15000</v>
      </c>
      <c r="F3" s="13">
        <f t="shared" ref="F3:F61" si="0">D3*E3</f>
        <v>225000</v>
      </c>
      <c r="G3" s="14">
        <f t="shared" ref="G3:H61" si="1">F3*7/100</f>
        <v>15750</v>
      </c>
      <c r="H3" s="15">
        <f t="shared" si="1"/>
        <v>1102.5</v>
      </c>
      <c r="I3" s="16">
        <f t="shared" ref="I3:I61" si="2">SUM(F3:H3)</f>
        <v>241852.5</v>
      </c>
      <c r="J3" s="18">
        <f t="shared" ref="J3:J61" si="3">I3/D3</f>
        <v>16123.5</v>
      </c>
      <c r="K3" s="20">
        <f t="shared" ref="K3:K61" si="4">SUM(D3:D62)</f>
        <v>5170</v>
      </c>
      <c r="L3" s="17">
        <f t="shared" ref="L3:L61" si="5">SUM(F3:F62)</f>
        <v>1121642</v>
      </c>
      <c r="M3" s="23">
        <f t="shared" ref="M3:M61" si="6">SUM(G3:G62)</f>
        <v>78514.939999999973</v>
      </c>
      <c r="N3" s="25">
        <f t="shared" ref="N3:N61" si="7">SUM(H3:H62)</f>
        <v>5496.045799999999</v>
      </c>
      <c r="O3" t="s">
        <v>105</v>
      </c>
    </row>
    <row r="4" spans="1:15" x14ac:dyDescent="0.2">
      <c r="B4" s="9">
        <v>3</v>
      </c>
      <c r="C4" s="10" t="s">
        <v>39</v>
      </c>
      <c r="D4" s="11">
        <v>20</v>
      </c>
      <c r="E4" s="12">
        <v>2000</v>
      </c>
      <c r="F4" s="13">
        <f t="shared" si="0"/>
        <v>40000</v>
      </c>
      <c r="G4" s="14">
        <f t="shared" si="1"/>
        <v>2800</v>
      </c>
      <c r="H4" s="15">
        <f t="shared" si="1"/>
        <v>196</v>
      </c>
      <c r="I4" s="16">
        <f t="shared" si="2"/>
        <v>42996</v>
      </c>
      <c r="J4" s="18">
        <f t="shared" si="3"/>
        <v>2149.8000000000002</v>
      </c>
      <c r="K4" s="20">
        <f t="shared" si="4"/>
        <v>5155</v>
      </c>
      <c r="L4" s="17">
        <f t="shared" si="5"/>
        <v>896642</v>
      </c>
      <c r="M4" s="23">
        <f t="shared" si="6"/>
        <v>62764.94</v>
      </c>
      <c r="N4" s="25">
        <f t="shared" si="7"/>
        <v>4393.5457999999981</v>
      </c>
      <c r="O4" t="s">
        <v>106</v>
      </c>
    </row>
    <row r="5" spans="1:15" x14ac:dyDescent="0.2">
      <c r="B5" s="9">
        <v>4</v>
      </c>
      <c r="C5" s="10" t="s">
        <v>40</v>
      </c>
      <c r="D5" s="11">
        <v>20</v>
      </c>
      <c r="E5" s="12">
        <v>1500</v>
      </c>
      <c r="F5" s="13">
        <f t="shared" si="0"/>
        <v>30000</v>
      </c>
      <c r="G5" s="14">
        <f t="shared" si="1"/>
        <v>2100</v>
      </c>
      <c r="H5" s="15">
        <f t="shared" si="1"/>
        <v>147</v>
      </c>
      <c r="I5" s="16">
        <f t="shared" si="2"/>
        <v>32247</v>
      </c>
      <c r="J5" s="18">
        <f t="shared" si="3"/>
        <v>1612.35</v>
      </c>
      <c r="K5" s="20">
        <f t="shared" si="4"/>
        <v>5135</v>
      </c>
      <c r="L5" s="17">
        <f t="shared" si="5"/>
        <v>856642</v>
      </c>
      <c r="M5" s="23">
        <f t="shared" si="6"/>
        <v>59964.94</v>
      </c>
      <c r="N5" s="25">
        <f t="shared" si="7"/>
        <v>4197.5457999999981</v>
      </c>
      <c r="O5" t="s">
        <v>87</v>
      </c>
    </row>
    <row r="6" spans="1:15" x14ac:dyDescent="0.2">
      <c r="B6" s="9">
        <v>5</v>
      </c>
      <c r="C6" s="10" t="s">
        <v>41</v>
      </c>
      <c r="D6" s="11">
        <v>15</v>
      </c>
      <c r="E6" s="12">
        <v>25000</v>
      </c>
      <c r="F6" s="13">
        <f t="shared" si="0"/>
        <v>375000</v>
      </c>
      <c r="G6" s="14">
        <f t="shared" si="1"/>
        <v>26250</v>
      </c>
      <c r="H6" s="15">
        <f t="shared" si="1"/>
        <v>1837.5</v>
      </c>
      <c r="I6" s="16">
        <f t="shared" si="2"/>
        <v>403087.5</v>
      </c>
      <c r="J6" s="18">
        <f t="shared" si="3"/>
        <v>26872.5</v>
      </c>
      <c r="K6" s="20">
        <f t="shared" si="4"/>
        <v>5115</v>
      </c>
      <c r="L6" s="17">
        <f t="shared" si="5"/>
        <v>826642</v>
      </c>
      <c r="M6" s="23">
        <f t="shared" si="6"/>
        <v>57864.94</v>
      </c>
      <c r="N6" s="25">
        <f t="shared" si="7"/>
        <v>4050.5457999999985</v>
      </c>
      <c r="O6" t="s">
        <v>109</v>
      </c>
    </row>
    <row r="7" spans="1:15" x14ac:dyDescent="0.2">
      <c r="B7" s="9">
        <v>6</v>
      </c>
      <c r="C7" s="10" t="s">
        <v>42</v>
      </c>
      <c r="D7" s="11">
        <v>15</v>
      </c>
      <c r="E7" s="12">
        <v>7000</v>
      </c>
      <c r="F7" s="13">
        <f t="shared" si="0"/>
        <v>105000</v>
      </c>
      <c r="G7" s="14">
        <f t="shared" si="1"/>
        <v>7350</v>
      </c>
      <c r="H7" s="15">
        <f t="shared" si="1"/>
        <v>514.5</v>
      </c>
      <c r="I7" s="16">
        <f t="shared" si="2"/>
        <v>112864.5</v>
      </c>
      <c r="J7" s="18">
        <f t="shared" si="3"/>
        <v>7524.3</v>
      </c>
      <c r="K7" s="20">
        <f t="shared" si="4"/>
        <v>5100</v>
      </c>
      <c r="L7" s="17">
        <f t="shared" si="5"/>
        <v>451642</v>
      </c>
      <c r="M7" s="23">
        <f t="shared" si="6"/>
        <v>31614.940000000006</v>
      </c>
      <c r="N7" s="25">
        <f t="shared" si="7"/>
        <v>2213.0457999999999</v>
      </c>
      <c r="O7" t="s">
        <v>110</v>
      </c>
    </row>
    <row r="8" spans="1:15" x14ac:dyDescent="0.2">
      <c r="B8" s="9">
        <v>7</v>
      </c>
      <c r="C8" s="10" t="s">
        <v>43</v>
      </c>
      <c r="D8" s="11">
        <v>17</v>
      </c>
      <c r="E8" s="12">
        <v>800</v>
      </c>
      <c r="F8" s="13">
        <f t="shared" si="0"/>
        <v>13600</v>
      </c>
      <c r="G8" s="14">
        <f t="shared" si="1"/>
        <v>952</v>
      </c>
      <c r="H8" s="15">
        <f t="shared" si="1"/>
        <v>66.64</v>
      </c>
      <c r="I8" s="16">
        <f t="shared" si="2"/>
        <v>14618.64</v>
      </c>
      <c r="J8" s="18">
        <f t="shared" si="3"/>
        <v>859.92</v>
      </c>
      <c r="K8" s="20">
        <f t="shared" si="4"/>
        <v>5085</v>
      </c>
      <c r="L8" s="17">
        <f t="shared" si="5"/>
        <v>346642</v>
      </c>
      <c r="M8" s="23">
        <f t="shared" si="6"/>
        <v>24264.940000000006</v>
      </c>
      <c r="N8" s="25">
        <f t="shared" si="7"/>
        <v>1698.5458000000001</v>
      </c>
      <c r="O8" t="s">
        <v>111</v>
      </c>
    </row>
    <row r="9" spans="1:15" x14ac:dyDescent="0.2">
      <c r="B9" s="9">
        <v>8</v>
      </c>
      <c r="C9" s="10" t="s">
        <v>89</v>
      </c>
      <c r="D9" s="11">
        <v>12</v>
      </c>
      <c r="E9" s="12">
        <v>3000</v>
      </c>
      <c r="F9" s="13">
        <f t="shared" si="0"/>
        <v>36000</v>
      </c>
      <c r="G9" s="14">
        <f t="shared" si="1"/>
        <v>2520</v>
      </c>
      <c r="H9" s="15">
        <f t="shared" si="1"/>
        <v>176.4</v>
      </c>
      <c r="I9" s="16">
        <f t="shared" si="2"/>
        <v>38696.400000000001</v>
      </c>
      <c r="J9" s="18">
        <f t="shared" si="3"/>
        <v>3224.7000000000003</v>
      </c>
      <c r="K9" s="20">
        <f t="shared" si="4"/>
        <v>5068</v>
      </c>
      <c r="L9" s="17">
        <f t="shared" si="5"/>
        <v>333042</v>
      </c>
      <c r="M9" s="23">
        <f t="shared" si="6"/>
        <v>23312.940000000006</v>
      </c>
      <c r="N9" s="25">
        <f t="shared" si="7"/>
        <v>1631.9058</v>
      </c>
      <c r="O9" t="s">
        <v>112</v>
      </c>
    </row>
    <row r="10" spans="1:15" x14ac:dyDescent="0.2">
      <c r="B10" s="9">
        <v>9</v>
      </c>
      <c r="C10" s="10" t="s">
        <v>44</v>
      </c>
      <c r="D10" s="11">
        <v>10</v>
      </c>
      <c r="E10" s="12">
        <v>8000</v>
      </c>
      <c r="F10" s="13">
        <f t="shared" si="0"/>
        <v>80000</v>
      </c>
      <c r="G10" s="14">
        <f t="shared" si="1"/>
        <v>5600</v>
      </c>
      <c r="H10" s="15">
        <f t="shared" si="1"/>
        <v>392</v>
      </c>
      <c r="I10" s="16">
        <f t="shared" si="2"/>
        <v>85992</v>
      </c>
      <c r="J10" s="18">
        <f t="shared" si="3"/>
        <v>8599.2000000000007</v>
      </c>
      <c r="K10" s="20">
        <f t="shared" si="4"/>
        <v>5056</v>
      </c>
      <c r="L10" s="17">
        <f t="shared" si="5"/>
        <v>297042</v>
      </c>
      <c r="M10" s="23">
        <f t="shared" si="6"/>
        <v>20792.940000000006</v>
      </c>
      <c r="N10" s="25">
        <f t="shared" si="7"/>
        <v>1455.5058000000001</v>
      </c>
    </row>
    <row r="11" spans="1:15" x14ac:dyDescent="0.2">
      <c r="B11" s="9">
        <v>10</v>
      </c>
      <c r="C11" s="10" t="s">
        <v>45</v>
      </c>
      <c r="D11" s="11">
        <v>5</v>
      </c>
      <c r="E11" s="12">
        <v>5000</v>
      </c>
      <c r="F11" s="13">
        <f t="shared" si="0"/>
        <v>25000</v>
      </c>
      <c r="G11" s="14">
        <f t="shared" si="1"/>
        <v>1750</v>
      </c>
      <c r="H11" s="15">
        <f t="shared" si="1"/>
        <v>122.5</v>
      </c>
      <c r="I11" s="16">
        <f t="shared" si="2"/>
        <v>26872.5</v>
      </c>
      <c r="J11" s="18">
        <f t="shared" si="3"/>
        <v>5374.5</v>
      </c>
      <c r="K11" s="20">
        <f t="shared" si="4"/>
        <v>5046</v>
      </c>
      <c r="L11" s="17">
        <f t="shared" si="5"/>
        <v>217042</v>
      </c>
      <c r="M11" s="23">
        <f t="shared" si="6"/>
        <v>15192.94</v>
      </c>
      <c r="N11" s="25">
        <f t="shared" si="7"/>
        <v>1063.5058000000001</v>
      </c>
    </row>
    <row r="12" spans="1:15" x14ac:dyDescent="0.2">
      <c r="B12" s="9">
        <v>11</v>
      </c>
      <c r="C12" s="10" t="s">
        <v>46</v>
      </c>
      <c r="D12" s="11">
        <v>100</v>
      </c>
      <c r="E12" s="12">
        <v>35</v>
      </c>
      <c r="F12" s="13">
        <f t="shared" si="0"/>
        <v>3500</v>
      </c>
      <c r="G12" s="14">
        <f t="shared" si="1"/>
        <v>245</v>
      </c>
      <c r="H12" s="15">
        <f t="shared" si="1"/>
        <v>17.149999999999999</v>
      </c>
      <c r="I12" s="16">
        <f t="shared" si="2"/>
        <v>3762.15</v>
      </c>
      <c r="J12" s="18">
        <f t="shared" si="3"/>
        <v>37.621499999999997</v>
      </c>
      <c r="K12" s="20">
        <f t="shared" si="4"/>
        <v>5041</v>
      </c>
      <c r="L12" s="17">
        <f t="shared" si="5"/>
        <v>192042</v>
      </c>
      <c r="M12" s="23">
        <f t="shared" si="6"/>
        <v>13442.94</v>
      </c>
      <c r="N12" s="25">
        <f t="shared" si="7"/>
        <v>941.00580000000002</v>
      </c>
    </row>
    <row r="13" spans="1:15" x14ac:dyDescent="0.2">
      <c r="B13" s="9">
        <v>12</v>
      </c>
      <c r="C13" s="10" t="s">
        <v>47</v>
      </c>
      <c r="D13" s="11">
        <v>150</v>
      </c>
      <c r="E13" s="12">
        <v>35</v>
      </c>
      <c r="F13" s="13">
        <f t="shared" si="0"/>
        <v>5250</v>
      </c>
      <c r="G13" s="14">
        <f t="shared" si="1"/>
        <v>367.5</v>
      </c>
      <c r="H13" s="15">
        <f t="shared" si="1"/>
        <v>25.725000000000001</v>
      </c>
      <c r="I13" s="16">
        <f t="shared" si="2"/>
        <v>5643.2250000000004</v>
      </c>
      <c r="J13" s="18">
        <f t="shared" si="3"/>
        <v>37.621500000000005</v>
      </c>
      <c r="K13" s="20">
        <f t="shared" si="4"/>
        <v>4941</v>
      </c>
      <c r="L13" s="17">
        <f t="shared" si="5"/>
        <v>188542</v>
      </c>
      <c r="M13" s="23">
        <f t="shared" si="6"/>
        <v>13197.94</v>
      </c>
      <c r="N13" s="25">
        <f t="shared" si="7"/>
        <v>923.85580000000016</v>
      </c>
    </row>
    <row r="14" spans="1:15" x14ac:dyDescent="0.2">
      <c r="B14" s="9">
        <v>13</v>
      </c>
      <c r="C14" s="10" t="s">
        <v>48</v>
      </c>
      <c r="D14" s="11">
        <v>150</v>
      </c>
      <c r="E14" s="12">
        <v>79</v>
      </c>
      <c r="F14" s="13">
        <f t="shared" si="0"/>
        <v>11850</v>
      </c>
      <c r="G14" s="14">
        <f t="shared" si="1"/>
        <v>829.5</v>
      </c>
      <c r="H14" s="15">
        <f t="shared" si="1"/>
        <v>58.064999999999998</v>
      </c>
      <c r="I14" s="16">
        <f t="shared" si="2"/>
        <v>12737.565000000001</v>
      </c>
      <c r="J14" s="18">
        <f t="shared" si="3"/>
        <v>84.917100000000005</v>
      </c>
      <c r="K14" s="20">
        <f t="shared" si="4"/>
        <v>4791</v>
      </c>
      <c r="L14" s="17">
        <f t="shared" si="5"/>
        <v>183292</v>
      </c>
      <c r="M14" s="23">
        <f t="shared" si="6"/>
        <v>12830.44</v>
      </c>
      <c r="N14" s="25">
        <f t="shared" si="7"/>
        <v>898.13080000000025</v>
      </c>
    </row>
    <row r="15" spans="1:15" x14ac:dyDescent="0.2">
      <c r="B15" s="9">
        <v>14</v>
      </c>
      <c r="C15" s="10" t="s">
        <v>49</v>
      </c>
      <c r="D15" s="11">
        <v>150</v>
      </c>
      <c r="E15" s="12">
        <v>14</v>
      </c>
      <c r="F15" s="13">
        <f t="shared" si="0"/>
        <v>2100</v>
      </c>
      <c r="G15" s="14">
        <f t="shared" si="1"/>
        <v>147</v>
      </c>
      <c r="H15" s="15">
        <f t="shared" si="1"/>
        <v>10.29</v>
      </c>
      <c r="I15" s="16">
        <f t="shared" si="2"/>
        <v>2257.29</v>
      </c>
      <c r="J15" s="18">
        <f t="shared" si="3"/>
        <v>15.0486</v>
      </c>
      <c r="K15" s="20">
        <f t="shared" si="4"/>
        <v>4641</v>
      </c>
      <c r="L15" s="17">
        <f t="shared" si="5"/>
        <v>171442</v>
      </c>
      <c r="M15" s="23">
        <f t="shared" si="6"/>
        <v>12000.94</v>
      </c>
      <c r="N15" s="25">
        <f t="shared" si="7"/>
        <v>840.06580000000019</v>
      </c>
    </row>
    <row r="16" spans="1:15" x14ac:dyDescent="0.2">
      <c r="B16" s="9">
        <v>15</v>
      </c>
      <c r="C16" s="10" t="s">
        <v>50</v>
      </c>
      <c r="D16" s="11">
        <v>200</v>
      </c>
      <c r="E16" s="12">
        <v>35</v>
      </c>
      <c r="F16" s="13">
        <f t="shared" si="0"/>
        <v>7000</v>
      </c>
      <c r="G16" s="14">
        <f t="shared" si="1"/>
        <v>490</v>
      </c>
      <c r="H16" s="15">
        <f t="shared" si="1"/>
        <v>34.299999999999997</v>
      </c>
      <c r="I16" s="16">
        <f t="shared" si="2"/>
        <v>7524.3</v>
      </c>
      <c r="J16" s="18">
        <f t="shared" si="3"/>
        <v>37.621499999999997</v>
      </c>
      <c r="K16" s="20">
        <f t="shared" si="4"/>
        <v>4491</v>
      </c>
      <c r="L16" s="17">
        <f t="shared" si="5"/>
        <v>169342</v>
      </c>
      <c r="M16" s="23">
        <f t="shared" si="6"/>
        <v>11853.94</v>
      </c>
      <c r="N16" s="25">
        <f t="shared" si="7"/>
        <v>829.77580000000023</v>
      </c>
    </row>
    <row r="17" spans="2:14" x14ac:dyDescent="0.2">
      <c r="B17" s="9">
        <v>16</v>
      </c>
      <c r="C17" s="10" t="s">
        <v>90</v>
      </c>
      <c r="D17" s="11">
        <v>45</v>
      </c>
      <c r="E17" s="12">
        <v>150</v>
      </c>
      <c r="F17" s="13">
        <f t="shared" si="0"/>
        <v>6750</v>
      </c>
      <c r="G17" s="14">
        <f t="shared" si="1"/>
        <v>472.5</v>
      </c>
      <c r="H17" s="15">
        <f t="shared" si="1"/>
        <v>33.075000000000003</v>
      </c>
      <c r="I17" s="16">
        <f t="shared" si="2"/>
        <v>7255.5749999999998</v>
      </c>
      <c r="J17" s="18">
        <f t="shared" si="3"/>
        <v>161.23499999999999</v>
      </c>
      <c r="K17" s="20">
        <f t="shared" si="4"/>
        <v>4291</v>
      </c>
      <c r="L17" s="17">
        <f t="shared" si="5"/>
        <v>162342</v>
      </c>
      <c r="M17" s="23">
        <f t="shared" si="6"/>
        <v>11363.94</v>
      </c>
      <c r="N17" s="25">
        <f t="shared" si="7"/>
        <v>795.47580000000028</v>
      </c>
    </row>
    <row r="18" spans="2:14" x14ac:dyDescent="0.2">
      <c r="B18" s="9">
        <v>17</v>
      </c>
      <c r="C18" s="10" t="s">
        <v>91</v>
      </c>
      <c r="D18" s="11">
        <v>60</v>
      </c>
      <c r="E18" s="12">
        <v>25</v>
      </c>
      <c r="F18" s="13">
        <f t="shared" si="0"/>
        <v>1500</v>
      </c>
      <c r="G18" s="14">
        <f t="shared" si="1"/>
        <v>105</v>
      </c>
      <c r="H18" s="15">
        <f t="shared" si="1"/>
        <v>7.35</v>
      </c>
      <c r="I18" s="16">
        <f t="shared" si="2"/>
        <v>1612.35</v>
      </c>
      <c r="J18" s="18">
        <f t="shared" si="3"/>
        <v>26.872499999999999</v>
      </c>
      <c r="K18" s="20">
        <f t="shared" si="4"/>
        <v>4246</v>
      </c>
      <c r="L18" s="17">
        <f t="shared" si="5"/>
        <v>155592</v>
      </c>
      <c r="M18" s="23">
        <f t="shared" si="6"/>
        <v>10891.439999999999</v>
      </c>
      <c r="N18" s="25">
        <f t="shared" si="7"/>
        <v>762.40080000000023</v>
      </c>
    </row>
    <row r="19" spans="2:14" x14ac:dyDescent="0.2">
      <c r="B19" s="9">
        <v>18</v>
      </c>
      <c r="C19" s="10" t="s">
        <v>99</v>
      </c>
      <c r="D19" s="11">
        <v>100</v>
      </c>
      <c r="E19" s="12">
        <v>36</v>
      </c>
      <c r="F19" s="13">
        <f t="shared" si="0"/>
        <v>3600</v>
      </c>
      <c r="G19" s="14">
        <f t="shared" si="1"/>
        <v>252</v>
      </c>
      <c r="H19" s="15">
        <f t="shared" si="1"/>
        <v>17.64</v>
      </c>
      <c r="I19" s="16">
        <f t="shared" si="2"/>
        <v>3869.64</v>
      </c>
      <c r="J19" s="18">
        <f t="shared" si="3"/>
        <v>38.696399999999997</v>
      </c>
      <c r="K19" s="20">
        <f t="shared" si="4"/>
        <v>4186</v>
      </c>
      <c r="L19" s="17">
        <f t="shared" si="5"/>
        <v>154092</v>
      </c>
      <c r="M19" s="23">
        <f t="shared" si="6"/>
        <v>10786.439999999999</v>
      </c>
      <c r="N19" s="25">
        <f t="shared" si="7"/>
        <v>755.05080000000032</v>
      </c>
    </row>
    <row r="20" spans="2:14" x14ac:dyDescent="0.2">
      <c r="B20" s="9">
        <v>19</v>
      </c>
      <c r="C20" s="10" t="s">
        <v>51</v>
      </c>
      <c r="D20" s="11">
        <v>220</v>
      </c>
      <c r="E20" s="12">
        <v>36</v>
      </c>
      <c r="F20" s="13">
        <f t="shared" si="0"/>
        <v>7920</v>
      </c>
      <c r="G20" s="14">
        <f t="shared" si="1"/>
        <v>554.4</v>
      </c>
      <c r="H20" s="15">
        <f t="shared" si="1"/>
        <v>38.808</v>
      </c>
      <c r="I20" s="16">
        <f t="shared" si="2"/>
        <v>8513.2080000000005</v>
      </c>
      <c r="J20" s="18">
        <f t="shared" si="3"/>
        <v>38.696400000000004</v>
      </c>
      <c r="K20" s="20">
        <f t="shared" si="4"/>
        <v>4086</v>
      </c>
      <c r="L20" s="17">
        <f t="shared" si="5"/>
        <v>150492</v>
      </c>
      <c r="M20" s="23">
        <f t="shared" si="6"/>
        <v>10534.439999999999</v>
      </c>
      <c r="N20" s="25">
        <f t="shared" si="7"/>
        <v>737.41080000000022</v>
      </c>
    </row>
    <row r="21" spans="2:14" x14ac:dyDescent="0.2">
      <c r="B21" s="9">
        <v>20</v>
      </c>
      <c r="C21" s="10" t="s">
        <v>52</v>
      </c>
      <c r="D21" s="11">
        <v>22</v>
      </c>
      <c r="E21" s="12">
        <v>36</v>
      </c>
      <c r="F21" s="13">
        <f t="shared" si="0"/>
        <v>792</v>
      </c>
      <c r="G21" s="14">
        <f t="shared" si="1"/>
        <v>55.44</v>
      </c>
      <c r="H21" s="15">
        <f t="shared" si="1"/>
        <v>3.8807999999999998</v>
      </c>
      <c r="I21" s="16">
        <f t="shared" si="2"/>
        <v>851.32080000000008</v>
      </c>
      <c r="J21" s="18">
        <f t="shared" si="3"/>
        <v>38.696400000000004</v>
      </c>
      <c r="K21" s="20">
        <f t="shared" si="4"/>
        <v>3866</v>
      </c>
      <c r="L21" s="17">
        <f t="shared" si="5"/>
        <v>142572</v>
      </c>
      <c r="M21" s="23">
        <f t="shared" si="6"/>
        <v>9980.0399999999991</v>
      </c>
      <c r="N21" s="25">
        <f t="shared" si="7"/>
        <v>698.60280000000023</v>
      </c>
    </row>
    <row r="22" spans="2:14" x14ac:dyDescent="0.2">
      <c r="B22" s="9">
        <v>21</v>
      </c>
      <c r="C22" s="10" t="s">
        <v>53</v>
      </c>
      <c r="D22" s="11">
        <v>220</v>
      </c>
      <c r="E22" s="12">
        <v>40</v>
      </c>
      <c r="F22" s="13">
        <f t="shared" si="0"/>
        <v>8800</v>
      </c>
      <c r="G22" s="14">
        <f t="shared" si="1"/>
        <v>616</v>
      </c>
      <c r="H22" s="15">
        <f t="shared" si="1"/>
        <v>43.12</v>
      </c>
      <c r="I22" s="16">
        <f t="shared" si="2"/>
        <v>9459.1200000000008</v>
      </c>
      <c r="J22" s="18">
        <f t="shared" si="3"/>
        <v>42.996000000000002</v>
      </c>
      <c r="K22" s="20">
        <f t="shared" si="4"/>
        <v>3844</v>
      </c>
      <c r="L22" s="17">
        <f t="shared" si="5"/>
        <v>141780</v>
      </c>
      <c r="M22" s="23">
        <f t="shared" si="6"/>
        <v>9924.5999999999985</v>
      </c>
      <c r="N22" s="25">
        <f t="shared" si="7"/>
        <v>694.72200000000021</v>
      </c>
    </row>
    <row r="23" spans="2:14" x14ac:dyDescent="0.2">
      <c r="B23" s="9">
        <v>22</v>
      </c>
      <c r="C23" s="10" t="s">
        <v>54</v>
      </c>
      <c r="D23" s="11">
        <v>300</v>
      </c>
      <c r="E23" s="12">
        <v>24</v>
      </c>
      <c r="F23" s="13">
        <f t="shared" si="0"/>
        <v>7200</v>
      </c>
      <c r="G23" s="14">
        <f t="shared" si="1"/>
        <v>504</v>
      </c>
      <c r="H23" s="15">
        <f t="shared" si="1"/>
        <v>35.28</v>
      </c>
      <c r="I23" s="16">
        <f t="shared" si="2"/>
        <v>7739.28</v>
      </c>
      <c r="J23" s="18">
        <f t="shared" si="3"/>
        <v>25.797599999999999</v>
      </c>
      <c r="K23" s="20">
        <f t="shared" si="4"/>
        <v>3624</v>
      </c>
      <c r="L23" s="17">
        <f t="shared" si="5"/>
        <v>132980</v>
      </c>
      <c r="M23" s="23">
        <f t="shared" si="6"/>
        <v>9308.5999999999985</v>
      </c>
      <c r="N23" s="25">
        <f t="shared" si="7"/>
        <v>651.60200000000009</v>
      </c>
    </row>
    <row r="24" spans="2:14" x14ac:dyDescent="0.2">
      <c r="B24" s="9">
        <v>23</v>
      </c>
      <c r="C24" s="10" t="s">
        <v>55</v>
      </c>
      <c r="D24" s="11">
        <v>300</v>
      </c>
      <c r="E24" s="12">
        <v>24</v>
      </c>
      <c r="F24" s="13">
        <f t="shared" si="0"/>
        <v>7200</v>
      </c>
      <c r="G24" s="14">
        <f t="shared" si="1"/>
        <v>504</v>
      </c>
      <c r="H24" s="15">
        <f t="shared" si="1"/>
        <v>35.28</v>
      </c>
      <c r="I24" s="16">
        <f t="shared" si="2"/>
        <v>7739.28</v>
      </c>
      <c r="J24" s="18">
        <f t="shared" si="3"/>
        <v>25.797599999999999</v>
      </c>
      <c r="K24" s="20">
        <f t="shared" si="4"/>
        <v>3324</v>
      </c>
      <c r="L24" s="17">
        <f t="shared" si="5"/>
        <v>125780</v>
      </c>
      <c r="M24" s="23">
        <f t="shared" si="6"/>
        <v>8804.5999999999985</v>
      </c>
      <c r="N24" s="25">
        <f t="shared" si="7"/>
        <v>616.322</v>
      </c>
    </row>
    <row r="25" spans="2:14" x14ac:dyDescent="0.2">
      <c r="B25" s="9">
        <v>24</v>
      </c>
      <c r="C25" s="10" t="s">
        <v>56</v>
      </c>
      <c r="D25" s="11">
        <v>300</v>
      </c>
      <c r="E25" s="12">
        <v>24</v>
      </c>
      <c r="F25" s="13">
        <f t="shared" si="0"/>
        <v>7200</v>
      </c>
      <c r="G25" s="14">
        <f t="shared" si="1"/>
        <v>504</v>
      </c>
      <c r="H25" s="15">
        <f t="shared" si="1"/>
        <v>35.28</v>
      </c>
      <c r="I25" s="16">
        <f t="shared" si="2"/>
        <v>7739.28</v>
      </c>
      <c r="J25" s="18">
        <f t="shared" si="3"/>
        <v>25.797599999999999</v>
      </c>
      <c r="K25" s="20">
        <f t="shared" si="4"/>
        <v>3024</v>
      </c>
      <c r="L25" s="17">
        <f t="shared" si="5"/>
        <v>118580</v>
      </c>
      <c r="M25" s="23">
        <f t="shared" si="6"/>
        <v>8300.5999999999985</v>
      </c>
      <c r="N25" s="25">
        <f t="shared" si="7"/>
        <v>581.04199999999992</v>
      </c>
    </row>
    <row r="26" spans="2:14" x14ac:dyDescent="0.2">
      <c r="B26" s="9">
        <v>25</v>
      </c>
      <c r="C26" s="10" t="s">
        <v>57</v>
      </c>
      <c r="D26" s="11">
        <v>200</v>
      </c>
      <c r="E26" s="12">
        <v>20</v>
      </c>
      <c r="F26" s="13">
        <f t="shared" si="0"/>
        <v>4000</v>
      </c>
      <c r="G26" s="14">
        <f t="shared" si="1"/>
        <v>280</v>
      </c>
      <c r="H26" s="15">
        <f t="shared" si="1"/>
        <v>19.600000000000001</v>
      </c>
      <c r="I26" s="16">
        <f t="shared" si="2"/>
        <v>4299.6000000000004</v>
      </c>
      <c r="J26" s="18">
        <f t="shared" si="3"/>
        <v>21.498000000000001</v>
      </c>
      <c r="K26" s="20">
        <f t="shared" si="4"/>
        <v>2724</v>
      </c>
      <c r="L26" s="17">
        <f t="shared" si="5"/>
        <v>111380</v>
      </c>
      <c r="M26" s="23">
        <f t="shared" si="6"/>
        <v>7796.5999999999985</v>
      </c>
      <c r="N26" s="25">
        <f t="shared" si="7"/>
        <v>545.76199999999994</v>
      </c>
    </row>
    <row r="27" spans="2:14" x14ac:dyDescent="0.2">
      <c r="B27" s="9">
        <v>26</v>
      </c>
      <c r="C27" s="10" t="s">
        <v>58</v>
      </c>
      <c r="D27" s="11">
        <v>150</v>
      </c>
      <c r="E27" s="12">
        <v>20</v>
      </c>
      <c r="F27" s="13">
        <f t="shared" si="0"/>
        <v>3000</v>
      </c>
      <c r="G27" s="14">
        <f t="shared" si="1"/>
        <v>210</v>
      </c>
      <c r="H27" s="15">
        <f t="shared" si="1"/>
        <v>14.7</v>
      </c>
      <c r="I27" s="16">
        <f t="shared" si="2"/>
        <v>3224.7</v>
      </c>
      <c r="J27" s="18">
        <f t="shared" si="3"/>
        <v>21.497999999999998</v>
      </c>
      <c r="K27" s="20">
        <f t="shared" si="4"/>
        <v>2524</v>
      </c>
      <c r="L27" s="17">
        <f t="shared" si="5"/>
        <v>107380</v>
      </c>
      <c r="M27" s="23">
        <f t="shared" si="6"/>
        <v>7516.5999999999995</v>
      </c>
      <c r="N27" s="25">
        <f t="shared" si="7"/>
        <v>526.16199999999992</v>
      </c>
    </row>
    <row r="28" spans="2:14" x14ac:dyDescent="0.2">
      <c r="B28" s="9">
        <v>27</v>
      </c>
      <c r="C28" s="10" t="s">
        <v>59</v>
      </c>
      <c r="D28" s="11">
        <v>100</v>
      </c>
      <c r="E28" s="12">
        <v>10</v>
      </c>
      <c r="F28" s="13">
        <f t="shared" si="0"/>
        <v>1000</v>
      </c>
      <c r="G28" s="14">
        <f t="shared" si="1"/>
        <v>70</v>
      </c>
      <c r="H28" s="15">
        <f t="shared" si="1"/>
        <v>4.9000000000000004</v>
      </c>
      <c r="I28" s="16">
        <f t="shared" si="2"/>
        <v>1074.9000000000001</v>
      </c>
      <c r="J28" s="18">
        <f t="shared" si="3"/>
        <v>10.749000000000001</v>
      </c>
      <c r="K28" s="20">
        <f t="shared" si="4"/>
        <v>2374</v>
      </c>
      <c r="L28" s="17">
        <f t="shared" si="5"/>
        <v>104380</v>
      </c>
      <c r="M28" s="23">
        <f t="shared" si="6"/>
        <v>7306.5999999999995</v>
      </c>
      <c r="N28" s="25">
        <f t="shared" si="7"/>
        <v>511.46199999999988</v>
      </c>
    </row>
    <row r="29" spans="2:14" x14ac:dyDescent="0.2">
      <c r="B29" s="9">
        <v>28</v>
      </c>
      <c r="C29" s="10" t="s">
        <v>60</v>
      </c>
      <c r="D29" s="11">
        <v>50</v>
      </c>
      <c r="E29" s="12">
        <v>60</v>
      </c>
      <c r="F29" s="13">
        <f t="shared" si="0"/>
        <v>3000</v>
      </c>
      <c r="G29" s="14">
        <f t="shared" si="1"/>
        <v>210</v>
      </c>
      <c r="H29" s="15">
        <f t="shared" si="1"/>
        <v>14.7</v>
      </c>
      <c r="I29" s="16">
        <f t="shared" si="2"/>
        <v>3224.7</v>
      </c>
      <c r="J29" s="18">
        <f t="shared" si="3"/>
        <v>64.494</v>
      </c>
      <c r="K29" s="20">
        <f t="shared" si="4"/>
        <v>2274</v>
      </c>
      <c r="L29" s="17">
        <f t="shared" si="5"/>
        <v>103380</v>
      </c>
      <c r="M29" s="23">
        <f t="shared" si="6"/>
        <v>7236.5999999999995</v>
      </c>
      <c r="N29" s="25">
        <f t="shared" si="7"/>
        <v>506.5619999999999</v>
      </c>
    </row>
    <row r="30" spans="2:14" x14ac:dyDescent="0.2">
      <c r="B30" s="9">
        <v>29</v>
      </c>
      <c r="C30" s="10" t="s">
        <v>61</v>
      </c>
      <c r="D30" s="11">
        <v>50</v>
      </c>
      <c r="E30" s="12">
        <v>60</v>
      </c>
      <c r="F30" s="13">
        <f t="shared" si="0"/>
        <v>3000</v>
      </c>
      <c r="G30" s="14">
        <f t="shared" si="1"/>
        <v>210</v>
      </c>
      <c r="H30" s="15">
        <f t="shared" si="1"/>
        <v>14.7</v>
      </c>
      <c r="I30" s="16">
        <f t="shared" si="2"/>
        <v>3224.7</v>
      </c>
      <c r="J30" s="18">
        <f t="shared" si="3"/>
        <v>64.494</v>
      </c>
      <c r="K30" s="20">
        <f t="shared" si="4"/>
        <v>2224</v>
      </c>
      <c r="L30" s="17">
        <f t="shared" si="5"/>
        <v>100380</v>
      </c>
      <c r="M30" s="23">
        <f t="shared" si="6"/>
        <v>7026.5999999999995</v>
      </c>
      <c r="N30" s="25">
        <f t="shared" si="7"/>
        <v>491.86199999999985</v>
      </c>
    </row>
    <row r="31" spans="2:14" x14ac:dyDescent="0.2">
      <c r="B31" s="9">
        <v>30</v>
      </c>
      <c r="C31" s="10" t="s">
        <v>62</v>
      </c>
      <c r="D31" s="11">
        <v>50</v>
      </c>
      <c r="E31" s="12">
        <v>25</v>
      </c>
      <c r="F31" s="13">
        <f t="shared" si="0"/>
        <v>1250</v>
      </c>
      <c r="G31" s="14">
        <f t="shared" si="1"/>
        <v>87.5</v>
      </c>
      <c r="H31" s="15">
        <f t="shared" si="1"/>
        <v>6.125</v>
      </c>
      <c r="I31" s="16">
        <f t="shared" si="2"/>
        <v>1343.625</v>
      </c>
      <c r="J31" s="18">
        <f t="shared" si="3"/>
        <v>26.872499999999999</v>
      </c>
      <c r="K31" s="20">
        <f t="shared" si="4"/>
        <v>2174</v>
      </c>
      <c r="L31" s="17">
        <f t="shared" si="5"/>
        <v>97380</v>
      </c>
      <c r="M31" s="23">
        <f t="shared" si="6"/>
        <v>6816.5999999999995</v>
      </c>
      <c r="N31" s="25">
        <f t="shared" si="7"/>
        <v>477.16199999999986</v>
      </c>
    </row>
    <row r="32" spans="2:14" x14ac:dyDescent="0.2">
      <c r="B32" s="9">
        <v>31</v>
      </c>
      <c r="C32" s="10" t="s">
        <v>64</v>
      </c>
      <c r="D32" s="11">
        <v>50</v>
      </c>
      <c r="E32" s="12">
        <v>120</v>
      </c>
      <c r="F32" s="13">
        <f t="shared" si="0"/>
        <v>6000</v>
      </c>
      <c r="G32" s="14">
        <f t="shared" si="1"/>
        <v>420</v>
      </c>
      <c r="H32" s="15">
        <f t="shared" si="1"/>
        <v>29.4</v>
      </c>
      <c r="I32" s="16">
        <f t="shared" si="2"/>
        <v>6449.4</v>
      </c>
      <c r="J32" s="18">
        <f t="shared" si="3"/>
        <v>128.988</v>
      </c>
      <c r="K32" s="20">
        <f t="shared" si="4"/>
        <v>2124</v>
      </c>
      <c r="L32" s="17">
        <f t="shared" si="5"/>
        <v>96130</v>
      </c>
      <c r="M32" s="23">
        <f t="shared" si="6"/>
        <v>6729.0999999999995</v>
      </c>
      <c r="N32" s="25">
        <f t="shared" si="7"/>
        <v>471.03699999999986</v>
      </c>
    </row>
    <row r="33" spans="2:14" x14ac:dyDescent="0.2">
      <c r="B33" s="9">
        <v>32</v>
      </c>
      <c r="C33" s="10" t="s">
        <v>65</v>
      </c>
      <c r="D33" s="11">
        <v>30</v>
      </c>
      <c r="E33" s="12">
        <v>24</v>
      </c>
      <c r="F33" s="13">
        <f t="shared" si="0"/>
        <v>720</v>
      </c>
      <c r="G33" s="14">
        <f t="shared" si="1"/>
        <v>50.4</v>
      </c>
      <c r="H33" s="15">
        <f t="shared" si="1"/>
        <v>3.528</v>
      </c>
      <c r="I33" s="16">
        <f t="shared" si="2"/>
        <v>773.928</v>
      </c>
      <c r="J33" s="18">
        <f t="shared" si="3"/>
        <v>25.797599999999999</v>
      </c>
      <c r="K33" s="20">
        <f t="shared" si="4"/>
        <v>2074</v>
      </c>
      <c r="L33" s="17">
        <f t="shared" si="5"/>
        <v>90130</v>
      </c>
      <c r="M33" s="23">
        <f t="shared" si="6"/>
        <v>6309.1</v>
      </c>
      <c r="N33" s="25">
        <f t="shared" si="7"/>
        <v>441.63699999999989</v>
      </c>
    </row>
    <row r="34" spans="2:14" x14ac:dyDescent="0.2">
      <c r="B34" s="9">
        <v>33</v>
      </c>
      <c r="C34" s="10" t="s">
        <v>66</v>
      </c>
      <c r="D34" s="11">
        <v>120</v>
      </c>
      <c r="E34" s="12">
        <v>40</v>
      </c>
      <c r="F34" s="13">
        <f t="shared" si="0"/>
        <v>4800</v>
      </c>
      <c r="G34" s="14">
        <f t="shared" si="1"/>
        <v>336</v>
      </c>
      <c r="H34" s="15">
        <f t="shared" si="1"/>
        <v>23.52</v>
      </c>
      <c r="I34" s="16">
        <f t="shared" si="2"/>
        <v>5159.5200000000004</v>
      </c>
      <c r="J34" s="18">
        <f t="shared" si="3"/>
        <v>42.996000000000002</v>
      </c>
      <c r="K34" s="20">
        <f t="shared" si="4"/>
        <v>2044</v>
      </c>
      <c r="L34" s="17">
        <f t="shared" si="5"/>
        <v>89410</v>
      </c>
      <c r="M34" s="23">
        <f t="shared" si="6"/>
        <v>6258.7</v>
      </c>
      <c r="N34" s="25">
        <f t="shared" si="7"/>
        <v>438.10899999999987</v>
      </c>
    </row>
    <row r="35" spans="2:14" x14ac:dyDescent="0.2">
      <c r="B35" s="9">
        <v>34</v>
      </c>
      <c r="C35" s="10" t="s">
        <v>67</v>
      </c>
      <c r="D35" s="11">
        <v>110</v>
      </c>
      <c r="E35" s="12">
        <v>40</v>
      </c>
      <c r="F35" s="13">
        <f t="shared" si="0"/>
        <v>4400</v>
      </c>
      <c r="G35" s="14">
        <f t="shared" si="1"/>
        <v>308</v>
      </c>
      <c r="H35" s="15">
        <f t="shared" si="1"/>
        <v>21.56</v>
      </c>
      <c r="I35" s="16">
        <f t="shared" si="2"/>
        <v>4729.5600000000004</v>
      </c>
      <c r="J35" s="18">
        <f t="shared" si="3"/>
        <v>42.996000000000002</v>
      </c>
      <c r="K35" s="20">
        <f t="shared" si="4"/>
        <v>1924</v>
      </c>
      <c r="L35" s="17">
        <f t="shared" si="5"/>
        <v>84610</v>
      </c>
      <c r="M35" s="23">
        <f t="shared" si="6"/>
        <v>5922.7</v>
      </c>
      <c r="N35" s="25">
        <f t="shared" si="7"/>
        <v>414.58899999999988</v>
      </c>
    </row>
    <row r="36" spans="2:14" x14ac:dyDescent="0.2">
      <c r="B36" s="9">
        <v>35</v>
      </c>
      <c r="C36" s="10" t="s">
        <v>68</v>
      </c>
      <c r="D36" s="11">
        <v>60</v>
      </c>
      <c r="E36" s="12">
        <v>50</v>
      </c>
      <c r="F36" s="13">
        <f t="shared" si="0"/>
        <v>3000</v>
      </c>
      <c r="G36" s="14">
        <f t="shared" si="1"/>
        <v>210</v>
      </c>
      <c r="H36" s="15">
        <f t="shared" si="1"/>
        <v>14.7</v>
      </c>
      <c r="I36" s="16">
        <f t="shared" si="2"/>
        <v>3224.7</v>
      </c>
      <c r="J36" s="18">
        <f t="shared" si="3"/>
        <v>53.744999999999997</v>
      </c>
      <c r="K36" s="20">
        <f t="shared" si="4"/>
        <v>1814</v>
      </c>
      <c r="L36" s="17">
        <f t="shared" si="5"/>
        <v>80210</v>
      </c>
      <c r="M36" s="23">
        <f t="shared" si="6"/>
        <v>5614.7</v>
      </c>
      <c r="N36" s="25">
        <f t="shared" si="7"/>
        <v>393.02899999999988</v>
      </c>
    </row>
    <row r="37" spans="2:14" x14ac:dyDescent="0.2">
      <c r="B37" s="9">
        <v>36</v>
      </c>
      <c r="C37" s="10" t="s">
        <v>69</v>
      </c>
      <c r="D37" s="11">
        <v>60</v>
      </c>
      <c r="E37" s="12">
        <v>50</v>
      </c>
      <c r="F37" s="13">
        <f t="shared" si="0"/>
        <v>3000</v>
      </c>
      <c r="G37" s="14">
        <f t="shared" si="1"/>
        <v>210</v>
      </c>
      <c r="H37" s="15">
        <f t="shared" si="1"/>
        <v>14.7</v>
      </c>
      <c r="I37" s="16">
        <f t="shared" si="2"/>
        <v>3224.7</v>
      </c>
      <c r="J37" s="18">
        <f t="shared" si="3"/>
        <v>53.744999999999997</v>
      </c>
      <c r="K37" s="20">
        <f t="shared" si="4"/>
        <v>1754</v>
      </c>
      <c r="L37" s="17">
        <f t="shared" si="5"/>
        <v>77210</v>
      </c>
      <c r="M37" s="23">
        <f t="shared" si="6"/>
        <v>5404.7</v>
      </c>
      <c r="N37" s="25">
        <f t="shared" si="7"/>
        <v>378.32899999999989</v>
      </c>
    </row>
    <row r="38" spans="2:14" x14ac:dyDescent="0.2">
      <c r="B38" s="9">
        <v>37</v>
      </c>
      <c r="C38" s="10" t="s">
        <v>70</v>
      </c>
      <c r="D38" s="11">
        <v>60</v>
      </c>
      <c r="E38" s="12">
        <v>35</v>
      </c>
      <c r="F38" s="13">
        <f t="shared" si="0"/>
        <v>2100</v>
      </c>
      <c r="G38" s="14">
        <f t="shared" si="1"/>
        <v>147</v>
      </c>
      <c r="H38" s="15">
        <f t="shared" si="1"/>
        <v>10.29</v>
      </c>
      <c r="I38" s="16">
        <f t="shared" si="2"/>
        <v>2257.29</v>
      </c>
      <c r="J38" s="18">
        <f t="shared" si="3"/>
        <v>37.621499999999997</v>
      </c>
      <c r="K38" s="20">
        <f t="shared" si="4"/>
        <v>1694</v>
      </c>
      <c r="L38" s="17">
        <f t="shared" si="5"/>
        <v>74210</v>
      </c>
      <c r="M38" s="23">
        <f t="shared" si="6"/>
        <v>5194.7</v>
      </c>
      <c r="N38" s="25">
        <f t="shared" si="7"/>
        <v>363.62899999999991</v>
      </c>
    </row>
    <row r="39" spans="2:14" x14ac:dyDescent="0.2">
      <c r="B39" s="9">
        <v>38</v>
      </c>
      <c r="C39" s="10" t="s">
        <v>71</v>
      </c>
      <c r="D39" s="11">
        <v>60</v>
      </c>
      <c r="E39" s="12">
        <v>35</v>
      </c>
      <c r="F39" s="13">
        <f t="shared" si="0"/>
        <v>2100</v>
      </c>
      <c r="G39" s="14">
        <f t="shared" si="1"/>
        <v>147</v>
      </c>
      <c r="H39" s="15">
        <f t="shared" si="1"/>
        <v>10.29</v>
      </c>
      <c r="I39" s="16">
        <f t="shared" si="2"/>
        <v>2257.29</v>
      </c>
      <c r="J39" s="18">
        <f t="shared" si="3"/>
        <v>37.621499999999997</v>
      </c>
      <c r="K39" s="20">
        <f t="shared" si="4"/>
        <v>1634</v>
      </c>
      <c r="L39" s="17">
        <f t="shared" si="5"/>
        <v>72110</v>
      </c>
      <c r="M39" s="23">
        <f t="shared" si="6"/>
        <v>5047.7</v>
      </c>
      <c r="N39" s="25">
        <f t="shared" si="7"/>
        <v>353.33899999999988</v>
      </c>
    </row>
    <row r="40" spans="2:14" x14ac:dyDescent="0.2">
      <c r="B40" s="9">
        <v>39</v>
      </c>
      <c r="C40" s="10" t="s">
        <v>72</v>
      </c>
      <c r="D40" s="11">
        <v>50</v>
      </c>
      <c r="E40" s="12">
        <v>5</v>
      </c>
      <c r="F40" s="13">
        <f t="shared" si="0"/>
        <v>250</v>
      </c>
      <c r="G40" s="14">
        <f t="shared" si="1"/>
        <v>17.5</v>
      </c>
      <c r="H40" s="15">
        <f t="shared" si="1"/>
        <v>1.2250000000000001</v>
      </c>
      <c r="I40" s="16">
        <f t="shared" si="2"/>
        <v>268.72500000000002</v>
      </c>
      <c r="J40" s="18">
        <f t="shared" si="3"/>
        <v>5.3745000000000003</v>
      </c>
      <c r="K40" s="20">
        <f t="shared" si="4"/>
        <v>1574</v>
      </c>
      <c r="L40" s="17">
        <f t="shared" si="5"/>
        <v>70010</v>
      </c>
      <c r="M40" s="23">
        <f t="shared" si="6"/>
        <v>4900.7</v>
      </c>
      <c r="N40" s="25">
        <f t="shared" si="7"/>
        <v>343.04899999999992</v>
      </c>
    </row>
    <row r="41" spans="2:14" x14ac:dyDescent="0.2">
      <c r="B41" s="9">
        <v>40</v>
      </c>
      <c r="C41" s="10" t="s">
        <v>73</v>
      </c>
      <c r="D41" s="11">
        <v>120</v>
      </c>
      <c r="E41" s="12">
        <v>79</v>
      </c>
      <c r="F41" s="13">
        <f t="shared" si="0"/>
        <v>9480</v>
      </c>
      <c r="G41" s="14">
        <f t="shared" si="1"/>
        <v>663.6</v>
      </c>
      <c r="H41" s="15">
        <f t="shared" si="1"/>
        <v>46.451999999999998</v>
      </c>
      <c r="I41" s="16">
        <f t="shared" si="2"/>
        <v>10190.052</v>
      </c>
      <c r="J41" s="18">
        <f t="shared" si="3"/>
        <v>84.917099999999991</v>
      </c>
      <c r="K41" s="20">
        <f t="shared" si="4"/>
        <v>1524</v>
      </c>
      <c r="L41" s="17">
        <f t="shared" si="5"/>
        <v>69760</v>
      </c>
      <c r="M41" s="23">
        <f t="shared" si="6"/>
        <v>4883.2</v>
      </c>
      <c r="N41" s="25">
        <f t="shared" si="7"/>
        <v>341.82399999999996</v>
      </c>
    </row>
    <row r="42" spans="2:14" x14ac:dyDescent="0.2">
      <c r="B42" s="9">
        <v>41</v>
      </c>
      <c r="C42" s="10" t="s">
        <v>74</v>
      </c>
      <c r="D42" s="11">
        <v>120</v>
      </c>
      <c r="E42" s="12">
        <v>60</v>
      </c>
      <c r="F42" s="13">
        <f t="shared" si="0"/>
        <v>7200</v>
      </c>
      <c r="G42" s="14">
        <f t="shared" si="1"/>
        <v>504</v>
      </c>
      <c r="H42" s="15">
        <f t="shared" si="1"/>
        <v>35.28</v>
      </c>
      <c r="I42" s="16">
        <f t="shared" si="2"/>
        <v>7739.28</v>
      </c>
      <c r="J42" s="18">
        <f t="shared" si="3"/>
        <v>64.494</v>
      </c>
      <c r="K42" s="20">
        <f t="shared" si="4"/>
        <v>1404</v>
      </c>
      <c r="L42" s="17">
        <f t="shared" si="5"/>
        <v>60280</v>
      </c>
      <c r="M42" s="23">
        <f t="shared" si="6"/>
        <v>4219.6000000000004</v>
      </c>
      <c r="N42" s="25">
        <f t="shared" si="7"/>
        <v>295.37199999999996</v>
      </c>
    </row>
    <row r="43" spans="2:14" x14ac:dyDescent="0.2">
      <c r="B43" s="9">
        <v>42</v>
      </c>
      <c r="C43" s="10" t="s">
        <v>100</v>
      </c>
      <c r="D43" s="11">
        <v>120</v>
      </c>
      <c r="E43" s="12">
        <v>6</v>
      </c>
      <c r="F43" s="13">
        <f t="shared" si="0"/>
        <v>720</v>
      </c>
      <c r="G43" s="14">
        <f t="shared" si="1"/>
        <v>50.4</v>
      </c>
      <c r="H43" s="15">
        <f t="shared" si="1"/>
        <v>3.528</v>
      </c>
      <c r="I43" s="16">
        <f t="shared" si="2"/>
        <v>773.928</v>
      </c>
      <c r="J43" s="18">
        <f t="shared" si="3"/>
        <v>6.4493999999999998</v>
      </c>
      <c r="K43" s="20">
        <f t="shared" si="4"/>
        <v>1284</v>
      </c>
      <c r="L43" s="17">
        <f t="shared" si="5"/>
        <v>53080</v>
      </c>
      <c r="M43" s="23">
        <f t="shared" si="6"/>
        <v>3715.6000000000004</v>
      </c>
      <c r="N43" s="25">
        <f t="shared" si="7"/>
        <v>260.09199999999998</v>
      </c>
    </row>
    <row r="44" spans="2:14" x14ac:dyDescent="0.2">
      <c r="B44" s="9">
        <v>43</v>
      </c>
      <c r="C44" s="10" t="s">
        <v>75</v>
      </c>
      <c r="D44" s="11">
        <v>120</v>
      </c>
      <c r="E44" s="12">
        <v>28</v>
      </c>
      <c r="F44" s="13">
        <f t="shared" si="0"/>
        <v>3360</v>
      </c>
      <c r="G44" s="14">
        <f t="shared" si="1"/>
        <v>235.2</v>
      </c>
      <c r="H44" s="15">
        <f t="shared" si="1"/>
        <v>16.463999999999999</v>
      </c>
      <c r="I44" s="16">
        <f t="shared" si="2"/>
        <v>3611.6639999999998</v>
      </c>
      <c r="J44" s="18">
        <f t="shared" si="3"/>
        <v>30.097199999999997</v>
      </c>
      <c r="K44" s="20">
        <f t="shared" si="4"/>
        <v>1164</v>
      </c>
      <c r="L44" s="17">
        <f t="shared" si="5"/>
        <v>52360</v>
      </c>
      <c r="M44" s="23">
        <f t="shared" si="6"/>
        <v>3665.2</v>
      </c>
      <c r="N44" s="25">
        <f t="shared" si="7"/>
        <v>256.56399999999996</v>
      </c>
    </row>
    <row r="45" spans="2:14" x14ac:dyDescent="0.2">
      <c r="B45" s="9">
        <v>44</v>
      </c>
      <c r="C45" s="10" t="s">
        <v>92</v>
      </c>
      <c r="D45" s="11">
        <v>40</v>
      </c>
      <c r="E45" s="12">
        <v>48</v>
      </c>
      <c r="F45" s="13">
        <f t="shared" si="0"/>
        <v>1920</v>
      </c>
      <c r="G45" s="14">
        <f t="shared" si="1"/>
        <v>134.4</v>
      </c>
      <c r="H45" s="15">
        <f t="shared" si="1"/>
        <v>9.4080000000000013</v>
      </c>
      <c r="I45" s="16">
        <f t="shared" si="2"/>
        <v>2063.808</v>
      </c>
      <c r="J45" s="18">
        <f t="shared" si="3"/>
        <v>51.595199999999998</v>
      </c>
      <c r="K45" s="20">
        <f t="shared" si="4"/>
        <v>1044</v>
      </c>
      <c r="L45" s="17">
        <f t="shared" si="5"/>
        <v>49000</v>
      </c>
      <c r="M45" s="23">
        <f t="shared" si="6"/>
        <v>3430</v>
      </c>
      <c r="N45" s="25">
        <f t="shared" si="7"/>
        <v>240.09999999999997</v>
      </c>
    </row>
    <row r="46" spans="2:14" x14ac:dyDescent="0.2">
      <c r="B46" s="9">
        <v>45</v>
      </c>
      <c r="C46" s="10" t="s">
        <v>93</v>
      </c>
      <c r="D46" s="11">
        <v>40</v>
      </c>
      <c r="E46" s="12">
        <v>48</v>
      </c>
      <c r="F46" s="13">
        <f t="shared" si="0"/>
        <v>1920</v>
      </c>
      <c r="G46" s="14">
        <f t="shared" si="1"/>
        <v>134.4</v>
      </c>
      <c r="H46" s="15">
        <f t="shared" si="1"/>
        <v>9.4080000000000013</v>
      </c>
      <c r="I46" s="16">
        <f t="shared" si="2"/>
        <v>2063.808</v>
      </c>
      <c r="J46" s="18">
        <f t="shared" si="3"/>
        <v>51.595199999999998</v>
      </c>
      <c r="K46" s="20">
        <f t="shared" si="4"/>
        <v>1004</v>
      </c>
      <c r="L46" s="17">
        <f t="shared" si="5"/>
        <v>47080</v>
      </c>
      <c r="M46" s="23">
        <f t="shared" si="6"/>
        <v>3295.6</v>
      </c>
      <c r="N46" s="25">
        <f t="shared" si="7"/>
        <v>230.69199999999995</v>
      </c>
    </row>
    <row r="47" spans="2:14" x14ac:dyDescent="0.2">
      <c r="B47" s="9">
        <v>46</v>
      </c>
      <c r="C47" s="10" t="s">
        <v>94</v>
      </c>
      <c r="D47" s="11">
        <v>60</v>
      </c>
      <c r="E47" s="12">
        <v>20</v>
      </c>
      <c r="F47" s="13">
        <f t="shared" si="0"/>
        <v>1200</v>
      </c>
      <c r="G47" s="14">
        <f t="shared" si="1"/>
        <v>84</v>
      </c>
      <c r="H47" s="15">
        <f t="shared" si="1"/>
        <v>5.88</v>
      </c>
      <c r="I47" s="16">
        <f t="shared" si="2"/>
        <v>1289.8800000000001</v>
      </c>
      <c r="J47" s="18">
        <f t="shared" si="3"/>
        <v>21.498000000000001</v>
      </c>
      <c r="K47" s="20">
        <f t="shared" si="4"/>
        <v>964</v>
      </c>
      <c r="L47" s="17">
        <f t="shared" si="5"/>
        <v>45160</v>
      </c>
      <c r="M47" s="23">
        <f t="shared" si="6"/>
        <v>3161.2</v>
      </c>
      <c r="N47" s="25">
        <f t="shared" si="7"/>
        <v>221.28399999999999</v>
      </c>
    </row>
    <row r="48" spans="2:14" x14ac:dyDescent="0.2">
      <c r="B48" s="9">
        <v>47</v>
      </c>
      <c r="C48" s="10" t="s">
        <v>95</v>
      </c>
      <c r="D48" s="11">
        <v>30</v>
      </c>
      <c r="E48" s="12">
        <v>100</v>
      </c>
      <c r="F48" s="13">
        <f t="shared" si="0"/>
        <v>3000</v>
      </c>
      <c r="G48" s="14">
        <f t="shared" si="1"/>
        <v>210</v>
      </c>
      <c r="H48" s="15">
        <f t="shared" si="1"/>
        <v>14.7</v>
      </c>
      <c r="I48" s="16">
        <f t="shared" si="2"/>
        <v>3224.7</v>
      </c>
      <c r="J48" s="18">
        <f t="shared" si="3"/>
        <v>107.49</v>
      </c>
      <c r="K48" s="20">
        <f t="shared" si="4"/>
        <v>904</v>
      </c>
      <c r="L48" s="17">
        <f t="shared" si="5"/>
        <v>43960</v>
      </c>
      <c r="M48" s="23">
        <f t="shared" si="6"/>
        <v>3077.2</v>
      </c>
      <c r="N48" s="25">
        <f t="shared" si="7"/>
        <v>215.404</v>
      </c>
    </row>
    <row r="49" spans="2:14" x14ac:dyDescent="0.2">
      <c r="B49" s="9">
        <v>48</v>
      </c>
      <c r="C49" s="10" t="s">
        <v>76</v>
      </c>
      <c r="D49" s="11">
        <v>30</v>
      </c>
      <c r="E49" s="12">
        <v>100</v>
      </c>
      <c r="F49" s="13">
        <f t="shared" si="0"/>
        <v>3000</v>
      </c>
      <c r="G49" s="14">
        <f t="shared" si="1"/>
        <v>210</v>
      </c>
      <c r="H49" s="15">
        <f t="shared" si="1"/>
        <v>14.7</v>
      </c>
      <c r="I49" s="16">
        <f t="shared" si="2"/>
        <v>3224.7</v>
      </c>
      <c r="J49" s="18">
        <f t="shared" si="3"/>
        <v>107.49</v>
      </c>
      <c r="K49" s="20">
        <f t="shared" si="4"/>
        <v>874</v>
      </c>
      <c r="L49" s="17">
        <f t="shared" si="5"/>
        <v>40960</v>
      </c>
      <c r="M49" s="23">
        <f t="shared" si="6"/>
        <v>2867.2</v>
      </c>
      <c r="N49" s="25">
        <f t="shared" si="7"/>
        <v>200.70400000000001</v>
      </c>
    </row>
    <row r="50" spans="2:14" x14ac:dyDescent="0.2">
      <c r="B50" s="9">
        <v>49</v>
      </c>
      <c r="C50" s="10" t="s">
        <v>77</v>
      </c>
      <c r="D50" s="11">
        <v>24</v>
      </c>
      <c r="E50" s="12">
        <v>100</v>
      </c>
      <c r="F50" s="13">
        <f t="shared" si="0"/>
        <v>2400</v>
      </c>
      <c r="G50" s="14">
        <f t="shared" si="1"/>
        <v>168</v>
      </c>
      <c r="H50" s="15">
        <f t="shared" si="1"/>
        <v>11.76</v>
      </c>
      <c r="I50" s="16">
        <f t="shared" si="2"/>
        <v>2579.7600000000002</v>
      </c>
      <c r="J50" s="18">
        <f t="shared" si="3"/>
        <v>107.49000000000001</v>
      </c>
      <c r="K50" s="20">
        <f t="shared" si="4"/>
        <v>844</v>
      </c>
      <c r="L50" s="17">
        <f t="shared" si="5"/>
        <v>37960</v>
      </c>
      <c r="M50" s="23">
        <f t="shared" si="6"/>
        <v>2657.2</v>
      </c>
      <c r="N50" s="25">
        <f t="shared" si="7"/>
        <v>186.00399999999999</v>
      </c>
    </row>
    <row r="51" spans="2:14" x14ac:dyDescent="0.2">
      <c r="B51" s="9">
        <v>50</v>
      </c>
      <c r="C51" s="10" t="s">
        <v>96</v>
      </c>
      <c r="D51" s="11">
        <v>30</v>
      </c>
      <c r="E51" s="12">
        <v>72</v>
      </c>
      <c r="F51" s="13">
        <f t="shared" si="0"/>
        <v>2160</v>
      </c>
      <c r="G51" s="14">
        <f t="shared" si="1"/>
        <v>151.19999999999999</v>
      </c>
      <c r="H51" s="15">
        <f t="shared" si="1"/>
        <v>10.583999999999998</v>
      </c>
      <c r="I51" s="16">
        <f t="shared" si="2"/>
        <v>2321.7839999999997</v>
      </c>
      <c r="J51" s="18">
        <f t="shared" si="3"/>
        <v>77.392799999999994</v>
      </c>
      <c r="K51" s="20">
        <f t="shared" si="4"/>
        <v>820</v>
      </c>
      <c r="L51" s="17">
        <f t="shared" si="5"/>
        <v>35560</v>
      </c>
      <c r="M51" s="23">
        <f t="shared" si="6"/>
        <v>2489.1999999999998</v>
      </c>
      <c r="N51" s="25">
        <f t="shared" si="7"/>
        <v>174.24399999999997</v>
      </c>
    </row>
    <row r="52" spans="2:14" x14ac:dyDescent="0.2">
      <c r="B52" s="9">
        <v>51</v>
      </c>
      <c r="C52" s="10" t="s">
        <v>78</v>
      </c>
      <c r="D52" s="11">
        <v>30</v>
      </c>
      <c r="E52" s="12">
        <v>80</v>
      </c>
      <c r="F52" s="13">
        <f t="shared" si="0"/>
        <v>2400</v>
      </c>
      <c r="G52" s="14">
        <f t="shared" si="1"/>
        <v>168</v>
      </c>
      <c r="H52" s="15">
        <f t="shared" si="1"/>
        <v>11.76</v>
      </c>
      <c r="I52" s="16">
        <f t="shared" si="2"/>
        <v>2579.7600000000002</v>
      </c>
      <c r="J52" s="18">
        <f t="shared" si="3"/>
        <v>85.992000000000004</v>
      </c>
      <c r="K52" s="20">
        <f t="shared" si="4"/>
        <v>790</v>
      </c>
      <c r="L52" s="17">
        <f t="shared" si="5"/>
        <v>33400</v>
      </c>
      <c r="M52" s="23">
        <f t="shared" si="6"/>
        <v>2338</v>
      </c>
      <c r="N52" s="25">
        <f t="shared" si="7"/>
        <v>163.66</v>
      </c>
    </row>
    <row r="53" spans="2:14" x14ac:dyDescent="0.2">
      <c r="B53" s="9">
        <v>52</v>
      </c>
      <c r="C53" s="10" t="s">
        <v>79</v>
      </c>
      <c r="D53" s="11">
        <v>30</v>
      </c>
      <c r="E53" s="12">
        <v>60</v>
      </c>
      <c r="F53" s="13">
        <f t="shared" si="0"/>
        <v>1800</v>
      </c>
      <c r="G53" s="14">
        <f t="shared" si="1"/>
        <v>126</v>
      </c>
      <c r="H53" s="15">
        <f t="shared" si="1"/>
        <v>8.82</v>
      </c>
      <c r="I53" s="16">
        <f t="shared" si="2"/>
        <v>1934.82</v>
      </c>
      <c r="J53" s="18">
        <f t="shared" si="3"/>
        <v>64.494</v>
      </c>
      <c r="K53" s="20">
        <f t="shared" si="4"/>
        <v>760</v>
      </c>
      <c r="L53" s="17">
        <f t="shared" si="5"/>
        <v>31000</v>
      </c>
      <c r="M53" s="23">
        <f t="shared" si="6"/>
        <v>2170</v>
      </c>
      <c r="N53" s="25">
        <f t="shared" si="7"/>
        <v>151.89999999999998</v>
      </c>
    </row>
    <row r="54" spans="2:14" x14ac:dyDescent="0.2">
      <c r="B54" s="9">
        <v>53</v>
      </c>
      <c r="C54" s="10" t="s">
        <v>80</v>
      </c>
      <c r="D54" s="11">
        <v>50</v>
      </c>
      <c r="E54" s="12">
        <v>60</v>
      </c>
      <c r="F54" s="13">
        <f t="shared" si="0"/>
        <v>3000</v>
      </c>
      <c r="G54" s="14">
        <f t="shared" si="1"/>
        <v>210</v>
      </c>
      <c r="H54" s="15">
        <f t="shared" si="1"/>
        <v>14.7</v>
      </c>
      <c r="I54" s="16">
        <f t="shared" si="2"/>
        <v>3224.7</v>
      </c>
      <c r="J54" s="18">
        <f t="shared" si="3"/>
        <v>64.494</v>
      </c>
      <c r="K54" s="20">
        <f t="shared" si="4"/>
        <v>730</v>
      </c>
      <c r="L54" s="17">
        <f t="shared" si="5"/>
        <v>29200</v>
      </c>
      <c r="M54" s="23">
        <f t="shared" si="6"/>
        <v>2044</v>
      </c>
      <c r="N54" s="25">
        <f t="shared" si="7"/>
        <v>143.07999999999998</v>
      </c>
    </row>
    <row r="55" spans="2:14" x14ac:dyDescent="0.2">
      <c r="B55" s="9">
        <v>54</v>
      </c>
      <c r="C55" s="10" t="s">
        <v>81</v>
      </c>
      <c r="D55" s="11">
        <v>50</v>
      </c>
      <c r="E55" s="12">
        <v>60</v>
      </c>
      <c r="F55" s="13">
        <f t="shared" si="0"/>
        <v>3000</v>
      </c>
      <c r="G55" s="14">
        <f t="shared" si="1"/>
        <v>210</v>
      </c>
      <c r="H55" s="15">
        <f t="shared" si="1"/>
        <v>14.7</v>
      </c>
      <c r="I55" s="16">
        <f t="shared" si="2"/>
        <v>3224.7</v>
      </c>
      <c r="J55" s="18">
        <f t="shared" si="3"/>
        <v>64.494</v>
      </c>
      <c r="K55" s="20">
        <f t="shared" si="4"/>
        <v>680</v>
      </c>
      <c r="L55" s="17">
        <f t="shared" si="5"/>
        <v>26200</v>
      </c>
      <c r="M55" s="23">
        <f t="shared" si="6"/>
        <v>1834</v>
      </c>
      <c r="N55" s="25">
        <f t="shared" si="7"/>
        <v>128.38</v>
      </c>
    </row>
    <row r="56" spans="2:14" x14ac:dyDescent="0.2">
      <c r="B56" s="9">
        <v>55</v>
      </c>
      <c r="C56" s="10" t="s">
        <v>82</v>
      </c>
      <c r="D56" s="11">
        <v>50</v>
      </c>
      <c r="E56" s="12">
        <v>60</v>
      </c>
      <c r="F56" s="13">
        <f t="shared" si="0"/>
        <v>3000</v>
      </c>
      <c r="G56" s="14">
        <f t="shared" si="1"/>
        <v>210</v>
      </c>
      <c r="H56" s="15">
        <f t="shared" si="1"/>
        <v>14.7</v>
      </c>
      <c r="I56" s="16">
        <f t="shared" si="2"/>
        <v>3224.7</v>
      </c>
      <c r="J56" s="18">
        <f t="shared" si="3"/>
        <v>64.494</v>
      </c>
      <c r="K56" s="20">
        <f t="shared" si="4"/>
        <v>630</v>
      </c>
      <c r="L56" s="17">
        <f t="shared" si="5"/>
        <v>23200</v>
      </c>
      <c r="M56" s="23">
        <f t="shared" si="6"/>
        <v>1624</v>
      </c>
      <c r="N56" s="25">
        <f t="shared" si="7"/>
        <v>113.68</v>
      </c>
    </row>
    <row r="57" spans="2:14" x14ac:dyDescent="0.2">
      <c r="B57" s="9">
        <v>56</v>
      </c>
      <c r="C57" s="10" t="s">
        <v>83</v>
      </c>
      <c r="D57" s="11">
        <v>20</v>
      </c>
      <c r="E57" s="12">
        <v>50</v>
      </c>
      <c r="F57" s="13">
        <f t="shared" si="0"/>
        <v>1000</v>
      </c>
      <c r="G57" s="14">
        <f t="shared" si="1"/>
        <v>70</v>
      </c>
      <c r="H57" s="15">
        <f t="shared" si="1"/>
        <v>4.9000000000000004</v>
      </c>
      <c r="I57" s="16">
        <f t="shared" si="2"/>
        <v>1074.9000000000001</v>
      </c>
      <c r="J57" s="18">
        <f t="shared" si="3"/>
        <v>53.745000000000005</v>
      </c>
      <c r="K57" s="20">
        <f t="shared" si="4"/>
        <v>580</v>
      </c>
      <c r="L57" s="17">
        <f t="shared" si="5"/>
        <v>20200</v>
      </c>
      <c r="M57" s="23">
        <f t="shared" si="6"/>
        <v>1414</v>
      </c>
      <c r="N57" s="25">
        <f t="shared" si="7"/>
        <v>98.980000000000018</v>
      </c>
    </row>
    <row r="58" spans="2:14" x14ac:dyDescent="0.2">
      <c r="B58" s="9">
        <v>57</v>
      </c>
      <c r="C58" s="10" t="s">
        <v>84</v>
      </c>
      <c r="D58" s="11">
        <v>60</v>
      </c>
      <c r="E58" s="12">
        <v>50</v>
      </c>
      <c r="F58" s="13">
        <f t="shared" si="0"/>
        <v>3000</v>
      </c>
      <c r="G58" s="14">
        <f t="shared" si="1"/>
        <v>210</v>
      </c>
      <c r="H58" s="15">
        <f t="shared" si="1"/>
        <v>14.7</v>
      </c>
      <c r="I58" s="16">
        <f t="shared" si="2"/>
        <v>3224.7</v>
      </c>
      <c r="J58" s="18">
        <f t="shared" si="3"/>
        <v>53.744999999999997</v>
      </c>
      <c r="K58" s="20">
        <f t="shared" si="4"/>
        <v>560</v>
      </c>
      <c r="L58" s="17">
        <f t="shared" si="5"/>
        <v>19200</v>
      </c>
      <c r="M58" s="23">
        <f t="shared" si="6"/>
        <v>1344</v>
      </c>
      <c r="N58" s="25">
        <f t="shared" si="7"/>
        <v>94.080000000000013</v>
      </c>
    </row>
    <row r="59" spans="2:14" x14ac:dyDescent="0.2">
      <c r="B59" s="9">
        <v>58</v>
      </c>
      <c r="C59" s="10" t="s">
        <v>97</v>
      </c>
      <c r="D59" s="11">
        <v>200</v>
      </c>
      <c r="E59" s="12">
        <v>60</v>
      </c>
      <c r="F59" s="13">
        <f t="shared" si="0"/>
        <v>12000</v>
      </c>
      <c r="G59" s="14">
        <f t="shared" si="1"/>
        <v>840</v>
      </c>
      <c r="H59" s="15">
        <f t="shared" si="1"/>
        <v>58.8</v>
      </c>
      <c r="I59" s="16">
        <f t="shared" si="2"/>
        <v>12898.8</v>
      </c>
      <c r="J59" s="18">
        <f t="shared" si="3"/>
        <v>64.494</v>
      </c>
      <c r="K59" s="20">
        <f t="shared" si="4"/>
        <v>500</v>
      </c>
      <c r="L59" s="17">
        <f t="shared" si="5"/>
        <v>16200</v>
      </c>
      <c r="M59" s="23">
        <f t="shared" si="6"/>
        <v>1134</v>
      </c>
      <c r="N59" s="25">
        <f t="shared" si="7"/>
        <v>79.38</v>
      </c>
    </row>
    <row r="60" spans="2:14" x14ac:dyDescent="0.2">
      <c r="B60" s="9">
        <v>59</v>
      </c>
      <c r="C60" s="10" t="s">
        <v>85</v>
      </c>
      <c r="D60" s="11">
        <v>240</v>
      </c>
      <c r="E60" s="12">
        <v>10</v>
      </c>
      <c r="F60" s="13">
        <f t="shared" si="0"/>
        <v>2400</v>
      </c>
      <c r="G60" s="14">
        <f t="shared" si="1"/>
        <v>168</v>
      </c>
      <c r="H60" s="15">
        <f t="shared" si="1"/>
        <v>11.76</v>
      </c>
      <c r="I60" s="16">
        <f t="shared" si="2"/>
        <v>2579.7600000000002</v>
      </c>
      <c r="J60" s="18">
        <f t="shared" si="3"/>
        <v>10.749000000000001</v>
      </c>
      <c r="K60" s="20">
        <f t="shared" si="4"/>
        <v>300</v>
      </c>
      <c r="L60" s="17">
        <f t="shared" si="5"/>
        <v>4200</v>
      </c>
      <c r="M60" s="23">
        <f t="shared" si="6"/>
        <v>294</v>
      </c>
      <c r="N60" s="25">
        <f t="shared" si="7"/>
        <v>20.58</v>
      </c>
    </row>
    <row r="61" spans="2:14" x14ac:dyDescent="0.2">
      <c r="B61" s="9">
        <v>60</v>
      </c>
      <c r="C61" s="10" t="s">
        <v>86</v>
      </c>
      <c r="D61" s="11">
        <v>60</v>
      </c>
      <c r="E61" s="12">
        <v>30</v>
      </c>
      <c r="F61" s="13">
        <f t="shared" si="0"/>
        <v>1800</v>
      </c>
      <c r="G61" s="14">
        <f t="shared" si="1"/>
        <v>126</v>
      </c>
      <c r="H61" s="15">
        <f t="shared" si="1"/>
        <v>8.82</v>
      </c>
      <c r="I61" s="16">
        <f t="shared" si="2"/>
        <v>1934.82</v>
      </c>
      <c r="J61" s="18">
        <f t="shared" si="3"/>
        <v>32.247</v>
      </c>
      <c r="K61" s="20">
        <f t="shared" si="4"/>
        <v>60</v>
      </c>
      <c r="L61" s="17">
        <f t="shared" si="5"/>
        <v>1800</v>
      </c>
      <c r="M61" s="23">
        <f t="shared" si="6"/>
        <v>126</v>
      </c>
      <c r="N61" s="25">
        <f t="shared" si="7"/>
        <v>8.82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4.25" x14ac:dyDescent="0.2"/>
  <sheetData>
    <row r="1" spans="1:1" x14ac:dyDescent="0.2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2020-12-22T06:57:40Z</dcterms:modified>
</cp:coreProperties>
</file>