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50" tabRatio="647"/>
  </bookViews>
  <sheets>
    <sheet name="12月上海" sheetId="1" r:id="rId1"/>
    <sheet name="报关单" sheetId="3" r:id="rId2"/>
    <sheet name="发票" sheetId="4" r:id="rId3"/>
    <sheet name="箱单" sheetId="5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<sst xmlns="http://schemas.openxmlformats.org/spreadsheetml/2006/main" count="278" uniqueCount="146">
  <si>
    <r>
      <rPr>
        <sz val="12"/>
        <color indexed="8"/>
        <rFont val="宋体"/>
        <charset val="134"/>
      </rPr>
      <t>箱件清单</t>
    </r>
    <r>
      <rPr>
        <sz val="12"/>
        <color indexed="8"/>
        <rFont val="Arial"/>
        <charset val="134"/>
      </rPr>
      <t xml:space="preserve"> </t>
    </r>
    <r>
      <rPr>
        <sz val="12"/>
        <color indexed="8"/>
        <rFont val="宋体"/>
        <charset val="134"/>
      </rPr>
      <t xml:space="preserve">（总件数单）
</t>
    </r>
    <r>
      <rPr>
        <sz val="12"/>
        <color indexed="8"/>
        <rFont val="Arial"/>
        <charset val="134"/>
      </rPr>
      <t>PACKAGE LIST</t>
    </r>
  </si>
  <si>
    <r>
      <rPr>
        <b/>
        <sz val="12"/>
        <color indexed="8"/>
        <rFont val="宋体"/>
        <charset val="134"/>
      </rPr>
      <t>本次发货是本项目项下第几批发货（</t>
    </r>
    <r>
      <rPr>
        <b/>
        <sz val="12"/>
        <color indexed="8"/>
        <rFont val="Arial"/>
        <charset val="134"/>
      </rPr>
      <t>Batch No.)</t>
    </r>
    <r>
      <rPr>
        <b/>
        <sz val="12"/>
        <color indexed="8"/>
        <rFont val="宋体"/>
        <charset val="134"/>
      </rPr>
      <t>：第一批</t>
    </r>
    <r>
      <rPr>
        <b/>
        <sz val="12"/>
        <color indexed="8"/>
        <rFont val="Arial"/>
        <charset val="134"/>
      </rPr>
      <t xml:space="preserve"> A said the first batch</t>
    </r>
  </si>
  <si>
    <r>
      <rPr>
        <sz val="12"/>
        <color indexed="8"/>
        <rFont val="宋体"/>
        <charset val="134"/>
      </rPr>
      <t>购销合同号（</t>
    </r>
    <r>
      <rPr>
        <sz val="12"/>
        <color indexed="8"/>
        <rFont val="Arial"/>
        <charset val="134"/>
      </rPr>
      <t>Contract No.)</t>
    </r>
    <r>
      <rPr>
        <sz val="12"/>
        <color indexed="8"/>
        <rFont val="宋体"/>
        <charset val="134"/>
      </rPr>
      <t>：</t>
    </r>
    <r>
      <rPr>
        <sz val="12"/>
        <color indexed="8"/>
        <rFont val="Arial"/>
        <charset val="134"/>
      </rPr>
      <t>BP-T16B03-EQU-EA-17006</t>
    </r>
  </si>
  <si>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</si>
  <si>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箱件号</t>
    </r>
  </si>
  <si>
    <r>
      <rPr>
        <b/>
        <sz val="12"/>
        <color indexed="8"/>
        <rFont val="宋体"/>
        <charset val="134"/>
      </rPr>
      <t>货物名称</t>
    </r>
  </si>
  <si>
    <t>Name</t>
  </si>
  <si>
    <r>
      <rPr>
        <b/>
        <sz val="12"/>
        <color indexed="8"/>
        <rFont val="宋体"/>
        <charset val="134"/>
      </rPr>
      <t>规格</t>
    </r>
  </si>
  <si>
    <r>
      <rPr>
        <b/>
        <sz val="12"/>
        <color indexed="8"/>
        <rFont val="宋体"/>
        <charset val="134"/>
      </rPr>
      <t>数量</t>
    </r>
  </si>
  <si>
    <r>
      <rPr>
        <b/>
        <sz val="12"/>
        <color indexed="8"/>
        <rFont val="宋体"/>
        <charset val="134"/>
      </rPr>
      <t>包装形式</t>
    </r>
  </si>
  <si>
    <r>
      <rPr>
        <b/>
        <sz val="12"/>
        <color indexed="8"/>
        <rFont val="宋体"/>
        <charset val="134"/>
      </rPr>
      <t xml:space="preserve">重量（公斤）
</t>
    </r>
    <r>
      <rPr>
        <b/>
        <sz val="12"/>
        <color indexed="8"/>
        <rFont val="Arial"/>
        <charset val="134"/>
      </rPr>
      <t>Weight(Kg)</t>
    </r>
  </si>
  <si>
    <r>
      <rPr>
        <b/>
        <sz val="12"/>
        <color indexed="8"/>
        <rFont val="宋体"/>
        <charset val="134"/>
      </rPr>
      <t>尺寸（厘米）</t>
    </r>
    <r>
      <rPr>
        <b/>
        <sz val="12"/>
        <color indexed="8"/>
        <rFont val="Arial"/>
        <charset val="134"/>
      </rPr>
      <t>Measurement(Cm)</t>
    </r>
  </si>
  <si>
    <r>
      <rPr>
        <b/>
        <sz val="12"/>
        <color indexed="8"/>
        <rFont val="宋体"/>
        <charset val="134"/>
      </rPr>
      <t>体积</t>
    </r>
    <r>
      <rPr>
        <b/>
        <sz val="12"/>
        <color indexed="8"/>
        <rFont val="Arial"/>
        <charset val="134"/>
      </rPr>
      <t>(m</t>
    </r>
    <r>
      <rPr>
        <b/>
        <vertAlign val="superscript"/>
        <sz val="12"/>
        <color indexed="8"/>
        <rFont val="Arial"/>
        <charset val="134"/>
      </rPr>
      <t>3</t>
    </r>
    <r>
      <rPr>
        <b/>
        <sz val="12"/>
        <color indexed="8"/>
        <rFont val="Arial"/>
        <charset val="134"/>
      </rPr>
      <t>)</t>
    </r>
  </si>
  <si>
    <t>NO</t>
  </si>
  <si>
    <t>Package No.</t>
  </si>
  <si>
    <r>
      <rPr>
        <b/>
        <sz val="12"/>
        <color indexed="8"/>
        <rFont val="宋体"/>
        <charset val="134"/>
      </rPr>
      <t>中文</t>
    </r>
  </si>
  <si>
    <t>(English)</t>
  </si>
  <si>
    <t>specification</t>
  </si>
  <si>
    <t>Quantity</t>
  </si>
  <si>
    <t>Packing Style</t>
  </si>
  <si>
    <r>
      <rPr>
        <b/>
        <sz val="12"/>
        <color indexed="8"/>
        <rFont val="宋体"/>
        <charset val="134"/>
      </rPr>
      <t>净重
（</t>
    </r>
    <r>
      <rPr>
        <b/>
        <sz val="12"/>
        <color indexed="8"/>
        <rFont val="Arial"/>
        <charset val="134"/>
      </rPr>
      <t>Net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</si>
  <si>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 xml:space="preserve">毛重
</t>
    </r>
    <r>
      <rPr>
        <b/>
        <sz val="12"/>
        <color indexed="8"/>
        <rFont val="Arial"/>
        <charset val="134"/>
      </rPr>
      <t>(Gross)</t>
    </r>
  </si>
  <si>
    <r>
      <rPr>
        <b/>
        <sz val="12"/>
        <color indexed="8"/>
        <rFont val="宋体"/>
        <charset val="134"/>
      </rPr>
      <t>长</t>
    </r>
    <r>
      <rPr>
        <b/>
        <sz val="12"/>
        <color indexed="8"/>
        <rFont val="Arial"/>
        <charset val="134"/>
      </rPr>
      <t>(L)</t>
    </r>
  </si>
  <si>
    <r>
      <rPr>
        <b/>
        <sz val="12"/>
        <color indexed="8"/>
        <rFont val="宋体"/>
        <charset val="134"/>
      </rPr>
      <t>宽</t>
    </r>
    <r>
      <rPr>
        <b/>
        <sz val="12"/>
        <color indexed="8"/>
        <rFont val="Arial"/>
        <charset val="134"/>
      </rPr>
      <t>(W)</t>
    </r>
  </si>
  <si>
    <r>
      <rPr>
        <b/>
        <sz val="12"/>
        <color indexed="8"/>
        <rFont val="宋体"/>
        <charset val="134"/>
      </rPr>
      <t>高</t>
    </r>
    <r>
      <rPr>
        <b/>
        <sz val="12"/>
        <color indexed="8"/>
        <rFont val="Arial"/>
        <charset val="134"/>
      </rPr>
      <t>(H)</t>
    </r>
  </si>
  <si>
    <t>Volume</t>
  </si>
  <si>
    <t>ETI SODA-GE-A-01-04/14</t>
  </si>
  <si>
    <t>多层滤料过滤器</t>
  </si>
  <si>
    <t>RAW WATER SAND FILTER TANK</t>
  </si>
  <si>
    <t>FRAME</t>
  </si>
  <si>
    <t>中华人民共和国海关出口货物报关单</t>
  </si>
  <si>
    <t>预录入编号:</t>
  </si>
  <si>
    <t>海关编号:</t>
  </si>
  <si>
    <t>出口口岸</t>
  </si>
  <si>
    <t>SHANGHAI</t>
  </si>
  <si>
    <t>备案号</t>
  </si>
  <si>
    <t>出口日期</t>
  </si>
  <si>
    <t>申报日期</t>
  </si>
  <si>
    <t>经营单位</t>
  </si>
  <si>
    <t>运输方式</t>
  </si>
  <si>
    <t>航空运输</t>
  </si>
  <si>
    <t>运输工具名称</t>
  </si>
  <si>
    <t>提运单号</t>
  </si>
  <si>
    <t>发货单位</t>
  </si>
  <si>
    <t>贸易方式</t>
  </si>
  <si>
    <t>对外承包出口（3422）</t>
  </si>
  <si>
    <t>征免性质</t>
  </si>
  <si>
    <t>其它法定</t>
  </si>
  <si>
    <t>结汇方式</t>
  </si>
  <si>
    <t>电汇</t>
  </si>
  <si>
    <t>许可证号</t>
  </si>
  <si>
    <t>运抵国(地区)</t>
  </si>
  <si>
    <t>土耳其</t>
  </si>
  <si>
    <t>指运港</t>
  </si>
  <si>
    <t>境内货源地</t>
  </si>
  <si>
    <t>天津</t>
  </si>
  <si>
    <t>批准文号</t>
  </si>
  <si>
    <t>成交方式</t>
  </si>
  <si>
    <t>FCA</t>
  </si>
  <si>
    <t>运费</t>
  </si>
  <si>
    <t>保费</t>
  </si>
  <si>
    <t>杂费</t>
  </si>
  <si>
    <t>合同协议号</t>
  </si>
  <si>
    <t>T13B03</t>
  </si>
  <si>
    <t>件数</t>
  </si>
  <si>
    <t>8</t>
  </si>
  <si>
    <t>包装种类</t>
  </si>
  <si>
    <t>其它</t>
  </si>
  <si>
    <t>毛重(千克)</t>
  </si>
  <si>
    <t>净重(千克)</t>
  </si>
  <si>
    <t>集装箱号</t>
  </si>
  <si>
    <t>随附单证</t>
  </si>
  <si>
    <t>生产厂家</t>
  </si>
  <si>
    <t>标记唛码及备注</t>
  </si>
  <si>
    <t>项号</t>
  </si>
  <si>
    <t>商品编号</t>
  </si>
  <si>
    <t>商品名称、规格型号</t>
  </si>
  <si>
    <t>数量及单位</t>
  </si>
  <si>
    <t>最终目的国(地区)</t>
  </si>
  <si>
    <t>单价</t>
  </si>
  <si>
    <t>总价</t>
  </si>
  <si>
    <t>币制</t>
  </si>
  <si>
    <t>征免</t>
  </si>
  <si>
    <t>感温电缆</t>
  </si>
  <si>
    <t>千克</t>
  </si>
  <si>
    <t>USD</t>
  </si>
  <si>
    <t>照章征税</t>
  </si>
  <si>
    <t>信号处理器</t>
  </si>
  <si>
    <t>轴承</t>
  </si>
  <si>
    <t>个</t>
  </si>
  <si>
    <t>叶轮</t>
  </si>
  <si>
    <t>流量计</t>
  </si>
  <si>
    <t>发货概述</t>
  </si>
  <si>
    <t>录入员</t>
  </si>
  <si>
    <t>录入单位</t>
  </si>
  <si>
    <t>兹声明以上申报无讹并承担法律责任</t>
  </si>
  <si>
    <t>海关审单批注及放行日期(签章)</t>
  </si>
  <si>
    <t>报关员</t>
  </si>
  <si>
    <t>审单</t>
  </si>
  <si>
    <t>审价</t>
  </si>
  <si>
    <t>单位地址</t>
  </si>
  <si>
    <t>申报单位(签章)</t>
  </si>
  <si>
    <t>征税</t>
  </si>
  <si>
    <t>统计</t>
  </si>
  <si>
    <t>邮编</t>
  </si>
  <si>
    <t>电话</t>
  </si>
  <si>
    <t>填制日期</t>
  </si>
  <si>
    <t>查验</t>
  </si>
  <si>
    <t>放行</t>
  </si>
  <si>
    <t>签发官员：</t>
  </si>
  <si>
    <t>签发日期：</t>
  </si>
  <si>
    <t>CHINA TIANCHEN ENGINEERING CORPORATION</t>
  </si>
  <si>
    <t>No.1 Jingjin Road, Beichen District, Tianjin, China</t>
  </si>
  <si>
    <t>COMMERCIAL INVOICE</t>
  </si>
  <si>
    <t xml:space="preserve">Date Of Issue: </t>
  </si>
  <si>
    <t>22nd Dec.2017</t>
  </si>
  <si>
    <t xml:space="preserve">Issued by: 	</t>
  </si>
  <si>
    <t>China Tianchen Engineering Corp.No.1 
Jingjin Road, Beichen District, Tianjin, China 
0086-22-23407379</t>
  </si>
  <si>
    <t>Contract No.:</t>
  </si>
  <si>
    <t>Invoice No.:</t>
  </si>
  <si>
    <t>KAZAN-TCC-AS-017</t>
  </si>
  <si>
    <t xml:space="preserve">Messrs. </t>
  </si>
  <si>
    <t xml:space="preserve">KAZAN SODA ELEKTRIK URETIM A.S.  
??Sogutozu Cad. Sim Sogutozu ?Is Merkezi? No:14/D   
?Bestepeler? Posta Kodu:06800 Yenimahalle/Ankara /Turkiye  
</t>
  </si>
  <si>
    <t>Shipping Mark:</t>
  </si>
  <si>
    <t xml:space="preserve">Port of Loading:   </t>
  </si>
  <si>
    <t>SHANGHAI CHINA</t>
  </si>
  <si>
    <t>Port of Discharge:</t>
  </si>
  <si>
    <t xml:space="preserve">Delivery Term:  </t>
  </si>
  <si>
    <t>ANKARA,TURKEY</t>
  </si>
  <si>
    <t>Description And Specification</t>
  </si>
  <si>
    <t>Unit price</t>
  </si>
  <si>
    <t>total Amount</t>
  </si>
  <si>
    <t>Cable</t>
  </si>
  <si>
    <t>Control Unit</t>
  </si>
  <si>
    <t>thermometers</t>
  </si>
  <si>
    <t>Bearing</t>
  </si>
  <si>
    <t>Impeller</t>
  </si>
  <si>
    <t>Flowmeter</t>
  </si>
  <si>
    <t>TOTAL:</t>
  </si>
  <si>
    <r>
      <rPr>
        <b/>
        <sz val="9"/>
        <rFont val="Times New Roman"/>
        <charset val="134"/>
      </rPr>
      <t>TOTAL NET/ GROSS WEIGHT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635.5/776.4KGs</t>
    </r>
  </si>
  <si>
    <r>
      <rPr>
        <b/>
        <sz val="9"/>
        <rFont val="Times New Roman"/>
        <charset val="134"/>
      </rPr>
      <t>TOTAL VOLUME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1.77M3</t>
    </r>
  </si>
  <si>
    <t>TOTAL PACKAGES:8PKGS</t>
  </si>
  <si>
    <t>PACKING  LIST</t>
  </si>
  <si>
    <t>Net Weight</t>
  </si>
  <si>
    <t>Gross Weight</t>
  </si>
  <si>
    <t>(KGs)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</si>
</sst>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);[Red]\(#,##0.00\)"/>
  </numFmts>
  <fonts count="49">
    <font>
      <sz val="12"/>
      <name val="宋体"/>
      <charset val="134"/>
    </font>
    <font>
      <sz val="12"/>
      <color theme="1"/>
      <name val="宋体"/>
      <charset val="134"/>
    </font>
    <font>
      <b/>
      <sz val="12"/>
      <name val="Arial"/>
      <charset val="134"/>
    </font>
    <font>
      <sz val="9"/>
      <name val="Arial"/>
      <charset val="134"/>
    </font>
    <font>
      <b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sz val="9"/>
      <color theme="1"/>
      <name val="宋体"/>
      <charset val="134"/>
    </font>
    <font>
      <sz val="9"/>
      <color theme="1"/>
      <name val="Arial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rgb="FFFF0000"/>
      <name val="Times New Roman"/>
      <charset val="134"/>
    </font>
    <font>
      <sz val="8"/>
      <name val="Tahoma"/>
      <charset val="134"/>
    </font>
    <font>
      <b/>
      <u/>
      <sz val="16"/>
      <name val="黑体"/>
      <charset val="134"/>
    </font>
    <font>
      <sz val="9"/>
      <name val="Microsoft Sans Serif"/>
      <charset val="134"/>
    </font>
    <font>
      <sz val="9"/>
      <color theme="1"/>
      <name val="Times New Roman"/>
      <charset val="134"/>
    </font>
    <font>
      <sz val="12"/>
      <name val="Arial"/>
      <charset val="134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sz val="11"/>
      <name val="Arial"/>
      <charset val="134"/>
    </font>
    <font>
      <sz val="11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indexed="8"/>
      <name val="Bookman Old"/>
      <charset val="134"/>
    </font>
    <font>
      <b/>
      <sz val="9"/>
      <name val="宋体"/>
      <charset val="134"/>
    </font>
    <font>
      <sz val="12"/>
      <color indexed="8"/>
      <name val="宋体"/>
      <charset val="134"/>
    </font>
    <font>
      <sz val="12"/>
      <color indexed="8"/>
      <name val="Arial"/>
      <charset val="134"/>
    </font>
    <font>
      <b/>
      <sz val="12"/>
      <color indexed="8"/>
      <name val="宋体"/>
      <charset val="134"/>
    </font>
    <font>
      <b/>
      <sz val="12"/>
      <color indexed="8"/>
      <name val="Arial"/>
      <charset val="134"/>
    </font>
    <font>
      <b/>
      <vertAlign val="superscript"/>
      <sz val="12"/>
      <color indexed="8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18" borderId="25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10" borderId="23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17" borderId="24" applyNumberFormat="0" applyAlignment="0" applyProtection="0">
      <alignment vertical="center"/>
    </xf>
    <xf numFmtId="0" fontId="41" fillId="17" borderId="25" applyNumberFormat="0" applyAlignment="0" applyProtection="0">
      <alignment vertical="center"/>
    </xf>
    <xf numFmtId="0" fontId="39" fillId="28" borderId="28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/>
    <xf numFmtId="0" fontId="42" fillId="0" borderId="0" applyNumberFormat="0" applyFill="0">
      <alignment horizontal="left" vertical="center"/>
    </xf>
  </cellStyleXfs>
  <cellXfs count="102">
    <xf numFmtId="0" fontId="0" fillId="0" borderId="0" xfId="0">
      <alignment vertical="center"/>
    </xf>
    <xf numFmtId="0" fontId="1" fillId="0" borderId="0" xfId="49" applyFont="1" applyAlignment="1"/>
    <xf numFmtId="0" fontId="0" fillId="0" borderId="0" xfId="49" applyFont="1" applyAlignment="1"/>
    <xf numFmtId="0" fontId="2" fillId="0" borderId="0" xfId="49" applyNumberFormat="1" applyFont="1" applyFill="1" applyBorder="1" applyAlignment="1" applyProtection="1">
      <alignment horizontal="center" vertical="center" wrapText="1"/>
    </xf>
    <xf numFmtId="0" fontId="3" fillId="0" borderId="0" xfId="49" applyNumberFormat="1" applyFont="1" applyFill="1" applyBorder="1" applyAlignment="1" applyProtection="1">
      <alignment horizontal="center" vertical="center" wrapText="1"/>
    </xf>
    <xf numFmtId="0" fontId="4" fillId="0" borderId="0" xfId="49" applyNumberFormat="1" applyFont="1" applyFill="1" applyBorder="1" applyAlignment="1" applyProtection="1">
      <alignment horizontal="center" vertical="center" wrapText="1"/>
    </xf>
    <xf numFmtId="0" fontId="5" fillId="0" borderId="1" xfId="49" applyNumberFormat="1" applyFont="1" applyFill="1" applyBorder="1" applyAlignment="1" applyProtection="1">
      <alignment horizontal="left" vertical="top" wrapText="1"/>
    </xf>
    <xf numFmtId="0" fontId="6" fillId="0" borderId="1" xfId="49" applyNumberFormat="1" applyFont="1" applyFill="1" applyBorder="1" applyAlignment="1" applyProtection="1">
      <alignment horizontal="left" vertical="top" wrapText="1"/>
    </xf>
    <xf numFmtId="0" fontId="5" fillId="0" borderId="0" xfId="49" applyNumberFormat="1" applyFont="1" applyFill="1" applyBorder="1" applyAlignment="1" applyProtection="1">
      <alignment horizontal="left" vertical="top" wrapText="1"/>
    </xf>
    <xf numFmtId="0" fontId="6" fillId="0" borderId="2" xfId="49" applyNumberFormat="1" applyFont="1" applyFill="1" applyBorder="1" applyAlignment="1" applyProtection="1">
      <alignment horizontal="left" vertical="top" wrapText="1"/>
    </xf>
    <xf numFmtId="0" fontId="6" fillId="0" borderId="3" xfId="49" applyNumberFormat="1" applyFont="1" applyFill="1" applyBorder="1" applyAlignment="1" applyProtection="1">
      <alignment horizontal="left" vertical="top" wrapText="1"/>
    </xf>
    <xf numFmtId="0" fontId="5" fillId="0" borderId="2" xfId="49" applyNumberFormat="1" applyFont="1" applyFill="1" applyBorder="1" applyAlignment="1" applyProtection="1">
      <alignment horizontal="left" vertical="top" wrapText="1"/>
    </xf>
    <xf numFmtId="0" fontId="6" fillId="0" borderId="0" xfId="49" applyNumberFormat="1" applyFont="1" applyFill="1" applyBorder="1" applyAlignment="1" applyProtection="1">
      <alignment horizontal="left" vertical="top" wrapText="1"/>
    </xf>
    <xf numFmtId="0" fontId="5" fillId="0" borderId="2" xfId="49" applyNumberFormat="1" applyFont="1" applyFill="1" applyBorder="1" applyAlignment="1" applyProtection="1">
      <alignment horizontal="center" vertical="center" wrapText="1"/>
    </xf>
    <xf numFmtId="0" fontId="5" fillId="0" borderId="0" xfId="49" applyNumberFormat="1" applyFont="1" applyFill="1" applyBorder="1" applyAlignment="1" applyProtection="1">
      <alignment horizontal="center" vertical="center" wrapText="1"/>
    </xf>
    <xf numFmtId="0" fontId="5" fillId="0" borderId="4" xfId="49" applyNumberFormat="1" applyFont="1" applyFill="1" applyBorder="1" applyAlignment="1" applyProtection="1">
      <alignment horizontal="center" vertical="center" wrapText="1"/>
    </xf>
    <xf numFmtId="0" fontId="5" fillId="0" borderId="5" xfId="49" applyNumberFormat="1" applyFont="1" applyFill="1" applyBorder="1" applyAlignment="1" applyProtection="1">
      <alignment horizontal="center" vertical="center" wrapText="1"/>
    </xf>
    <xf numFmtId="0" fontId="6" fillId="2" borderId="6" xfId="49" applyNumberFormat="1" applyFont="1" applyFill="1" applyBorder="1" applyAlignment="1" applyProtection="1">
      <alignment horizontal="right" vertical="center" wrapText="1"/>
    </xf>
    <xf numFmtId="0" fontId="7" fillId="0" borderId="6" xfId="50" applyFont="1" applyFill="1" applyBorder="1" applyAlignment="1">
      <alignment horizontal="left" vertical="center" wrapText="1"/>
    </xf>
    <xf numFmtId="2" fontId="8" fillId="0" borderId="6" xfId="50" applyNumberFormat="1" applyFont="1" applyFill="1" applyBorder="1" applyAlignment="1">
      <alignment horizontal="center" vertical="center" wrapText="1"/>
    </xf>
    <xf numFmtId="2" fontId="7" fillId="0" borderId="6" xfId="50" applyNumberFormat="1" applyFont="1" applyFill="1" applyBorder="1" applyAlignment="1">
      <alignment horizontal="center" vertical="center" wrapText="1"/>
    </xf>
    <xf numFmtId="2" fontId="8" fillId="0" borderId="7" xfId="50" applyNumberFormat="1" applyFont="1" applyFill="1" applyBorder="1" applyAlignment="1">
      <alignment horizontal="center" vertical="center" wrapText="1"/>
    </xf>
    <xf numFmtId="0" fontId="0" fillId="0" borderId="0" xfId="49" applyFont="1" applyBorder="1" applyAlignment="1"/>
    <xf numFmtId="0" fontId="9" fillId="0" borderId="6" xfId="50" applyFont="1" applyFill="1" applyBorder="1" applyAlignment="1">
      <alignment horizontal="left" vertical="center" wrapText="1"/>
    </xf>
    <xf numFmtId="0" fontId="1" fillId="0" borderId="0" xfId="49" applyFont="1" applyBorder="1" applyAlignment="1"/>
    <xf numFmtId="2" fontId="3" fillId="0" borderId="6" xfId="50" applyNumberFormat="1" applyFont="1" applyFill="1" applyBorder="1" applyAlignment="1">
      <alignment horizontal="center" vertical="center" wrapText="1"/>
    </xf>
    <xf numFmtId="9" fontId="10" fillId="0" borderId="6" xfId="50" applyNumberFormat="1" applyFont="1" applyFill="1" applyBorder="1" applyAlignment="1">
      <alignment horizontal="center" vertical="center" wrapText="1"/>
    </xf>
    <xf numFmtId="0" fontId="6" fillId="2" borderId="7" xfId="49" applyNumberFormat="1" applyFont="1" applyFill="1" applyBorder="1" applyAlignment="1" applyProtection="1">
      <alignment horizontal="right" vertical="center" wrapText="1"/>
    </xf>
    <xf numFmtId="0" fontId="6" fillId="2" borderId="8" xfId="49" applyNumberFormat="1" applyFont="1" applyFill="1" applyBorder="1" applyAlignment="1" applyProtection="1">
      <alignment horizontal="right" vertical="center" wrapText="1"/>
    </xf>
    <xf numFmtId="0" fontId="5" fillId="0" borderId="9" xfId="49" applyNumberFormat="1" applyFont="1" applyFill="1" applyBorder="1" applyAlignment="1" applyProtection="1">
      <alignment horizontal="center" vertical="center" wrapText="1"/>
    </xf>
    <xf numFmtId="0" fontId="11" fillId="0" borderId="5" xfId="49" applyNumberFormat="1" applyFont="1" applyFill="1" applyBorder="1" applyAlignment="1" applyProtection="1">
      <alignment vertical="top" wrapText="1"/>
    </xf>
    <xf numFmtId="2" fontId="5" fillId="0" borderId="4" xfId="49" applyNumberFormat="1" applyFont="1" applyFill="1" applyBorder="1" applyAlignment="1" applyProtection="1">
      <alignment horizontal="center" vertical="center" wrapText="1"/>
    </xf>
    <xf numFmtId="2" fontId="5" fillId="0" borderId="5" xfId="49" applyNumberFormat="1" applyFont="1" applyFill="1" applyBorder="1" applyAlignment="1" applyProtection="1">
      <alignment horizontal="center" vertical="center" wrapText="1"/>
    </xf>
    <xf numFmtId="0" fontId="5" fillId="0" borderId="0" xfId="49" applyNumberFormat="1" applyFont="1" applyFill="1" applyBorder="1" applyAlignment="1" applyProtection="1">
      <alignment horizontal="left" vertical="center" wrapText="1"/>
    </xf>
    <xf numFmtId="0" fontId="5" fillId="0" borderId="6" xfId="49" applyNumberFormat="1" applyFont="1" applyFill="1" applyBorder="1" applyAlignment="1" applyProtection="1">
      <alignment horizontal="center" vertical="center" wrapText="1"/>
    </xf>
    <xf numFmtId="0" fontId="5" fillId="0" borderId="8" xfId="49" applyNumberFormat="1" applyFont="1" applyFill="1" applyBorder="1" applyAlignment="1" applyProtection="1">
      <alignment horizontal="center" vertical="center" wrapText="1"/>
    </xf>
    <xf numFmtId="0" fontId="5" fillId="0" borderId="10" xfId="49" applyNumberFormat="1" applyFont="1" applyFill="1" applyBorder="1" applyAlignment="1" applyProtection="1">
      <alignment horizontal="center" vertical="center" wrapText="1"/>
    </xf>
    <xf numFmtId="0" fontId="6" fillId="0" borderId="6" xfId="49" applyNumberFormat="1" applyFont="1" applyFill="1" applyBorder="1" applyAlignment="1" applyProtection="1">
      <alignment horizontal="left" vertical="top" wrapText="1"/>
    </xf>
    <xf numFmtId="176" fontId="6" fillId="2" borderId="6" xfId="49" applyNumberFormat="1" applyFont="1" applyFill="1" applyBorder="1" applyAlignment="1" applyProtection="1">
      <alignment horizontal="center" vertical="center" wrapText="1"/>
    </xf>
    <xf numFmtId="176" fontId="6" fillId="2" borderId="7" xfId="49" applyNumberFormat="1" applyFont="1" applyFill="1" applyBorder="1" applyAlignment="1" applyProtection="1">
      <alignment horizontal="center" vertical="center" wrapText="1"/>
    </xf>
    <xf numFmtId="0" fontId="11" fillId="0" borderId="9" xfId="49" applyNumberFormat="1" applyFont="1" applyFill="1" applyBorder="1" applyAlignment="1" applyProtection="1">
      <alignment horizontal="left" vertical="top" wrapText="1"/>
    </xf>
    <xf numFmtId="0" fontId="6" fillId="0" borderId="9" xfId="49" applyNumberFormat="1" applyFont="1" applyFill="1" applyBorder="1" applyAlignment="1" applyProtection="1">
      <alignment horizontal="left" vertical="top" wrapText="1"/>
    </xf>
    <xf numFmtId="2" fontId="5" fillId="0" borderId="11" xfId="49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/>
    <xf numFmtId="0" fontId="12" fillId="3" borderId="0" xfId="0" applyNumberFormat="1" applyFont="1" applyFill="1" applyBorder="1" applyAlignment="1" applyProtection="1">
      <alignment horizontal="left" vertical="top" wrapText="1"/>
    </xf>
    <xf numFmtId="0" fontId="13" fillId="3" borderId="0" xfId="0" applyNumberFormat="1" applyFont="1" applyFill="1" applyBorder="1" applyAlignment="1" applyProtection="1">
      <alignment horizontal="center" vertical="center" wrapText="1"/>
    </xf>
    <xf numFmtId="0" fontId="14" fillId="3" borderId="12" xfId="0" applyNumberFormat="1" applyFont="1" applyFill="1" applyBorder="1" applyAlignment="1" applyProtection="1">
      <alignment horizontal="right" vertical="center" wrapText="1"/>
    </xf>
    <xf numFmtId="0" fontId="6" fillId="3" borderId="12" xfId="0" applyNumberFormat="1" applyFont="1" applyFill="1" applyBorder="1" applyAlignment="1" applyProtection="1">
      <alignment horizontal="left" vertical="center" wrapText="1"/>
    </xf>
    <xf numFmtId="0" fontId="14" fillId="3" borderId="13" xfId="0" applyNumberFormat="1" applyFont="1" applyFill="1" applyBorder="1" applyAlignment="1" applyProtection="1">
      <alignment horizontal="left" vertical="top" wrapText="1"/>
    </xf>
    <xf numFmtId="0" fontId="6" fillId="0" borderId="12" xfId="0" applyNumberFormat="1" applyFont="1" applyFill="1" applyBorder="1" applyAlignment="1" applyProtection="1">
      <alignment horizontal="left" vertical="center" wrapText="1"/>
    </xf>
    <xf numFmtId="0" fontId="6" fillId="3" borderId="14" xfId="0" applyNumberFormat="1" applyFont="1" applyFill="1" applyBorder="1" applyAlignment="1" applyProtection="1">
      <alignment horizontal="left" vertical="center" wrapText="1"/>
    </xf>
    <xf numFmtId="0" fontId="14" fillId="3" borderId="15" xfId="0" applyNumberFormat="1" applyFont="1" applyFill="1" applyBorder="1" applyAlignment="1" applyProtection="1">
      <alignment horizontal="center" vertical="top" wrapText="1"/>
    </xf>
    <xf numFmtId="0" fontId="14" fillId="3" borderId="0" xfId="0" applyNumberFormat="1" applyFont="1" applyFill="1" applyBorder="1" applyAlignment="1" applyProtection="1">
      <alignment horizontal="center" vertical="top" wrapText="1"/>
    </xf>
    <xf numFmtId="0" fontId="6" fillId="3" borderId="13" xfId="0" applyNumberFormat="1" applyFont="1" applyFill="1" applyBorder="1" applyAlignment="1" applyProtection="1">
      <alignment horizontal="center" vertical="center" wrapText="1"/>
    </xf>
    <xf numFmtId="0" fontId="15" fillId="3" borderId="12" xfId="0" applyNumberFormat="1" applyFont="1" applyFill="1" applyBorder="1" applyAlignment="1" applyProtection="1">
      <alignment horizontal="center" vertical="center" wrapText="1"/>
    </xf>
    <xf numFmtId="0" fontId="7" fillId="3" borderId="12" xfId="0" applyNumberFormat="1" applyFont="1" applyFill="1" applyBorder="1" applyAlignment="1" applyProtection="1">
      <alignment horizontal="center" vertical="center" wrapText="1"/>
    </xf>
    <xf numFmtId="0" fontId="15" fillId="3" borderId="16" xfId="0" applyNumberFormat="1" applyFont="1" applyFill="1" applyBorder="1" applyAlignment="1" applyProtection="1">
      <alignment horizontal="center" vertical="center" wrapText="1"/>
    </xf>
    <xf numFmtId="0" fontId="7" fillId="3" borderId="16" xfId="0" applyNumberFormat="1" applyFont="1" applyFill="1" applyBorder="1" applyAlignment="1" applyProtection="1">
      <alignment horizontal="center" vertical="center" wrapText="1"/>
    </xf>
    <xf numFmtId="0" fontId="14" fillId="3" borderId="17" xfId="0" applyNumberFormat="1" applyFont="1" applyFill="1" applyBorder="1" applyAlignment="1" applyProtection="1">
      <alignment horizontal="left" vertical="top" wrapText="1"/>
    </xf>
    <xf numFmtId="0" fontId="14" fillId="3" borderId="16" xfId="0" applyNumberFormat="1" applyFont="1" applyFill="1" applyBorder="1" applyAlignment="1" applyProtection="1">
      <alignment horizontal="left" vertical="top" wrapText="1"/>
    </xf>
    <xf numFmtId="0" fontId="6" fillId="3" borderId="12" xfId="0" applyNumberFormat="1" applyFont="1" applyFill="1" applyBorder="1" applyAlignment="1" applyProtection="1">
      <alignment horizontal="left" vertical="top" wrapText="1"/>
    </xf>
    <xf numFmtId="0" fontId="14" fillId="3" borderId="12" xfId="0" applyNumberFormat="1" applyFont="1" applyFill="1" applyBorder="1" applyAlignment="1" applyProtection="1">
      <alignment horizontal="left" vertical="top" wrapText="1"/>
    </xf>
    <xf numFmtId="0" fontId="14" fillId="3" borderId="15" xfId="0" applyNumberFormat="1" applyFont="1" applyFill="1" applyBorder="1" applyAlignment="1" applyProtection="1">
      <alignment horizontal="left" vertical="top" wrapText="1"/>
    </xf>
    <xf numFmtId="0" fontId="6" fillId="3" borderId="0" xfId="0" applyNumberFormat="1" applyFont="1" applyFill="1" applyBorder="1" applyAlignment="1" applyProtection="1">
      <alignment horizontal="left" vertical="top" wrapText="1"/>
    </xf>
    <xf numFmtId="49" fontId="11" fillId="0" borderId="12" xfId="0" applyNumberFormat="1" applyFont="1" applyFill="1" applyBorder="1" applyAlignment="1" applyProtection="1">
      <alignment horizontal="left" vertical="center" wrapText="1"/>
    </xf>
    <xf numFmtId="2" fontId="6" fillId="3" borderId="12" xfId="0" applyNumberFormat="1" applyFont="1" applyFill="1" applyBorder="1" applyAlignment="1" applyProtection="1">
      <alignment horizontal="center" vertical="center" wrapText="1"/>
    </xf>
    <xf numFmtId="2" fontId="15" fillId="3" borderId="16" xfId="0" applyNumberFormat="1" applyFont="1" applyFill="1" applyBorder="1" applyAlignment="1" applyProtection="1">
      <alignment horizontal="center" vertical="center" wrapText="1"/>
    </xf>
    <xf numFmtId="0" fontId="6" fillId="3" borderId="14" xfId="0" applyNumberFormat="1" applyFont="1" applyFill="1" applyBorder="1" applyAlignment="1" applyProtection="1">
      <alignment horizontal="left" vertical="top" wrapText="1"/>
    </xf>
    <xf numFmtId="0" fontId="14" fillId="3" borderId="0" xfId="0" applyNumberFormat="1" applyFont="1" applyFill="1" applyBorder="1" applyAlignment="1" applyProtection="1">
      <alignment horizontal="left" vertical="top" wrapText="1"/>
    </xf>
    <xf numFmtId="0" fontId="10" fillId="3" borderId="12" xfId="0" applyNumberFormat="1" applyFont="1" applyFill="1" applyBorder="1" applyAlignment="1" applyProtection="1">
      <alignment horizontal="left" vertical="center" wrapText="1"/>
    </xf>
    <xf numFmtId="0" fontId="6" fillId="3" borderId="12" xfId="0" applyNumberFormat="1" applyFont="1" applyFill="1" applyBorder="1" applyAlignment="1" applyProtection="1">
      <alignment horizontal="center" vertical="center" wrapText="1"/>
    </xf>
    <xf numFmtId="0" fontId="7" fillId="3" borderId="16" xfId="0" applyNumberFormat="1" applyFont="1" applyFill="1" applyBorder="1" applyAlignment="1" applyProtection="1">
      <alignment horizontal="left" vertical="center" wrapText="1"/>
    </xf>
    <xf numFmtId="2" fontId="6" fillId="3" borderId="12" xfId="0" applyNumberFormat="1" applyFont="1" applyFill="1" applyBorder="1" applyAlignment="1" applyProtection="1">
      <alignment horizontal="left" vertical="center" wrapText="1"/>
    </xf>
    <xf numFmtId="14" fontId="6" fillId="3" borderId="12" xfId="0" applyNumberFormat="1" applyFont="1" applyFill="1" applyBorder="1" applyAlignment="1" applyProtection="1">
      <alignment horizontal="left" vertical="center" wrapText="1"/>
    </xf>
    <xf numFmtId="2" fontId="6" fillId="3" borderId="12" xfId="0" applyNumberFormat="1" applyFont="1" applyFill="1" applyBorder="1" applyAlignment="1" applyProtection="1">
      <alignment vertical="center" wrapText="1"/>
    </xf>
    <xf numFmtId="2" fontId="6" fillId="3" borderId="16" xfId="0" applyNumberFormat="1" applyFont="1" applyFill="1" applyBorder="1" applyAlignment="1" applyProtection="1">
      <alignment vertical="center" wrapText="1"/>
    </xf>
    <xf numFmtId="0" fontId="14" fillId="3" borderId="18" xfId="0" applyNumberFormat="1" applyFont="1" applyFill="1" applyBorder="1" applyAlignment="1" applyProtection="1">
      <alignment horizontal="left" vertical="top" wrapText="1"/>
    </xf>
    <xf numFmtId="2" fontId="15" fillId="3" borderId="12" xfId="0" applyNumberFormat="1" applyFont="1" applyFill="1" applyBorder="1" applyAlignment="1" applyProtection="1">
      <alignment vertical="center" wrapText="1"/>
    </xf>
    <xf numFmtId="2" fontId="6" fillId="3" borderId="16" xfId="0" applyNumberFormat="1" applyFont="1" applyFill="1" applyBorder="1" applyAlignment="1" applyProtection="1">
      <alignment horizontal="center" vertical="center" wrapText="1"/>
    </xf>
    <xf numFmtId="2" fontId="15" fillId="3" borderId="16" xfId="0" applyNumberFormat="1" applyFont="1" applyFill="1" applyBorder="1" applyAlignment="1" applyProtection="1">
      <alignment vertical="center" wrapText="1"/>
    </xf>
    <xf numFmtId="14" fontId="6" fillId="3" borderId="14" xfId="0" applyNumberFormat="1" applyFont="1" applyFill="1" applyBorder="1" applyAlignment="1" applyProtection="1">
      <alignment horizontal="left" vertical="center" wrapText="1"/>
    </xf>
    <xf numFmtId="2" fontId="6" fillId="3" borderId="14" xfId="0" applyNumberFormat="1" applyFont="1" applyFill="1" applyBorder="1" applyAlignment="1" applyProtection="1">
      <alignment horizontal="left" vertical="center" wrapText="1"/>
    </xf>
    <xf numFmtId="0" fontId="14" fillId="3" borderId="19" xfId="0" applyNumberFormat="1" applyFont="1" applyFill="1" applyBorder="1" applyAlignment="1" applyProtection="1">
      <alignment horizontal="center" vertical="top" wrapText="1"/>
    </xf>
    <xf numFmtId="0" fontId="6" fillId="3" borderId="14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Fill="1">
      <alignment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7" fillId="2" borderId="16" xfId="0" applyFont="1" applyFill="1" applyBorder="1" applyAlignment="1">
      <alignment horizontal="left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20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left" vertical="center"/>
    </xf>
    <xf numFmtId="0" fontId="20" fillId="0" borderId="21" xfId="0" applyFont="1" applyFill="1" applyBorder="1" applyAlignment="1">
      <alignment horizontal="left" vertical="top"/>
    </xf>
    <xf numFmtId="0" fontId="19" fillId="0" borderId="21" xfId="0" applyFont="1" applyFill="1" applyBorder="1" applyAlignment="1">
      <alignment horizontal="left" vertical="top"/>
    </xf>
    <xf numFmtId="0" fontId="19" fillId="0" borderId="21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2" fontId="21" fillId="0" borderId="2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150;&#20844;\CNTCC\2017-12-20%20&#39532;&#39062;&#31354;&#36816;\&#19978;&#28023;&#31354;&#36816;%20&#31665;&#20214;&#28165;&#21333;%20AS-017%202017.12.2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填写说明(厂家必看)"/>
      <sheetName val="Package list"/>
      <sheetName val="AS-017 箱件清单"/>
      <sheetName val="申报要素"/>
      <sheetName val="报关单"/>
      <sheetName val="发票"/>
      <sheetName val="箱单"/>
    </sheetNames>
    <sheetDataSet>
      <sheetData sheetId="0" refreshError="1"/>
      <sheetData sheetId="1" refreshError="1"/>
      <sheetData sheetId="2">
        <row r="29">
          <cell r="H29">
            <v>635.5</v>
          </cell>
          <cell r="I29">
            <v>776.4</v>
          </cell>
        </row>
      </sheetData>
      <sheetData sheetId="3">
        <row r="2">
          <cell r="I2">
            <v>12045.4545454545</v>
          </cell>
        </row>
        <row r="3">
          <cell r="I3">
            <v>3636.36363636364</v>
          </cell>
        </row>
        <row r="4">
          <cell r="I4">
            <v>25454.5454545455</v>
          </cell>
        </row>
        <row r="5">
          <cell r="I5">
            <v>13939.3939393939</v>
          </cell>
        </row>
        <row r="6">
          <cell r="I6">
            <v>1545.75757575758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zoomScale="70" zoomScaleNormal="70" topLeftCell="A4" workbookViewId="0">
      <pane xSplit="7" ySplit="2" topLeftCell="H6" activePane="bottomRight" state="frozen"/>
      <selection/>
      <selection pane="topRight"/>
      <selection pane="bottomLeft"/>
      <selection pane="bottomRight" activeCell="I20" sqref="I20"/>
    </sheetView>
  </sheetViews>
  <sheetFormatPr defaultColWidth="11" defaultRowHeight="15" outlineLevelRow="5"/>
  <cols>
    <col min="1" max="1" width="5.1" style="85" customWidth="1"/>
    <col min="2" max="2" width="19.7" style="86" customWidth="1"/>
    <col min="3" max="3" width="21.4" style="85" customWidth="1"/>
    <col min="4" max="4" width="30.7" style="85" customWidth="1"/>
    <col min="5" max="5" width="15.1" style="85" customWidth="1"/>
    <col min="6" max="6" width="9.5" style="85" customWidth="1"/>
    <col min="7" max="7" width="12.5" style="85" customWidth="1"/>
    <col min="8" max="9" width="8.2" style="85" customWidth="1"/>
    <col min="10" max="10" width="7.7" style="85" customWidth="1"/>
    <col min="11" max="12" width="6.1" style="85" customWidth="1"/>
    <col min="13" max="13" width="10.6" style="85" customWidth="1"/>
    <col min="14" max="16384" width="11" style="85"/>
  </cols>
  <sheetData>
    <row r="1" ht="45.75" customHeight="1" spans="1:13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ht="21.75" customHeight="1" spans="1:13">
      <c r="A2" s="89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ht="25.5" customHeight="1" spans="1:13">
      <c r="A3" s="91" t="s">
        <v>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ht="27.75" customHeight="1" spans="1:13">
      <c r="A4" s="93" t="s">
        <v>3</v>
      </c>
      <c r="B4" s="93" t="s">
        <v>4</v>
      </c>
      <c r="C4" s="93" t="s">
        <v>5</v>
      </c>
      <c r="D4" s="93" t="s">
        <v>6</v>
      </c>
      <c r="E4" s="93" t="s">
        <v>7</v>
      </c>
      <c r="F4" s="93" t="s">
        <v>8</v>
      </c>
      <c r="G4" s="93" t="s">
        <v>9</v>
      </c>
      <c r="H4" s="94" t="s">
        <v>10</v>
      </c>
      <c r="I4" s="94"/>
      <c r="J4" s="94" t="s">
        <v>11</v>
      </c>
      <c r="K4" s="94"/>
      <c r="L4" s="94"/>
      <c r="M4" s="94" t="s">
        <v>12</v>
      </c>
    </row>
    <row r="5" ht="31.5" spans="1:13">
      <c r="A5" s="93" t="s">
        <v>13</v>
      </c>
      <c r="B5" s="93" t="s">
        <v>14</v>
      </c>
      <c r="C5" s="93" t="s">
        <v>15</v>
      </c>
      <c r="D5" s="93" t="s">
        <v>16</v>
      </c>
      <c r="E5" s="93" t="s">
        <v>17</v>
      </c>
      <c r="F5" s="93" t="s">
        <v>18</v>
      </c>
      <c r="G5" s="93" t="s">
        <v>19</v>
      </c>
      <c r="H5" s="94" t="s">
        <v>20</v>
      </c>
      <c r="I5" s="94" t="s">
        <v>21</v>
      </c>
      <c r="J5" s="94" t="s">
        <v>22</v>
      </c>
      <c r="K5" s="100" t="s">
        <v>23</v>
      </c>
      <c r="L5" s="100" t="s">
        <v>24</v>
      </c>
      <c r="M5" s="94" t="s">
        <v>25</v>
      </c>
    </row>
    <row r="6" s="84" customFormat="1" spans="1:13">
      <c r="A6" s="95">
        <v>2</v>
      </c>
      <c r="B6" s="96" t="s">
        <v>26</v>
      </c>
      <c r="C6" s="97" t="s">
        <v>27</v>
      </c>
      <c r="D6" s="98" t="s">
        <v>28</v>
      </c>
      <c r="E6" s="99"/>
      <c r="F6" s="99">
        <v>1</v>
      </c>
      <c r="G6" s="99" t="s">
        <v>29</v>
      </c>
      <c r="H6" s="99">
        <v>9000</v>
      </c>
      <c r="I6" s="99">
        <v>10000</v>
      </c>
      <c r="J6" s="99">
        <v>420</v>
      </c>
      <c r="K6" s="99">
        <v>420</v>
      </c>
      <c r="L6" s="99">
        <v>550</v>
      </c>
      <c r="M6" s="101">
        <f t="shared" ref="M6" si="0">J6*K6*L6/1000000</f>
        <v>97.02</v>
      </c>
    </row>
  </sheetData>
  <mergeCells count="5">
    <mergeCell ref="A1:M1"/>
    <mergeCell ref="A2:M2"/>
    <mergeCell ref="A3:M3"/>
    <mergeCell ref="H4:I4"/>
    <mergeCell ref="J4:L4"/>
  </mergeCells>
  <printOptions horizontalCentered="1"/>
  <pageMargins left="0.59" right="0.59" top="1.18" bottom="0.79" header="0.51" footer="0.51"/>
  <pageSetup paperSize="9" scale="76" orientation="landscape"/>
  <headerFooter alignWithMargins="0" scaleWithDoc="0">
    <oddHeader>&amp;L中国天辰工程有限公司
China Tianchen  Engineering Corp.
附件4-1
</oddHeader>
    <oddFooter>&amp;LCONTRACT NO.：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5"/>
  <sheetViews>
    <sheetView topLeftCell="A10" workbookViewId="0">
      <selection activeCell="J10" sqref="J10:O10"/>
    </sheetView>
  </sheetViews>
  <sheetFormatPr defaultColWidth="9" defaultRowHeight="14.25"/>
  <cols>
    <col min="1" max="1" width="4.7" style="43" customWidth="1"/>
    <col min="2" max="2" width="2.1" style="43" customWidth="1"/>
    <col min="3" max="3" width="2.6" style="43" customWidth="1"/>
    <col min="4" max="4" width="4.1" style="43" customWidth="1"/>
    <col min="5" max="5" width="0.1" style="43" customWidth="1"/>
    <col min="6" max="6" width="0.5" style="43" customWidth="1"/>
    <col min="7" max="7" width="7.7" style="43" customWidth="1"/>
    <col min="8" max="8" width="1.5" style="43" customWidth="1"/>
    <col min="9" max="9" width="0.2" style="43" customWidth="1"/>
    <col min="10" max="10" width="6.2" style="43" customWidth="1"/>
    <col min="11" max="11" width="1.5" style="43" customWidth="1"/>
    <col min="12" max="12" width="0.8" style="43" customWidth="1"/>
    <col min="13" max="13" width="1.1" style="43" customWidth="1"/>
    <col min="14" max="14" width="0.8" style="43" customWidth="1"/>
    <col min="15" max="15" width="0.7" style="43" customWidth="1"/>
    <col min="16" max="16" width="5" style="43" customWidth="1"/>
    <col min="17" max="17" width="2.2" style="43" customWidth="1"/>
    <col min="18" max="18" width="0.8" style="43" customWidth="1"/>
    <col min="19" max="19" width="1.5" style="43" customWidth="1"/>
    <col min="20" max="20" width="1.7" style="43" customWidth="1"/>
    <col min="21" max="21" width="0.1" style="43" customWidth="1"/>
    <col min="22" max="22" width="3.3" style="43" customWidth="1"/>
    <col min="23" max="23" width="0.1" style="43" customWidth="1"/>
    <col min="24" max="24" width="0.7" style="43" customWidth="1"/>
    <col min="25" max="25" width="1.5" style="43" customWidth="1"/>
    <col min="26" max="26" width="3.3" style="43" customWidth="1"/>
    <col min="27" max="27" width="1.7" style="43" customWidth="1"/>
    <col min="28" max="28" width="0.2" style="43" customWidth="1"/>
    <col min="29" max="29" width="0.1" style="43" customWidth="1"/>
    <col min="30" max="30" width="2.7" style="43" customWidth="1"/>
    <col min="31" max="31" width="1.6" style="43" customWidth="1"/>
    <col min="32" max="32" width="2.1" style="43" customWidth="1"/>
    <col min="33" max="33" width="0.7" style="43" customWidth="1"/>
    <col min="34" max="34" width="0.1" style="43" customWidth="1"/>
    <col min="35" max="35" width="1" style="43" customWidth="1"/>
    <col min="36" max="36" width="1.1" style="43" customWidth="1"/>
    <col min="37" max="37" width="2" style="43" customWidth="1"/>
    <col min="38" max="38" width="0.6" style="43" customWidth="1"/>
    <col min="39" max="39" width="1.8" style="43" customWidth="1"/>
    <col min="40" max="40" width="0.1" style="43" customWidth="1"/>
    <col min="41" max="41" width="4.8" style="43" customWidth="1"/>
    <col min="42" max="42" width="3.5" style="43" customWidth="1"/>
    <col min="43" max="43" width="2" style="43" customWidth="1"/>
    <col min="44" max="45" width="1.5" style="43" customWidth="1"/>
    <col min="46" max="46" width="1.7" style="43" customWidth="1"/>
    <col min="47" max="47" width="0.8" style="43" customWidth="1"/>
    <col min="48" max="48" width="1.8" style="43" customWidth="1"/>
    <col min="49" max="49" width="5.2" style="43" customWidth="1"/>
    <col min="50" max="52" width="0.1" style="43" customWidth="1"/>
    <col min="53" max="53" width="0.5" style="43" customWidth="1"/>
    <col min="54" max="54" width="0.1" style="43" customWidth="1"/>
    <col min="55" max="55" width="0.3" style="43" customWidth="1"/>
    <col min="56" max="56" width="2.6" style="43" customWidth="1"/>
    <col min="57" max="57" width="7.8" style="43" customWidth="1"/>
    <col min="58" max="58" width="9" style="43"/>
    <col min="59" max="59" width="9.5" style="43" customWidth="1"/>
    <col min="60" max="16384" width="9" style="43"/>
  </cols>
  <sheetData>
    <row r="1" ht="19.5" customHeight="1" spans="1:57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</row>
    <row r="2" ht="19.5" customHeight="1" spans="1:57">
      <c r="A2" s="45" t="s">
        <v>30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</row>
    <row r="3" ht="19.5" customHeight="1" spans="1:57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</row>
    <row r="4" ht="19.5" customHeight="1" spans="1:57">
      <c r="A4" s="46" t="s">
        <v>31</v>
      </c>
      <c r="B4" s="46"/>
      <c r="C4" s="46"/>
      <c r="D4" s="46"/>
      <c r="E4" s="46"/>
      <c r="F4" s="46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6" t="s">
        <v>32</v>
      </c>
      <c r="W4" s="46"/>
      <c r="X4" s="46"/>
      <c r="Y4" s="46"/>
      <c r="Z4" s="46"/>
      <c r="AA4" s="46"/>
      <c r="AB4" s="46"/>
      <c r="AC4" s="46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</row>
    <row r="5" ht="19.5" customHeight="1" spans="1:57">
      <c r="A5" s="48" t="s">
        <v>33</v>
      </c>
      <c r="B5" s="48"/>
      <c r="C5" s="48"/>
      <c r="D5" s="47" t="s">
        <v>34</v>
      </c>
      <c r="E5" s="47"/>
      <c r="F5" s="47"/>
      <c r="G5" s="47"/>
      <c r="H5" s="47"/>
      <c r="I5" s="47"/>
      <c r="J5" s="47"/>
      <c r="K5" s="47"/>
      <c r="L5" s="48" t="s">
        <v>35</v>
      </c>
      <c r="M5" s="48"/>
      <c r="N5" s="48"/>
      <c r="O5" s="48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 t="s">
        <v>36</v>
      </c>
      <c r="AC5" s="48"/>
      <c r="AD5" s="48"/>
      <c r="AE5" s="48"/>
      <c r="AF5" s="48"/>
      <c r="AG5" s="48"/>
      <c r="AH5" s="48"/>
      <c r="AI5" s="48"/>
      <c r="AJ5" s="73"/>
      <c r="AK5" s="73"/>
      <c r="AL5" s="73"/>
      <c r="AM5" s="73"/>
      <c r="AN5" s="73"/>
      <c r="AO5" s="73"/>
      <c r="AP5" s="73"/>
      <c r="AQ5" s="73"/>
      <c r="AR5" s="73"/>
      <c r="AS5" s="48" t="s">
        <v>37</v>
      </c>
      <c r="AT5" s="48"/>
      <c r="AU5" s="48"/>
      <c r="AV5" s="48"/>
      <c r="AW5" s="48"/>
      <c r="AX5" s="48"/>
      <c r="AY5" s="80"/>
      <c r="AZ5" s="80"/>
      <c r="BA5" s="80"/>
      <c r="BB5" s="80"/>
      <c r="BC5" s="80"/>
      <c r="BD5" s="80"/>
      <c r="BE5" s="80"/>
    </row>
    <row r="6" ht="24" customHeight="1" spans="1:57">
      <c r="A6" s="48" t="s">
        <v>38</v>
      </c>
      <c r="B6" s="48"/>
      <c r="C6" s="48"/>
      <c r="D6" s="47"/>
      <c r="E6" s="47"/>
      <c r="F6" s="47"/>
      <c r="G6" s="47"/>
      <c r="H6" s="47"/>
      <c r="I6" s="47"/>
      <c r="J6" s="47"/>
      <c r="K6" s="47"/>
      <c r="L6" s="48" t="s">
        <v>39</v>
      </c>
      <c r="M6" s="48"/>
      <c r="N6" s="48"/>
      <c r="O6" s="48"/>
      <c r="P6" s="48"/>
      <c r="Q6" s="69" t="s">
        <v>40</v>
      </c>
      <c r="R6" s="47"/>
      <c r="S6" s="47"/>
      <c r="T6" s="47"/>
      <c r="U6" s="47"/>
      <c r="V6" s="47"/>
      <c r="W6" s="47"/>
      <c r="X6" s="47"/>
      <c r="Y6" s="48" t="s">
        <v>41</v>
      </c>
      <c r="Z6" s="48"/>
      <c r="AA6" s="48"/>
      <c r="AB6" s="48"/>
      <c r="AC6" s="48"/>
      <c r="AD6" s="48"/>
      <c r="AE6" s="48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8" t="s">
        <v>42</v>
      </c>
      <c r="AT6" s="48"/>
      <c r="AU6" s="48"/>
      <c r="AV6" s="48"/>
      <c r="AW6" s="48"/>
      <c r="AX6" s="48"/>
      <c r="AY6" s="48"/>
      <c r="AZ6" s="48"/>
      <c r="BA6" s="50"/>
      <c r="BB6" s="50"/>
      <c r="BC6" s="50"/>
      <c r="BD6" s="50"/>
      <c r="BE6" s="50"/>
    </row>
    <row r="7" ht="24" customHeight="1" spans="1:57">
      <c r="A7" s="48" t="s">
        <v>43</v>
      </c>
      <c r="B7" s="48"/>
      <c r="C7" s="48"/>
      <c r="D7" s="47"/>
      <c r="E7" s="47"/>
      <c r="F7" s="47"/>
      <c r="G7" s="47"/>
      <c r="H7" s="47"/>
      <c r="I7" s="47"/>
      <c r="J7" s="47"/>
      <c r="K7" s="47"/>
      <c r="L7" s="48" t="s">
        <v>44</v>
      </c>
      <c r="M7" s="48"/>
      <c r="N7" s="48"/>
      <c r="O7" s="48"/>
      <c r="P7" s="48"/>
      <c r="Q7" s="47" t="s">
        <v>45</v>
      </c>
      <c r="R7" s="47"/>
      <c r="S7" s="47"/>
      <c r="T7" s="47"/>
      <c r="U7" s="47"/>
      <c r="V7" s="47"/>
      <c r="W7" s="47"/>
      <c r="X7" s="47"/>
      <c r="Y7" s="47"/>
      <c r="Z7" s="47"/>
      <c r="AA7" s="48" t="s">
        <v>46</v>
      </c>
      <c r="AB7" s="48"/>
      <c r="AC7" s="48"/>
      <c r="AD7" s="48"/>
      <c r="AE7" s="48"/>
      <c r="AF7" s="48"/>
      <c r="AG7" s="47" t="s">
        <v>47</v>
      </c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8" t="s">
        <v>48</v>
      </c>
      <c r="AT7" s="48"/>
      <c r="AU7" s="48"/>
      <c r="AV7" s="48"/>
      <c r="AW7" s="48"/>
      <c r="AX7" s="48"/>
      <c r="AY7" s="50" t="s">
        <v>49</v>
      </c>
      <c r="AZ7" s="50"/>
      <c r="BA7" s="50"/>
      <c r="BB7" s="50"/>
      <c r="BC7" s="50"/>
      <c r="BD7" s="50"/>
      <c r="BE7" s="50"/>
    </row>
    <row r="8" ht="19.5" customHeight="1" spans="1:57">
      <c r="A8" s="48" t="s">
        <v>50</v>
      </c>
      <c r="B8" s="48"/>
      <c r="C8" s="48"/>
      <c r="D8" s="47"/>
      <c r="E8" s="47"/>
      <c r="F8" s="47"/>
      <c r="G8" s="47"/>
      <c r="H8" s="47"/>
      <c r="I8" s="47"/>
      <c r="J8" s="48" t="s">
        <v>51</v>
      </c>
      <c r="K8" s="48"/>
      <c r="L8" s="48"/>
      <c r="M8" s="48"/>
      <c r="N8" s="48"/>
      <c r="O8" s="48"/>
      <c r="P8" s="47" t="s">
        <v>52</v>
      </c>
      <c r="Q8" s="47"/>
      <c r="R8" s="47"/>
      <c r="S8" s="47"/>
      <c r="T8" s="47"/>
      <c r="U8" s="48" t="s">
        <v>53</v>
      </c>
      <c r="V8" s="48"/>
      <c r="W8" s="48"/>
      <c r="X8" s="48"/>
      <c r="Y8" s="48"/>
      <c r="Z8" s="48"/>
      <c r="AA8" s="48"/>
      <c r="AB8" s="48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8" t="s">
        <v>54</v>
      </c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50" t="s">
        <v>55</v>
      </c>
      <c r="BD8" s="50"/>
      <c r="BE8" s="50"/>
    </row>
    <row r="9" ht="19.5" customHeight="1" spans="1:57">
      <c r="A9" s="48" t="s">
        <v>56</v>
      </c>
      <c r="B9" s="48"/>
      <c r="C9" s="48"/>
      <c r="D9" s="47"/>
      <c r="E9" s="47"/>
      <c r="F9" s="47"/>
      <c r="G9" s="47"/>
      <c r="H9" s="47"/>
      <c r="I9" s="47"/>
      <c r="J9" s="48" t="s">
        <v>57</v>
      </c>
      <c r="K9" s="48"/>
      <c r="L9" s="48"/>
      <c r="M9" s="47" t="s">
        <v>58</v>
      </c>
      <c r="N9" s="47"/>
      <c r="O9" s="47"/>
      <c r="P9" s="47"/>
      <c r="Q9" s="47"/>
      <c r="R9" s="47"/>
      <c r="S9" s="48" t="s">
        <v>59</v>
      </c>
      <c r="T9" s="48"/>
      <c r="U9" s="48"/>
      <c r="V9" s="48"/>
      <c r="W9" s="48"/>
      <c r="X9" s="48"/>
      <c r="Y9" s="48"/>
      <c r="Z9" s="72">
        <v>0</v>
      </c>
      <c r="AA9" s="72"/>
      <c r="AB9" s="72"/>
      <c r="AC9" s="72"/>
      <c r="AD9" s="72"/>
      <c r="AE9" s="48" t="s">
        <v>60</v>
      </c>
      <c r="AF9" s="48"/>
      <c r="AG9" s="48"/>
      <c r="AH9" s="48"/>
      <c r="AI9" s="48"/>
      <c r="AJ9" s="48"/>
      <c r="AK9" s="72">
        <v>0</v>
      </c>
      <c r="AL9" s="72"/>
      <c r="AM9" s="72"/>
      <c r="AN9" s="72"/>
      <c r="AO9" s="72"/>
      <c r="AP9" s="72"/>
      <c r="AQ9" s="48" t="s">
        <v>61</v>
      </c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81">
        <v>0</v>
      </c>
      <c r="BE9" s="81"/>
    </row>
    <row r="10" ht="19.5" customHeight="1" spans="1:57">
      <c r="A10" s="48" t="s">
        <v>62</v>
      </c>
      <c r="B10" s="48"/>
      <c r="C10" s="48"/>
      <c r="D10" s="49" t="s">
        <v>63</v>
      </c>
      <c r="E10" s="49"/>
      <c r="F10" s="49"/>
      <c r="G10" s="49"/>
      <c r="H10" s="49"/>
      <c r="I10" s="49"/>
      <c r="J10" s="48" t="s">
        <v>64</v>
      </c>
      <c r="K10" s="48"/>
      <c r="L10" s="48"/>
      <c r="M10" s="48"/>
      <c r="N10" s="48"/>
      <c r="O10" s="48"/>
      <c r="P10" s="64" t="s">
        <v>65</v>
      </c>
      <c r="Q10" s="64"/>
      <c r="R10" s="64"/>
      <c r="S10" s="48" t="s">
        <v>66</v>
      </c>
      <c r="T10" s="48"/>
      <c r="U10" s="48"/>
      <c r="V10" s="48"/>
      <c r="W10" s="48"/>
      <c r="X10" s="48"/>
      <c r="Y10" s="48"/>
      <c r="Z10" s="47" t="s">
        <v>67</v>
      </c>
      <c r="AA10" s="47"/>
      <c r="AB10" s="47"/>
      <c r="AC10" s="47"/>
      <c r="AD10" s="47"/>
      <c r="AE10" s="48" t="s">
        <v>68</v>
      </c>
      <c r="AF10" s="48"/>
      <c r="AG10" s="48"/>
      <c r="AH10" s="48"/>
      <c r="AI10" s="48"/>
      <c r="AJ10" s="48"/>
      <c r="AK10" s="48"/>
      <c r="AL10" s="48"/>
      <c r="AM10" s="72">
        <f>'[1]AS-017 箱件清单'!I29</f>
        <v>776.4</v>
      </c>
      <c r="AN10" s="72"/>
      <c r="AO10" s="72"/>
      <c r="AP10" s="72"/>
      <c r="AQ10" s="72"/>
      <c r="AR10" s="72"/>
      <c r="AS10" s="72"/>
      <c r="AT10" s="72"/>
      <c r="AU10" s="48" t="s">
        <v>69</v>
      </c>
      <c r="AV10" s="48"/>
      <c r="AW10" s="48"/>
      <c r="AX10" s="48"/>
      <c r="AY10" s="48"/>
      <c r="AZ10" s="48"/>
      <c r="BA10" s="48"/>
      <c r="BB10" s="48"/>
      <c r="BC10" s="48"/>
      <c r="BD10" s="48"/>
      <c r="BE10" s="81">
        <f>'[1]AS-017 箱件清单'!H29</f>
        <v>635.5</v>
      </c>
    </row>
    <row r="11" ht="19.5" customHeight="1" spans="1:57">
      <c r="A11" s="48" t="s">
        <v>70</v>
      </c>
      <c r="B11" s="48"/>
      <c r="C11" s="48"/>
      <c r="D11" s="47"/>
      <c r="E11" s="47"/>
      <c r="F11" s="47"/>
      <c r="G11" s="47"/>
      <c r="H11" s="47"/>
      <c r="I11" s="47"/>
      <c r="J11" s="48" t="s">
        <v>71</v>
      </c>
      <c r="K11" s="48"/>
      <c r="L11" s="48"/>
      <c r="M11" s="48"/>
      <c r="N11" s="48"/>
      <c r="O11" s="48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8" t="s">
        <v>72</v>
      </c>
      <c r="AQ11" s="48"/>
      <c r="AR11" s="48"/>
      <c r="AS11" s="48"/>
      <c r="AT11" s="48"/>
      <c r="AU11" s="48"/>
      <c r="AV11" s="48"/>
      <c r="AW11" s="48"/>
      <c r="AX11" s="50"/>
      <c r="AY11" s="50"/>
      <c r="AZ11" s="50"/>
      <c r="BA11" s="50"/>
      <c r="BB11" s="50"/>
      <c r="BC11" s="50"/>
      <c r="BD11" s="50"/>
      <c r="BE11" s="50"/>
    </row>
    <row r="12" ht="19.5" customHeight="1" spans="1:57">
      <c r="A12" s="48" t="s">
        <v>73</v>
      </c>
      <c r="B12" s="48"/>
      <c r="C12" s="48"/>
      <c r="D12" s="48"/>
      <c r="E12" s="48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</row>
    <row r="13" ht="19.5" customHeight="1" spans="1:57">
      <c r="A13" s="51" t="s">
        <v>74</v>
      </c>
      <c r="B13" s="52" t="s">
        <v>75</v>
      </c>
      <c r="C13" s="52"/>
      <c r="D13" s="52"/>
      <c r="E13" s="52"/>
      <c r="F13" s="52"/>
      <c r="G13" s="52" t="s">
        <v>76</v>
      </c>
      <c r="H13" s="52"/>
      <c r="I13" s="52"/>
      <c r="J13" s="52"/>
      <c r="K13" s="52"/>
      <c r="L13" s="52"/>
      <c r="M13" s="52"/>
      <c r="N13" s="52"/>
      <c r="O13" s="52" t="s">
        <v>77</v>
      </c>
      <c r="P13" s="52"/>
      <c r="Q13" s="52"/>
      <c r="R13" s="52"/>
      <c r="S13" s="52"/>
      <c r="T13" s="52"/>
      <c r="U13" s="52"/>
      <c r="V13" s="52"/>
      <c r="W13" s="52" t="s">
        <v>78</v>
      </c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 t="s">
        <v>79</v>
      </c>
      <c r="AI13" s="52"/>
      <c r="AJ13" s="52"/>
      <c r="AK13" s="52"/>
      <c r="AL13" s="52"/>
      <c r="AM13" s="52"/>
      <c r="AN13" s="52" t="s">
        <v>80</v>
      </c>
      <c r="AO13" s="52"/>
      <c r="AP13" s="52"/>
      <c r="AQ13" s="52"/>
      <c r="AR13" s="52"/>
      <c r="AS13" s="52"/>
      <c r="AT13" s="52"/>
      <c r="AU13" s="52"/>
      <c r="AV13" s="52" t="s">
        <v>81</v>
      </c>
      <c r="AW13" s="52"/>
      <c r="AX13" s="52"/>
      <c r="AY13" s="52"/>
      <c r="AZ13" s="52"/>
      <c r="BA13" s="52"/>
      <c r="BB13" s="82" t="s">
        <v>82</v>
      </c>
      <c r="BC13" s="82"/>
      <c r="BD13" s="82"/>
      <c r="BE13" s="82"/>
    </row>
    <row r="14" ht="19.5" customHeight="1" spans="1:57">
      <c r="A14" s="53">
        <v>1</v>
      </c>
      <c r="B14" s="54">
        <v>8544491100</v>
      </c>
      <c r="C14" s="54">
        <v>8544492100</v>
      </c>
      <c r="D14" s="54">
        <v>8544492100</v>
      </c>
      <c r="E14" s="54"/>
      <c r="F14" s="54"/>
      <c r="G14" s="55" t="s">
        <v>83</v>
      </c>
      <c r="H14" s="55" t="s">
        <v>83</v>
      </c>
      <c r="I14" s="55" t="s">
        <v>83</v>
      </c>
      <c r="J14" s="55" t="s">
        <v>83</v>
      </c>
      <c r="K14" s="55" t="s">
        <v>83</v>
      </c>
      <c r="L14" s="55" t="s">
        <v>83</v>
      </c>
      <c r="M14" s="55" t="s">
        <v>83</v>
      </c>
      <c r="N14" s="55" t="s">
        <v>83</v>
      </c>
      <c r="O14" s="65">
        <v>76.5</v>
      </c>
      <c r="P14" s="65">
        <v>76.5</v>
      </c>
      <c r="Q14" s="65">
        <v>76.5</v>
      </c>
      <c r="R14" s="69" t="s">
        <v>84</v>
      </c>
      <c r="S14" s="69" t="s">
        <v>84</v>
      </c>
      <c r="T14" s="69" t="s">
        <v>84</v>
      </c>
      <c r="U14" s="69" t="s">
        <v>84</v>
      </c>
      <c r="V14" s="69" t="s">
        <v>84</v>
      </c>
      <c r="W14" s="69" t="s">
        <v>84</v>
      </c>
      <c r="X14" s="70" t="s">
        <v>52</v>
      </c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65">
        <f>AP14/O14</f>
        <v>157.456922162805</v>
      </c>
      <c r="AJ14" s="65"/>
      <c r="AK14" s="65"/>
      <c r="AL14" s="65"/>
      <c r="AM14" s="65"/>
      <c r="AN14" s="74"/>
      <c r="AO14" s="74"/>
      <c r="AP14" s="65">
        <f>[1]申报要素!I2</f>
        <v>12045.4545454545</v>
      </c>
      <c r="AQ14" s="65"/>
      <c r="AR14" s="65"/>
      <c r="AS14" s="74"/>
      <c r="AT14" s="74"/>
      <c r="AU14" s="77"/>
      <c r="AV14" s="77"/>
      <c r="AW14" s="70" t="s">
        <v>85</v>
      </c>
      <c r="AX14" s="70"/>
      <c r="AY14" s="70"/>
      <c r="AZ14" s="70"/>
      <c r="BA14" s="70"/>
      <c r="BB14" s="70"/>
      <c r="BC14" s="83" t="s">
        <v>86</v>
      </c>
      <c r="BD14" s="83"/>
      <c r="BE14" s="83"/>
    </row>
    <row r="15" ht="19.5" customHeight="1" spans="1:57">
      <c r="A15" s="53">
        <v>2</v>
      </c>
      <c r="B15" s="56">
        <v>8531901000</v>
      </c>
      <c r="C15" s="56">
        <v>8517709000</v>
      </c>
      <c r="D15" s="56">
        <v>8517709000</v>
      </c>
      <c r="E15" s="56"/>
      <c r="F15" s="56"/>
      <c r="G15" s="57" t="s">
        <v>87</v>
      </c>
      <c r="H15" s="57" t="s">
        <v>87</v>
      </c>
      <c r="I15" s="57" t="s">
        <v>87</v>
      </c>
      <c r="J15" s="57" t="s">
        <v>87</v>
      </c>
      <c r="K15" s="57" t="s">
        <v>87</v>
      </c>
      <c r="L15" s="57" t="s">
        <v>87</v>
      </c>
      <c r="M15" s="57" t="s">
        <v>87</v>
      </c>
      <c r="N15" s="57" t="s">
        <v>87</v>
      </c>
      <c r="O15" s="66">
        <v>19</v>
      </c>
      <c r="P15" s="66">
        <v>19</v>
      </c>
      <c r="Q15" s="66">
        <v>19</v>
      </c>
      <c r="R15" s="71" t="s">
        <v>84</v>
      </c>
      <c r="S15" s="71" t="s">
        <v>84</v>
      </c>
      <c r="T15" s="71" t="s">
        <v>84</v>
      </c>
      <c r="U15" s="71" t="s">
        <v>84</v>
      </c>
      <c r="V15" s="71" t="s">
        <v>84</v>
      </c>
      <c r="W15" s="71" t="s">
        <v>84</v>
      </c>
      <c r="X15" s="70" t="s">
        <v>52</v>
      </c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65">
        <f>AP15/O15</f>
        <v>191.387559808612</v>
      </c>
      <c r="AJ15" s="65"/>
      <c r="AK15" s="65"/>
      <c r="AL15" s="65"/>
      <c r="AM15" s="65"/>
      <c r="AN15" s="75"/>
      <c r="AO15" s="75"/>
      <c r="AP15" s="78">
        <f>[1]申报要素!I3</f>
        <v>3636.36363636364</v>
      </c>
      <c r="AQ15" s="78"/>
      <c r="AR15" s="78"/>
      <c r="AS15" s="75"/>
      <c r="AT15" s="75"/>
      <c r="AU15" s="79"/>
      <c r="AV15" s="79"/>
      <c r="AW15" s="70" t="s">
        <v>85</v>
      </c>
      <c r="AX15" s="70"/>
      <c r="AY15" s="70"/>
      <c r="AZ15" s="70"/>
      <c r="BA15" s="70"/>
      <c r="BB15" s="70"/>
      <c r="BC15" s="83" t="s">
        <v>86</v>
      </c>
      <c r="BD15" s="83"/>
      <c r="BE15" s="83"/>
    </row>
    <row r="16" ht="19.5" customHeight="1" spans="1:57">
      <c r="A16" s="53">
        <v>3</v>
      </c>
      <c r="B16" s="54">
        <v>8483300090</v>
      </c>
      <c r="C16" s="54">
        <v>8418999990</v>
      </c>
      <c r="D16" s="54">
        <v>8418999990</v>
      </c>
      <c r="E16" s="54"/>
      <c r="F16" s="54"/>
      <c r="G16" s="55" t="s">
        <v>88</v>
      </c>
      <c r="H16" s="55" t="s">
        <v>88</v>
      </c>
      <c r="I16" s="55" t="s">
        <v>88</v>
      </c>
      <c r="J16" s="55" t="s">
        <v>88</v>
      </c>
      <c r="K16" s="55" t="s">
        <v>88</v>
      </c>
      <c r="L16" s="55" t="s">
        <v>88</v>
      </c>
      <c r="M16" s="55" t="s">
        <v>88</v>
      </c>
      <c r="N16" s="55" t="s">
        <v>88</v>
      </c>
      <c r="O16" s="65">
        <v>9</v>
      </c>
      <c r="P16" s="65">
        <v>441</v>
      </c>
      <c r="Q16" s="65">
        <v>441</v>
      </c>
      <c r="R16" s="69" t="s">
        <v>89</v>
      </c>
      <c r="S16" s="69" t="s">
        <v>84</v>
      </c>
      <c r="T16" s="69" t="s">
        <v>84</v>
      </c>
      <c r="U16" s="69" t="s">
        <v>84</v>
      </c>
      <c r="V16" s="69" t="s">
        <v>84</v>
      </c>
      <c r="W16" s="69" t="s">
        <v>84</v>
      </c>
      <c r="X16" s="70" t="s">
        <v>52</v>
      </c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65">
        <f>AP16/O16</f>
        <v>2828.28282828283</v>
      </c>
      <c r="AJ16" s="65"/>
      <c r="AK16" s="65"/>
      <c r="AL16" s="65"/>
      <c r="AM16" s="65"/>
      <c r="AN16" s="74"/>
      <c r="AO16" s="74"/>
      <c r="AP16" s="78">
        <f>[1]申报要素!I4</f>
        <v>25454.5454545455</v>
      </c>
      <c r="AQ16" s="78"/>
      <c r="AR16" s="78"/>
      <c r="AS16" s="74"/>
      <c r="AT16" s="74"/>
      <c r="AU16" s="77"/>
      <c r="AV16" s="77"/>
      <c r="AW16" s="70" t="s">
        <v>85</v>
      </c>
      <c r="AX16" s="70"/>
      <c r="AY16" s="70"/>
      <c r="AZ16" s="70"/>
      <c r="BA16" s="70"/>
      <c r="BB16" s="70"/>
      <c r="BC16" s="83" t="s">
        <v>86</v>
      </c>
      <c r="BD16" s="83"/>
      <c r="BE16" s="83"/>
    </row>
    <row r="17" ht="19.5" customHeight="1" spans="1:57">
      <c r="A17" s="53">
        <v>4</v>
      </c>
      <c r="B17" s="54">
        <v>8418999990</v>
      </c>
      <c r="C17" s="54">
        <v>8418999990</v>
      </c>
      <c r="D17" s="54">
        <v>8418999990</v>
      </c>
      <c r="E17" s="54"/>
      <c r="F17" s="54"/>
      <c r="G17" s="55" t="s">
        <v>90</v>
      </c>
      <c r="H17" s="55" t="s">
        <v>88</v>
      </c>
      <c r="I17" s="55" t="s">
        <v>88</v>
      </c>
      <c r="J17" s="55" t="s">
        <v>88</v>
      </c>
      <c r="K17" s="55" t="s">
        <v>88</v>
      </c>
      <c r="L17" s="55" t="s">
        <v>88</v>
      </c>
      <c r="M17" s="55" t="s">
        <v>88</v>
      </c>
      <c r="N17" s="55" t="s">
        <v>88</v>
      </c>
      <c r="O17" s="65">
        <v>69</v>
      </c>
      <c r="P17" s="65">
        <v>441</v>
      </c>
      <c r="Q17" s="65">
        <v>441</v>
      </c>
      <c r="R17" s="69" t="s">
        <v>84</v>
      </c>
      <c r="S17" s="69" t="s">
        <v>84</v>
      </c>
      <c r="T17" s="69" t="s">
        <v>84</v>
      </c>
      <c r="U17" s="69" t="s">
        <v>84</v>
      </c>
      <c r="V17" s="69" t="s">
        <v>84</v>
      </c>
      <c r="W17" s="69" t="s">
        <v>84</v>
      </c>
      <c r="X17" s="70" t="s">
        <v>52</v>
      </c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65">
        <f>AP17/O17</f>
        <v>202.020202020202</v>
      </c>
      <c r="AJ17" s="65"/>
      <c r="AK17" s="65"/>
      <c r="AL17" s="65"/>
      <c r="AM17" s="65"/>
      <c r="AN17" s="74"/>
      <c r="AO17" s="74"/>
      <c r="AP17" s="78">
        <f>[1]申报要素!I5</f>
        <v>13939.3939393939</v>
      </c>
      <c r="AQ17" s="78"/>
      <c r="AR17" s="78"/>
      <c r="AS17" s="74"/>
      <c r="AT17" s="74"/>
      <c r="AU17" s="77"/>
      <c r="AV17" s="77"/>
      <c r="AW17" s="70" t="s">
        <v>85</v>
      </c>
      <c r="AX17" s="70"/>
      <c r="AY17" s="70"/>
      <c r="AZ17" s="70"/>
      <c r="BA17" s="70"/>
      <c r="BB17" s="70"/>
      <c r="BC17" s="83" t="s">
        <v>86</v>
      </c>
      <c r="BD17" s="83"/>
      <c r="BE17" s="83"/>
    </row>
    <row r="18" ht="19.5" customHeight="1" spans="1:57">
      <c r="A18" s="53">
        <v>5</v>
      </c>
      <c r="B18" s="54">
        <v>9026100000</v>
      </c>
      <c r="C18" s="54">
        <v>9026100000</v>
      </c>
      <c r="D18" s="54">
        <v>9026100000</v>
      </c>
      <c r="E18" s="54"/>
      <c r="F18" s="54"/>
      <c r="G18" s="55" t="s">
        <v>91</v>
      </c>
      <c r="H18" s="55" t="s">
        <v>91</v>
      </c>
      <c r="I18" s="55" t="s">
        <v>91</v>
      </c>
      <c r="J18" s="55" t="s">
        <v>91</v>
      </c>
      <c r="K18" s="55" t="s">
        <v>91</v>
      </c>
      <c r="L18" s="55" t="s">
        <v>91</v>
      </c>
      <c r="M18" s="55" t="s">
        <v>91</v>
      </c>
      <c r="N18" s="55" t="s">
        <v>91</v>
      </c>
      <c r="O18" s="65">
        <v>2</v>
      </c>
      <c r="P18" s="65">
        <v>2</v>
      </c>
      <c r="Q18" s="65">
        <v>2</v>
      </c>
      <c r="R18" s="69" t="s">
        <v>89</v>
      </c>
      <c r="S18" s="69" t="s">
        <v>89</v>
      </c>
      <c r="T18" s="69" t="s">
        <v>89</v>
      </c>
      <c r="U18" s="69" t="s">
        <v>89</v>
      </c>
      <c r="V18" s="69" t="s">
        <v>89</v>
      </c>
      <c r="W18" s="69" t="s">
        <v>89</v>
      </c>
      <c r="X18" s="70" t="s">
        <v>52</v>
      </c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65">
        <f>AP18/O18</f>
        <v>772.878787878788</v>
      </c>
      <c r="AJ18" s="65"/>
      <c r="AK18" s="65"/>
      <c r="AL18" s="65"/>
      <c r="AM18" s="65"/>
      <c r="AN18" s="74"/>
      <c r="AO18" s="74"/>
      <c r="AP18" s="78">
        <f>[1]申报要素!I6</f>
        <v>1545.75757575758</v>
      </c>
      <c r="AQ18" s="78"/>
      <c r="AR18" s="78"/>
      <c r="AS18" s="74"/>
      <c r="AT18" s="74"/>
      <c r="AU18" s="77"/>
      <c r="AV18" s="77"/>
      <c r="AW18" s="70" t="s">
        <v>85</v>
      </c>
      <c r="AX18" s="70"/>
      <c r="AY18" s="70"/>
      <c r="AZ18" s="70"/>
      <c r="BA18" s="70"/>
      <c r="BB18" s="70"/>
      <c r="BC18" s="83" t="s">
        <v>86</v>
      </c>
      <c r="BD18" s="83"/>
      <c r="BE18" s="83"/>
    </row>
    <row r="19" ht="19.5" customHeight="1" spans="1:57">
      <c r="A19" s="58" t="s">
        <v>92</v>
      </c>
      <c r="B19" s="59"/>
      <c r="C19" s="59"/>
      <c r="D19" s="59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50"/>
    </row>
    <row r="20" ht="19.5" customHeight="1" spans="1:57">
      <c r="A20" s="48" t="s">
        <v>93</v>
      </c>
      <c r="B20" s="48"/>
      <c r="C20" s="60"/>
      <c r="D20" s="60"/>
      <c r="E20" s="61" t="s">
        <v>94</v>
      </c>
      <c r="F20" s="61"/>
      <c r="G20" s="61"/>
      <c r="H20" s="61"/>
      <c r="I20" s="67"/>
      <c r="J20" s="67"/>
      <c r="K20" s="68" t="s">
        <v>95</v>
      </c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76" t="s">
        <v>96</v>
      </c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</row>
    <row r="21" ht="19.5" customHeight="1" spans="1:57">
      <c r="A21" s="62" t="s">
        <v>97</v>
      </c>
      <c r="B21" s="62"/>
      <c r="C21" s="62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48" t="s">
        <v>98</v>
      </c>
      <c r="AH21" s="48"/>
      <c r="AI21" s="48"/>
      <c r="AJ21" s="48"/>
      <c r="AK21" s="48"/>
      <c r="AL21" s="60"/>
      <c r="AM21" s="60"/>
      <c r="AN21" s="60"/>
      <c r="AO21" s="60"/>
      <c r="AP21" s="60"/>
      <c r="AQ21" s="60"/>
      <c r="AR21" s="60"/>
      <c r="AS21" s="60"/>
      <c r="AT21" s="61" t="s">
        <v>99</v>
      </c>
      <c r="AU21" s="61"/>
      <c r="AV21" s="61"/>
      <c r="AW21" s="61"/>
      <c r="AX21" s="61"/>
      <c r="AY21" s="61"/>
      <c r="AZ21" s="67"/>
      <c r="BA21" s="67"/>
      <c r="BB21" s="67"/>
      <c r="BC21" s="67"/>
      <c r="BD21" s="67"/>
      <c r="BE21" s="67"/>
    </row>
    <row r="22" ht="19.5" customHeight="1" spans="1:57">
      <c r="A22" s="62" t="s">
        <v>100</v>
      </c>
      <c r="B22" s="62"/>
      <c r="C22" s="62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8" t="s">
        <v>101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48" t="s">
        <v>102</v>
      </c>
      <c r="AH22" s="48"/>
      <c r="AI22" s="48"/>
      <c r="AJ22" s="48"/>
      <c r="AK22" s="48"/>
      <c r="AL22" s="60"/>
      <c r="AM22" s="60"/>
      <c r="AN22" s="60"/>
      <c r="AO22" s="60"/>
      <c r="AP22" s="60"/>
      <c r="AQ22" s="60"/>
      <c r="AR22" s="60"/>
      <c r="AS22" s="60"/>
      <c r="AT22" s="61" t="s">
        <v>103</v>
      </c>
      <c r="AU22" s="61"/>
      <c r="AV22" s="61"/>
      <c r="AW22" s="61"/>
      <c r="AX22" s="61"/>
      <c r="AY22" s="61"/>
      <c r="AZ22" s="67"/>
      <c r="BA22" s="67"/>
      <c r="BB22" s="67"/>
      <c r="BC22" s="67"/>
      <c r="BD22" s="67"/>
      <c r="BE22" s="67"/>
    </row>
    <row r="23" ht="19.5" customHeight="1" spans="1:57">
      <c r="A23" s="48" t="s">
        <v>104</v>
      </c>
      <c r="B23" s="48"/>
      <c r="C23" s="60"/>
      <c r="D23" s="60"/>
      <c r="E23" s="61" t="s">
        <v>105</v>
      </c>
      <c r="F23" s="61"/>
      <c r="G23" s="61"/>
      <c r="H23" s="61"/>
      <c r="I23" s="60"/>
      <c r="J23" s="60"/>
      <c r="K23" s="60"/>
      <c r="L23" s="60"/>
      <c r="M23" s="60"/>
      <c r="N23" s="61" t="s">
        <v>106</v>
      </c>
      <c r="O23" s="61"/>
      <c r="P23" s="61"/>
      <c r="Q23" s="61"/>
      <c r="R23" s="61"/>
      <c r="S23" s="61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48" t="s">
        <v>107</v>
      </c>
      <c r="AH23" s="48"/>
      <c r="AI23" s="48"/>
      <c r="AJ23" s="48"/>
      <c r="AK23" s="48"/>
      <c r="AL23" s="60"/>
      <c r="AM23" s="60"/>
      <c r="AN23" s="60"/>
      <c r="AO23" s="60"/>
      <c r="AP23" s="60"/>
      <c r="AQ23" s="60"/>
      <c r="AR23" s="60"/>
      <c r="AS23" s="60"/>
      <c r="AT23" s="61" t="s">
        <v>108</v>
      </c>
      <c r="AU23" s="61"/>
      <c r="AV23" s="61"/>
      <c r="AW23" s="61"/>
      <c r="AX23" s="61"/>
      <c r="AY23" s="61"/>
      <c r="AZ23" s="67"/>
      <c r="BA23" s="67"/>
      <c r="BB23" s="67"/>
      <c r="BC23" s="67"/>
      <c r="BD23" s="67"/>
      <c r="BE23" s="67"/>
    </row>
    <row r="24" ht="19.5" customHeight="1" spans="1:57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8" t="s">
        <v>109</v>
      </c>
      <c r="AS24" s="68"/>
      <c r="AT24" s="68"/>
      <c r="AU24" s="68"/>
      <c r="AV24" s="68"/>
      <c r="AW24" s="68"/>
      <c r="AX24" s="68"/>
      <c r="AY24" s="68"/>
      <c r="AZ24" s="63"/>
      <c r="BA24" s="63"/>
      <c r="BB24" s="63"/>
      <c r="BC24" s="63"/>
      <c r="BD24" s="63"/>
      <c r="BE24" s="63"/>
    </row>
    <row r="25" ht="19.5" customHeight="1" spans="1:57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8" t="s">
        <v>110</v>
      </c>
      <c r="AS25" s="68"/>
      <c r="AT25" s="68"/>
      <c r="AU25" s="68"/>
      <c r="AV25" s="68"/>
      <c r="AW25" s="68"/>
      <c r="AX25" s="68"/>
      <c r="AY25" s="68"/>
      <c r="AZ25" s="63"/>
      <c r="BA25" s="63"/>
      <c r="BB25" s="63"/>
      <c r="BC25" s="63"/>
      <c r="BD25" s="63"/>
      <c r="BE25" s="63"/>
    </row>
  </sheetData>
  <mergeCells count="159">
    <mergeCell ref="A2:BE2"/>
    <mergeCell ref="A4:G4"/>
    <mergeCell ref="H4:U4"/>
    <mergeCell ref="V4:AC4"/>
    <mergeCell ref="AD4:BE4"/>
    <mergeCell ref="A5:C5"/>
    <mergeCell ref="D5:K5"/>
    <mergeCell ref="L5:P5"/>
    <mergeCell ref="Q5:AA5"/>
    <mergeCell ref="AB5:AI5"/>
    <mergeCell ref="AJ5:AR5"/>
    <mergeCell ref="AS5:AX5"/>
    <mergeCell ref="AY5:BE5"/>
    <mergeCell ref="A6:C6"/>
    <mergeCell ref="D6:K6"/>
    <mergeCell ref="L6:P6"/>
    <mergeCell ref="Q6:X6"/>
    <mergeCell ref="Y6:AE6"/>
    <mergeCell ref="AF6:AR6"/>
    <mergeCell ref="AS6:AZ6"/>
    <mergeCell ref="BA6:BE6"/>
    <mergeCell ref="A7:C7"/>
    <mergeCell ref="D7:K7"/>
    <mergeCell ref="L7:P7"/>
    <mergeCell ref="Q7:Z7"/>
    <mergeCell ref="AA7:AF7"/>
    <mergeCell ref="AG7:AR7"/>
    <mergeCell ref="AS7:AX7"/>
    <mergeCell ref="AY7:BE7"/>
    <mergeCell ref="A8:C8"/>
    <mergeCell ref="D8:I8"/>
    <mergeCell ref="J8:O8"/>
    <mergeCell ref="P8:T8"/>
    <mergeCell ref="U8:AB8"/>
    <mergeCell ref="AC8:AP8"/>
    <mergeCell ref="AQ8:BB8"/>
    <mergeCell ref="BC8:BE8"/>
    <mergeCell ref="A9:C9"/>
    <mergeCell ref="D9:I9"/>
    <mergeCell ref="J9:L9"/>
    <mergeCell ref="M9:R9"/>
    <mergeCell ref="S9:Y9"/>
    <mergeCell ref="Z9:AD9"/>
    <mergeCell ref="AE9:AJ9"/>
    <mergeCell ref="AK9:AP9"/>
    <mergeCell ref="AQ9:BC9"/>
    <mergeCell ref="BD9:BE9"/>
    <mergeCell ref="A10:C10"/>
    <mergeCell ref="D10:I10"/>
    <mergeCell ref="J10:O10"/>
    <mergeCell ref="P10:R10"/>
    <mergeCell ref="S10:Y10"/>
    <mergeCell ref="Z10:AD10"/>
    <mergeCell ref="AE10:AL10"/>
    <mergeCell ref="AM10:AT10"/>
    <mergeCell ref="AU10:BD10"/>
    <mergeCell ref="A11:C11"/>
    <mergeCell ref="D11:I11"/>
    <mergeCell ref="J11:O11"/>
    <mergeCell ref="P11:AO11"/>
    <mergeCell ref="AP11:AW11"/>
    <mergeCell ref="AX11:BE11"/>
    <mergeCell ref="A12:E12"/>
    <mergeCell ref="F12:BE12"/>
    <mergeCell ref="B13:F13"/>
    <mergeCell ref="G13:N13"/>
    <mergeCell ref="O13:V13"/>
    <mergeCell ref="W13:AG13"/>
    <mergeCell ref="AH13:AM13"/>
    <mergeCell ref="AN13:AU13"/>
    <mergeCell ref="AV13:BA13"/>
    <mergeCell ref="BB13:BE13"/>
    <mergeCell ref="B14:D14"/>
    <mergeCell ref="E14:F14"/>
    <mergeCell ref="G14:N14"/>
    <mergeCell ref="O14:Q14"/>
    <mergeCell ref="R14:W14"/>
    <mergeCell ref="X14:AH14"/>
    <mergeCell ref="AI14:AM14"/>
    <mergeCell ref="AP14:AR14"/>
    <mergeCell ref="AW14:BB14"/>
    <mergeCell ref="BC14:BE14"/>
    <mergeCell ref="B15:D15"/>
    <mergeCell ref="E15:F15"/>
    <mergeCell ref="G15:N15"/>
    <mergeCell ref="O15:Q15"/>
    <mergeCell ref="R15:W15"/>
    <mergeCell ref="X15:AH15"/>
    <mergeCell ref="AI15:AM15"/>
    <mergeCell ref="AP15:AR15"/>
    <mergeCell ref="AW15:BB15"/>
    <mergeCell ref="BC15:BE15"/>
    <mergeCell ref="B16:D16"/>
    <mergeCell ref="E16:F16"/>
    <mergeCell ref="G16:N16"/>
    <mergeCell ref="O16:Q16"/>
    <mergeCell ref="R16:W16"/>
    <mergeCell ref="X16:AH16"/>
    <mergeCell ref="AI16:AM16"/>
    <mergeCell ref="AP16:AR16"/>
    <mergeCell ref="AW16:BB16"/>
    <mergeCell ref="BC16:BE16"/>
    <mergeCell ref="B17:D17"/>
    <mergeCell ref="E17:F17"/>
    <mergeCell ref="G17:N17"/>
    <mergeCell ref="O17:Q17"/>
    <mergeCell ref="R17:W17"/>
    <mergeCell ref="X17:AH17"/>
    <mergeCell ref="AI17:AM17"/>
    <mergeCell ref="AP17:AR17"/>
    <mergeCell ref="AW17:BB17"/>
    <mergeCell ref="BC17:BE17"/>
    <mergeCell ref="B18:D18"/>
    <mergeCell ref="E18:F18"/>
    <mergeCell ref="G18:N18"/>
    <mergeCell ref="O18:Q18"/>
    <mergeCell ref="R18:W18"/>
    <mergeCell ref="X18:AH18"/>
    <mergeCell ref="AI18:AM18"/>
    <mergeCell ref="AP18:AR18"/>
    <mergeCell ref="AW18:BB18"/>
    <mergeCell ref="BC18:BE18"/>
    <mergeCell ref="A19:D19"/>
    <mergeCell ref="E19:BE19"/>
    <mergeCell ref="A20:B20"/>
    <mergeCell ref="C20:D20"/>
    <mergeCell ref="E20:H20"/>
    <mergeCell ref="I20:J20"/>
    <mergeCell ref="K20:AF20"/>
    <mergeCell ref="AG20:BE20"/>
    <mergeCell ref="A21:D21"/>
    <mergeCell ref="E21:AF21"/>
    <mergeCell ref="AG21:AK21"/>
    <mergeCell ref="AL21:AS21"/>
    <mergeCell ref="AT21:AY21"/>
    <mergeCell ref="AZ21:BE21"/>
    <mergeCell ref="A22:D22"/>
    <mergeCell ref="E22:M22"/>
    <mergeCell ref="N22:AF22"/>
    <mergeCell ref="AG22:AK22"/>
    <mergeCell ref="AL22:AS22"/>
    <mergeCell ref="AT22:AY22"/>
    <mergeCell ref="AZ22:BE22"/>
    <mergeCell ref="A23:B23"/>
    <mergeCell ref="C23:D23"/>
    <mergeCell ref="E23:H23"/>
    <mergeCell ref="I23:M23"/>
    <mergeCell ref="N23:S23"/>
    <mergeCell ref="T23:AF23"/>
    <mergeCell ref="AG23:AK23"/>
    <mergeCell ref="AL23:AS23"/>
    <mergeCell ref="AT23:AY23"/>
    <mergeCell ref="AZ23:BE23"/>
    <mergeCell ref="A24:AQ24"/>
    <mergeCell ref="AR24:AY24"/>
    <mergeCell ref="AZ24:BE24"/>
    <mergeCell ref="A25:AQ25"/>
    <mergeCell ref="AR25:AY25"/>
    <mergeCell ref="AZ25:BE2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A1" sqref="A1:IV65536"/>
    </sheetView>
  </sheetViews>
  <sheetFormatPr defaultColWidth="9" defaultRowHeight="14.25" outlineLevelCol="6"/>
  <cols>
    <col min="1" max="1" width="12" style="2" customWidth="1"/>
    <col min="2" max="2" width="12.8" style="2" customWidth="1"/>
    <col min="3" max="3" width="12.1" style="2" customWidth="1"/>
    <col min="4" max="4" width="9" style="2" customWidth="1"/>
    <col min="5" max="5" width="7.8" style="2" customWidth="1"/>
    <col min="6" max="6" width="11.6" style="2" customWidth="1"/>
    <col min="7" max="7" width="16.2" style="2" customWidth="1"/>
    <col min="8" max="16384" width="9" style="2"/>
  </cols>
  <sheetData>
    <row r="1" ht="15.75" spans="1:7">
      <c r="A1" s="3" t="s">
        <v>111</v>
      </c>
      <c r="B1" s="3"/>
      <c r="C1" s="3"/>
      <c r="D1" s="3"/>
      <c r="E1" s="3"/>
      <c r="F1" s="3"/>
      <c r="G1" s="3"/>
    </row>
    <row r="2" spans="1:7">
      <c r="A2" s="4" t="s">
        <v>112</v>
      </c>
      <c r="B2" s="4"/>
      <c r="C2" s="4"/>
      <c r="D2" s="4"/>
      <c r="E2" s="4"/>
      <c r="F2" s="4"/>
      <c r="G2" s="4"/>
    </row>
    <row r="3" spans="1:7">
      <c r="A3" s="5" t="s">
        <v>113</v>
      </c>
      <c r="B3" s="5"/>
      <c r="C3" s="5"/>
      <c r="D3" s="5"/>
      <c r="E3" s="5"/>
      <c r="F3" s="5"/>
      <c r="G3" s="5"/>
    </row>
    <row r="4" ht="15" spans="1:7">
      <c r="A4" s="6" t="s">
        <v>114</v>
      </c>
      <c r="B4" s="7" t="s">
        <v>115</v>
      </c>
      <c r="C4" s="7"/>
      <c r="D4" s="7"/>
      <c r="E4" s="7"/>
      <c r="F4" s="7"/>
      <c r="G4" s="7"/>
    </row>
    <row r="5" ht="37.5" customHeight="1" spans="1:7">
      <c r="A5" s="8" t="s">
        <v>116</v>
      </c>
      <c r="B5" s="9" t="s">
        <v>117</v>
      </c>
      <c r="C5" s="9"/>
      <c r="D5" s="9"/>
      <c r="E5" s="9"/>
      <c r="F5" s="8" t="s">
        <v>118</v>
      </c>
      <c r="G5" s="8" t="s">
        <v>63</v>
      </c>
    </row>
    <row r="6" ht="15" spans="1:7">
      <c r="A6" s="7"/>
      <c r="B6" s="10"/>
      <c r="C6" s="10"/>
      <c r="D6" s="10"/>
      <c r="E6" s="10"/>
      <c r="F6" s="6" t="s">
        <v>119</v>
      </c>
      <c r="G6" s="7" t="s">
        <v>120</v>
      </c>
    </row>
    <row r="7" ht="39" customHeight="1" spans="1:7">
      <c r="A7" s="6" t="s">
        <v>121</v>
      </c>
      <c r="B7" s="10" t="s">
        <v>122</v>
      </c>
      <c r="C7" s="10"/>
      <c r="D7" s="10"/>
      <c r="E7" s="10"/>
      <c r="F7" s="6" t="s">
        <v>123</v>
      </c>
      <c r="G7" s="7"/>
    </row>
    <row r="8" spans="1:7">
      <c r="A8" s="11" t="s">
        <v>124</v>
      </c>
      <c r="B8" s="11"/>
      <c r="C8" s="11"/>
      <c r="D8" s="11"/>
      <c r="E8" s="11"/>
      <c r="F8" s="12"/>
      <c r="G8" s="12"/>
    </row>
    <row r="9" ht="15" spans="1:7">
      <c r="A9" s="10" t="s">
        <v>125</v>
      </c>
      <c r="B9" s="10"/>
      <c r="C9" s="10"/>
      <c r="D9" s="10"/>
      <c r="E9" s="10"/>
      <c r="F9" s="7"/>
      <c r="G9" s="7"/>
    </row>
    <row r="10" spans="1:7">
      <c r="A10" s="11" t="s">
        <v>126</v>
      </c>
      <c r="B10" s="11"/>
      <c r="C10" s="11"/>
      <c r="D10" s="11"/>
      <c r="E10" s="11"/>
      <c r="F10" s="8" t="s">
        <v>127</v>
      </c>
      <c r="G10" s="12"/>
    </row>
    <row r="11" ht="15" spans="1:7">
      <c r="A11" s="10" t="s">
        <v>128</v>
      </c>
      <c r="B11" s="10"/>
      <c r="C11" s="10"/>
      <c r="D11" s="10"/>
      <c r="E11" s="10"/>
      <c r="F11" s="7"/>
      <c r="G11" s="7" t="s">
        <v>58</v>
      </c>
    </row>
    <row r="12" ht="15" spans="1:7">
      <c r="A12" s="13" t="s">
        <v>129</v>
      </c>
      <c r="B12" s="13"/>
      <c r="C12" s="13"/>
      <c r="D12" s="34" t="s">
        <v>18</v>
      </c>
      <c r="E12" s="35"/>
      <c r="F12" s="35" t="s">
        <v>130</v>
      </c>
      <c r="G12" s="36" t="s">
        <v>131</v>
      </c>
    </row>
    <row r="13" ht="15" spans="1:7">
      <c r="A13" s="9"/>
      <c r="B13" s="9"/>
      <c r="C13" s="9"/>
      <c r="D13" s="9"/>
      <c r="E13" s="12"/>
      <c r="F13" s="37"/>
      <c r="G13" s="14" t="s">
        <v>85</v>
      </c>
    </row>
    <row r="14" ht="15" spans="1:7">
      <c r="A14" s="17" t="s">
        <v>132</v>
      </c>
      <c r="B14" s="17"/>
      <c r="C14" s="18" t="s">
        <v>83</v>
      </c>
      <c r="D14" s="19">
        <v>76.5</v>
      </c>
      <c r="E14" s="20" t="s">
        <v>84</v>
      </c>
      <c r="F14" s="38">
        <f>G14/D14</f>
        <v>157.456922162805</v>
      </c>
      <c r="G14" s="39">
        <v>12045.4545454545</v>
      </c>
    </row>
    <row r="15" ht="15" spans="1:7">
      <c r="A15" s="17" t="s">
        <v>133</v>
      </c>
      <c r="B15" s="17" t="s">
        <v>134</v>
      </c>
      <c r="C15" s="23" t="s">
        <v>87</v>
      </c>
      <c r="D15" s="19">
        <v>19</v>
      </c>
      <c r="E15" s="20" t="s">
        <v>84</v>
      </c>
      <c r="F15" s="38">
        <f>G15/D15</f>
        <v>191.387559808612</v>
      </c>
      <c r="G15" s="39">
        <v>3636.36363636364</v>
      </c>
    </row>
    <row r="16" ht="15" spans="1:7">
      <c r="A16" s="17" t="s">
        <v>135</v>
      </c>
      <c r="B16" s="17"/>
      <c r="C16" s="23" t="s">
        <v>88</v>
      </c>
      <c r="D16" s="25">
        <v>9</v>
      </c>
      <c r="E16" s="26" t="s">
        <v>89</v>
      </c>
      <c r="F16" s="38">
        <f>G16/D16</f>
        <v>2828.28282828283</v>
      </c>
      <c r="G16" s="39">
        <v>25454.5454545455</v>
      </c>
    </row>
    <row r="17" ht="15" spans="1:7">
      <c r="A17" s="27" t="s">
        <v>136</v>
      </c>
      <c r="B17" s="28"/>
      <c r="C17" s="23" t="s">
        <v>90</v>
      </c>
      <c r="D17" s="25">
        <v>69</v>
      </c>
      <c r="E17" s="26" t="s">
        <v>84</v>
      </c>
      <c r="F17" s="38">
        <f>G17/D17</f>
        <v>202.020202020202</v>
      </c>
      <c r="G17" s="39">
        <v>13939.3939393939</v>
      </c>
    </row>
    <row r="18" ht="15" spans="1:7">
      <c r="A18" s="17" t="s">
        <v>137</v>
      </c>
      <c r="B18" s="17"/>
      <c r="C18" s="23" t="s">
        <v>91</v>
      </c>
      <c r="D18" s="25">
        <v>2</v>
      </c>
      <c r="E18" s="26" t="s">
        <v>89</v>
      </c>
      <c r="F18" s="38">
        <f>G18/D18</f>
        <v>772.878787878788</v>
      </c>
      <c r="G18" s="39">
        <v>1545.75757575758</v>
      </c>
    </row>
    <row r="19" spans="1:7">
      <c r="A19" s="29" t="s">
        <v>138</v>
      </c>
      <c r="B19" s="29"/>
      <c r="C19" s="29"/>
      <c r="D19" s="40"/>
      <c r="E19" s="40"/>
      <c r="F19" s="41"/>
      <c r="G19" s="42">
        <f>SUM(G14:G18)</f>
        <v>56621.5151515152</v>
      </c>
    </row>
    <row r="20" spans="1:7">
      <c r="A20" s="12"/>
      <c r="B20" s="12"/>
      <c r="C20" s="12"/>
      <c r="D20" s="12"/>
      <c r="E20" s="12"/>
      <c r="F20" s="12"/>
      <c r="G20" s="12"/>
    </row>
    <row r="21" spans="1:7">
      <c r="A21" s="33" t="s">
        <v>139</v>
      </c>
      <c r="B21" s="33"/>
      <c r="C21" s="33"/>
      <c r="D21" s="33"/>
      <c r="E21" s="33"/>
      <c r="F21" s="33"/>
      <c r="G21" s="33"/>
    </row>
    <row r="22" spans="1:7">
      <c r="A22" s="33" t="s">
        <v>140</v>
      </c>
      <c r="B22" s="33"/>
      <c r="C22" s="33"/>
      <c r="D22" s="33"/>
      <c r="E22" s="33"/>
      <c r="F22" s="33"/>
      <c r="G22" s="33"/>
    </row>
    <row r="23" spans="1:7">
      <c r="A23" s="33" t="s">
        <v>141</v>
      </c>
      <c r="B23" s="33"/>
      <c r="C23" s="33"/>
      <c r="D23" s="33"/>
      <c r="E23" s="33"/>
      <c r="F23" s="33"/>
      <c r="G23" s="33"/>
    </row>
  </sheetData>
  <mergeCells count="28">
    <mergeCell ref="A1:G1"/>
    <mergeCell ref="A2:G2"/>
    <mergeCell ref="A3:G3"/>
    <mergeCell ref="B4:G4"/>
    <mergeCell ref="B5:E5"/>
    <mergeCell ref="B6:E6"/>
    <mergeCell ref="B7:E7"/>
    <mergeCell ref="A8:E8"/>
    <mergeCell ref="F8:G8"/>
    <mergeCell ref="A9:E9"/>
    <mergeCell ref="F9:G9"/>
    <mergeCell ref="A10:E10"/>
    <mergeCell ref="A11:E11"/>
    <mergeCell ref="A12:C12"/>
    <mergeCell ref="D12:E12"/>
    <mergeCell ref="A13:C13"/>
    <mergeCell ref="D13:E13"/>
    <mergeCell ref="A14:B14"/>
    <mergeCell ref="A15:B15"/>
    <mergeCell ref="A16:B16"/>
    <mergeCell ref="A17:B17"/>
    <mergeCell ref="A18:B18"/>
    <mergeCell ref="A19:C19"/>
    <mergeCell ref="D19:E19"/>
    <mergeCell ref="A20:G20"/>
    <mergeCell ref="A21:G21"/>
    <mergeCell ref="A22:G22"/>
    <mergeCell ref="A23:G2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:IV65536"/>
    </sheetView>
  </sheetViews>
  <sheetFormatPr defaultColWidth="9" defaultRowHeight="14.25" outlineLevelCol="7"/>
  <cols>
    <col min="1" max="1" width="12" style="2" customWidth="1"/>
    <col min="2" max="2" width="12.8" style="2" customWidth="1"/>
    <col min="3" max="3" width="13.4" style="2" customWidth="1"/>
    <col min="4" max="4" width="9" style="2" customWidth="1"/>
    <col min="5" max="5" width="7.8" style="2" customWidth="1"/>
    <col min="6" max="6" width="12.3" style="2" customWidth="1"/>
    <col min="7" max="7" width="14.1" style="2" customWidth="1"/>
    <col min="8" max="16384" width="9" style="2"/>
  </cols>
  <sheetData>
    <row r="1" ht="15.75" spans="1:7">
      <c r="A1" s="3" t="s">
        <v>111</v>
      </c>
      <c r="B1" s="3"/>
      <c r="C1" s="3"/>
      <c r="D1" s="3"/>
      <c r="E1" s="3"/>
      <c r="F1" s="3"/>
      <c r="G1" s="3"/>
    </row>
    <row r="2" spans="1:7">
      <c r="A2" s="4" t="s">
        <v>112</v>
      </c>
      <c r="B2" s="4"/>
      <c r="C2" s="4"/>
      <c r="D2" s="4"/>
      <c r="E2" s="4"/>
      <c r="F2" s="4"/>
      <c r="G2" s="4"/>
    </row>
    <row r="3" spans="1:7">
      <c r="A3" s="5" t="s">
        <v>142</v>
      </c>
      <c r="B3" s="5"/>
      <c r="C3" s="5"/>
      <c r="D3" s="5"/>
      <c r="E3" s="5"/>
      <c r="F3" s="5"/>
      <c r="G3" s="5"/>
    </row>
    <row r="4" ht="15" spans="1:7">
      <c r="A4" s="6" t="s">
        <v>114</v>
      </c>
      <c r="B4" s="7" t="s">
        <v>115</v>
      </c>
      <c r="C4" s="7"/>
      <c r="D4" s="7"/>
      <c r="E4" s="7"/>
      <c r="F4" s="7"/>
      <c r="G4" s="7"/>
    </row>
    <row r="5" ht="37.5" customHeight="1" spans="1:7">
      <c r="A5" s="8" t="s">
        <v>116</v>
      </c>
      <c r="B5" s="9" t="s">
        <v>117</v>
      </c>
      <c r="C5" s="9"/>
      <c r="D5" s="9"/>
      <c r="E5" s="9"/>
      <c r="F5" s="8" t="s">
        <v>118</v>
      </c>
      <c r="G5" s="8" t="s">
        <v>63</v>
      </c>
    </row>
    <row r="6" ht="24.75" spans="1:7">
      <c r="A6" s="7"/>
      <c r="B6" s="10"/>
      <c r="C6" s="10"/>
      <c r="D6" s="10"/>
      <c r="E6" s="10"/>
      <c r="F6" s="6" t="s">
        <v>119</v>
      </c>
      <c r="G6" s="7" t="s">
        <v>120</v>
      </c>
    </row>
    <row r="7" ht="39" customHeight="1" spans="1:7">
      <c r="A7" s="6" t="s">
        <v>121</v>
      </c>
      <c r="B7" s="10" t="s">
        <v>122</v>
      </c>
      <c r="C7" s="10"/>
      <c r="D7" s="10"/>
      <c r="E7" s="10"/>
      <c r="F7" s="6" t="s">
        <v>123</v>
      </c>
      <c r="G7" s="7"/>
    </row>
    <row r="8" spans="1:7">
      <c r="A8" s="11" t="s">
        <v>124</v>
      </c>
      <c r="B8" s="11"/>
      <c r="C8" s="11"/>
      <c r="D8" s="11"/>
      <c r="E8" s="11"/>
      <c r="F8" s="12"/>
      <c r="G8" s="12"/>
    </row>
    <row r="9" ht="15" spans="1:7">
      <c r="A9" s="10" t="s">
        <v>125</v>
      </c>
      <c r="B9" s="10"/>
      <c r="C9" s="10"/>
      <c r="D9" s="10"/>
      <c r="E9" s="10"/>
      <c r="F9" s="7"/>
      <c r="G9" s="7"/>
    </row>
    <row r="10" spans="1:7">
      <c r="A10" s="11" t="s">
        <v>126</v>
      </c>
      <c r="B10" s="11"/>
      <c r="C10" s="11"/>
      <c r="D10" s="11"/>
      <c r="E10" s="11"/>
      <c r="F10" s="8" t="s">
        <v>127</v>
      </c>
      <c r="G10" s="12"/>
    </row>
    <row r="11" ht="15" spans="1:7">
      <c r="A11" s="10" t="s">
        <v>128</v>
      </c>
      <c r="B11" s="10"/>
      <c r="C11" s="10"/>
      <c r="D11" s="10"/>
      <c r="E11" s="10"/>
      <c r="F11" s="7"/>
      <c r="G11" s="7" t="s">
        <v>58</v>
      </c>
    </row>
    <row r="12" ht="15" customHeight="1" spans="1:7">
      <c r="A12" s="13" t="s">
        <v>129</v>
      </c>
      <c r="B12" s="13"/>
      <c r="C12" s="13"/>
      <c r="D12" s="13" t="s">
        <v>18</v>
      </c>
      <c r="E12" s="13"/>
      <c r="F12" s="13" t="s">
        <v>143</v>
      </c>
      <c r="G12" s="14" t="s">
        <v>144</v>
      </c>
    </row>
    <row r="13" ht="15" spans="1:7">
      <c r="A13" s="9"/>
      <c r="B13" s="9"/>
      <c r="C13" s="9"/>
      <c r="D13" s="9"/>
      <c r="E13" s="12"/>
      <c r="F13" s="15" t="s">
        <v>145</v>
      </c>
      <c r="G13" s="16" t="s">
        <v>145</v>
      </c>
    </row>
    <row r="14" ht="15" customHeight="1" spans="1:8">
      <c r="A14" s="17" t="s">
        <v>132</v>
      </c>
      <c r="B14" s="17"/>
      <c r="C14" s="18" t="s">
        <v>83</v>
      </c>
      <c r="D14" s="19">
        <v>76.5</v>
      </c>
      <c r="E14" s="20" t="s">
        <v>84</v>
      </c>
      <c r="F14" s="19">
        <v>76.5</v>
      </c>
      <c r="G14" s="21">
        <v>90</v>
      </c>
      <c r="H14" s="22"/>
    </row>
    <row r="15" s="1" customFormat="1" ht="15" customHeight="1" spans="1:8">
      <c r="A15" s="17" t="s">
        <v>133</v>
      </c>
      <c r="B15" s="17" t="s">
        <v>134</v>
      </c>
      <c r="C15" s="23" t="s">
        <v>87</v>
      </c>
      <c r="D15" s="19">
        <v>19</v>
      </c>
      <c r="E15" s="20" t="s">
        <v>84</v>
      </c>
      <c r="F15" s="19">
        <v>19</v>
      </c>
      <c r="G15" s="21">
        <v>20</v>
      </c>
      <c r="H15" s="24"/>
    </row>
    <row r="16" s="1" customFormat="1" ht="15" customHeight="1" spans="1:8">
      <c r="A16" s="17" t="s">
        <v>135</v>
      </c>
      <c r="B16" s="17"/>
      <c r="C16" s="23" t="s">
        <v>88</v>
      </c>
      <c r="D16" s="25">
        <v>9</v>
      </c>
      <c r="E16" s="26" t="s">
        <v>89</v>
      </c>
      <c r="F16" s="19">
        <v>441</v>
      </c>
      <c r="G16" s="21">
        <v>546</v>
      </c>
      <c r="H16" s="24"/>
    </row>
    <row r="17" s="1" customFormat="1" ht="15" spans="1:8">
      <c r="A17" s="27" t="s">
        <v>136</v>
      </c>
      <c r="B17" s="28"/>
      <c r="C17" s="23" t="s">
        <v>90</v>
      </c>
      <c r="D17" s="25">
        <v>69</v>
      </c>
      <c r="E17" s="26" t="s">
        <v>84</v>
      </c>
      <c r="F17" s="19">
        <v>69</v>
      </c>
      <c r="G17" s="21">
        <v>90</v>
      </c>
      <c r="H17" s="24"/>
    </row>
    <row r="18" s="1" customFormat="1" ht="15" customHeight="1" spans="1:8">
      <c r="A18" s="17" t="s">
        <v>137</v>
      </c>
      <c r="B18" s="17"/>
      <c r="C18" s="23" t="s">
        <v>91</v>
      </c>
      <c r="D18" s="25">
        <v>2</v>
      </c>
      <c r="E18" s="26" t="s">
        <v>89</v>
      </c>
      <c r="F18" s="19">
        <v>30</v>
      </c>
      <c r="G18" s="21">
        <v>30.4</v>
      </c>
      <c r="H18" s="24"/>
    </row>
    <row r="19" spans="1:7">
      <c r="A19" s="29" t="s">
        <v>138</v>
      </c>
      <c r="B19" s="29"/>
      <c r="C19" s="29"/>
      <c r="D19" s="30"/>
      <c r="E19" s="30"/>
      <c r="F19" s="31">
        <f>SUM(F14:F18)</f>
        <v>635.5</v>
      </c>
      <c r="G19" s="32">
        <f>SUM(G14:G18)</f>
        <v>776.4</v>
      </c>
    </row>
    <row r="20" spans="1:7">
      <c r="A20" s="12"/>
      <c r="B20" s="12"/>
      <c r="C20" s="12"/>
      <c r="D20" s="12"/>
      <c r="E20" s="12"/>
      <c r="F20" s="12"/>
      <c r="G20" s="12"/>
    </row>
    <row r="21" spans="1:7">
      <c r="A21" s="33" t="s">
        <v>139</v>
      </c>
      <c r="B21" s="33"/>
      <c r="C21" s="33"/>
      <c r="D21" s="33"/>
      <c r="E21" s="33"/>
      <c r="F21" s="33"/>
      <c r="G21" s="33"/>
    </row>
    <row r="22" spans="1:7">
      <c r="A22" s="33" t="s">
        <v>140</v>
      </c>
      <c r="B22" s="33"/>
      <c r="C22" s="33"/>
      <c r="D22" s="33"/>
      <c r="E22" s="33"/>
      <c r="F22" s="33"/>
      <c r="G22" s="33"/>
    </row>
    <row r="23" spans="1:7">
      <c r="A23" s="33" t="s">
        <v>141</v>
      </c>
      <c r="B23" s="33"/>
      <c r="C23" s="33"/>
      <c r="D23" s="33"/>
      <c r="E23" s="33"/>
      <c r="F23" s="33"/>
      <c r="G23" s="33"/>
    </row>
  </sheetData>
  <mergeCells count="27">
    <mergeCell ref="A1:G1"/>
    <mergeCell ref="A2:G2"/>
    <mergeCell ref="A3:G3"/>
    <mergeCell ref="B4:G4"/>
    <mergeCell ref="B5:E5"/>
    <mergeCell ref="B6:E6"/>
    <mergeCell ref="B7:E7"/>
    <mergeCell ref="A8:E8"/>
    <mergeCell ref="F8:G8"/>
    <mergeCell ref="A9:E9"/>
    <mergeCell ref="F9:G9"/>
    <mergeCell ref="A10:E10"/>
    <mergeCell ref="A11:E11"/>
    <mergeCell ref="A12:C12"/>
    <mergeCell ref="D12:E12"/>
    <mergeCell ref="A13:C13"/>
    <mergeCell ref="D13:E13"/>
    <mergeCell ref="A14:B14"/>
    <mergeCell ref="A15:B15"/>
    <mergeCell ref="A16:B16"/>
    <mergeCell ref="A17:B17"/>
    <mergeCell ref="A18:B18"/>
    <mergeCell ref="A19:C19"/>
    <mergeCell ref="A20:G20"/>
    <mergeCell ref="A21:G21"/>
    <mergeCell ref="A22:G22"/>
    <mergeCell ref="A23:G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12月上海</vt:lpstr>
      <vt:lpstr>报关单</vt:lpstr>
      <vt:lpstr>发票</vt:lpstr>
      <vt:lpstr>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</cp:lastModifiedBy>
  <dcterms:created xsi:type="dcterms:W3CDTF">2007-11-28T00:41:00Z</dcterms:created>
  <cp:lastPrinted>2015-09-18T02:33:00Z</cp:lastPrinted>
  <dcterms:modified xsi:type="dcterms:W3CDTF">2019-10-08T12:04:34Z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