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account\"/>
    </mc:Choice>
  </mc:AlternateContent>
  <bookViews>
    <workbookView xWindow="0" yWindow="0" windowWidth="20490" windowHeight="7620" tabRatio="860" activeTab="11"/>
  </bookViews>
  <sheets>
    <sheet name="total" sheetId="6" r:id="rId1"/>
    <sheet name="cleared bill" sheetId="15" r:id="rId2"/>
    <sheet name="cash" sheetId="1" r:id="rId3"/>
    <sheet name="khalil" sheetId="16" r:id="rId4"/>
    <sheet name="shan" sheetId="21" r:id="rId5"/>
    <sheet name="sohail" sheetId="22" r:id="rId6"/>
    <sheet name="rizwan baloach" sheetId="20" r:id="rId7"/>
    <sheet name="FA " sheetId="4" r:id="rId8"/>
    <sheet name="vicky" sheetId="18" r:id="rId9"/>
    <sheet name="adil" sheetId="17" r:id="rId10"/>
    <sheet name="umair bhai" sheetId="3" r:id="rId11"/>
    <sheet name="akhter" sheetId="2" r:id="rId12"/>
    <sheet name="lal " sheetId="1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" i="4" l="1"/>
  <c r="J211" i="4"/>
  <c r="J204" i="4"/>
  <c r="J198" i="4"/>
  <c r="L181" i="4" l="1"/>
  <c r="L182" i="4"/>
  <c r="L183" i="4"/>
  <c r="L184" i="4"/>
  <c r="L185" i="4"/>
  <c r="L186" i="4"/>
  <c r="L180" i="4"/>
  <c r="L187" i="4" s="1"/>
  <c r="J187" i="4"/>
  <c r="J176" i="4" l="1"/>
  <c r="J37" i="6"/>
  <c r="I37" i="6"/>
  <c r="J119" i="1"/>
  <c r="J111" i="1"/>
  <c r="G105" i="1"/>
  <c r="G63" i="1"/>
  <c r="G47" i="1"/>
  <c r="G39" i="1"/>
  <c r="I156" i="4"/>
  <c r="J143" i="4"/>
  <c r="J124" i="4"/>
  <c r="J106" i="4"/>
  <c r="L102" i="4"/>
  <c r="L103" i="4"/>
  <c r="L104" i="4"/>
  <c r="L101" i="4"/>
  <c r="J75" i="4"/>
  <c r="J68" i="4"/>
  <c r="L111" i="4"/>
  <c r="L112" i="4"/>
  <c r="L113" i="4"/>
  <c r="L114" i="4"/>
  <c r="L115" i="4"/>
  <c r="L110" i="4"/>
  <c r="L121" i="4"/>
  <c r="L122" i="4"/>
  <c r="L123" i="4"/>
  <c r="L120" i="4"/>
  <c r="L129" i="4"/>
  <c r="L130" i="4"/>
  <c r="L128" i="4"/>
  <c r="L172" i="4"/>
  <c r="J116" i="1"/>
  <c r="J117" i="1"/>
  <c r="J118" i="1"/>
  <c r="J115" i="1"/>
  <c r="J109" i="1"/>
  <c r="J110" i="1"/>
  <c r="J108" i="1"/>
  <c r="J102" i="1"/>
  <c r="J103" i="1"/>
  <c r="J104" i="1"/>
  <c r="J101" i="1"/>
  <c r="J97" i="1"/>
  <c r="J96" i="1"/>
  <c r="J87" i="1"/>
  <c r="J86" i="1"/>
  <c r="J79" i="1"/>
  <c r="J80" i="1"/>
  <c r="J78" i="1"/>
  <c r="G88" i="1"/>
  <c r="G119" i="1"/>
  <c r="G98" i="1"/>
  <c r="G111" i="1"/>
  <c r="J162" i="4"/>
  <c r="G81" i="1"/>
  <c r="L166" i="4"/>
  <c r="L177" i="4" s="1"/>
  <c r="L161" i="4"/>
  <c r="L160" i="4"/>
  <c r="L136" i="4"/>
  <c r="L137" i="4"/>
  <c r="L138" i="4"/>
  <c r="L139" i="4"/>
  <c r="L140" i="4"/>
  <c r="L141" i="4"/>
  <c r="L142" i="4"/>
  <c r="L135" i="4"/>
  <c r="L131" i="4" l="1"/>
  <c r="L144" i="4"/>
  <c r="J105" i="1"/>
  <c r="J131" i="4"/>
  <c r="J4" i="3" l="1"/>
  <c r="J5" i="3"/>
  <c r="J6" i="3"/>
  <c r="J7" i="3"/>
  <c r="J8" i="3"/>
  <c r="J9" i="3"/>
  <c r="J10" i="3"/>
  <c r="J11" i="3"/>
  <c r="J12" i="3"/>
  <c r="J13" i="3"/>
  <c r="J14" i="3"/>
  <c r="J15" i="3"/>
  <c r="J3" i="3"/>
  <c r="L17" i="2" l="1"/>
  <c r="L16" i="2"/>
  <c r="K6" i="18"/>
  <c r="K6" i="17"/>
  <c r="E17" i="3" l="1"/>
  <c r="L93" i="4" l="1"/>
  <c r="L92" i="4"/>
  <c r="L79" i="4"/>
  <c r="J73" i="1"/>
  <c r="G69" i="1"/>
  <c r="J68" i="1"/>
  <c r="J67" i="1"/>
  <c r="J69" i="1" s="1"/>
  <c r="L80" i="4"/>
  <c r="L81" i="4"/>
  <c r="L82" i="4"/>
  <c r="L83" i="4"/>
  <c r="L84" i="4"/>
  <c r="L85" i="4"/>
  <c r="L86" i="4"/>
  <c r="L94" i="4"/>
  <c r="L95" i="4" l="1"/>
  <c r="J62" i="1"/>
  <c r="J45" i="1"/>
  <c r="J46" i="1"/>
  <c r="J60" i="1"/>
  <c r="J61" i="1"/>
  <c r="J59" i="1"/>
  <c r="L74" i="4" l="1"/>
  <c r="J44" i="1"/>
  <c r="J43" i="1"/>
  <c r="J47" i="1" s="1"/>
  <c r="L67" i="4"/>
  <c r="L73" i="4"/>
  <c r="L75" i="4" s="1"/>
  <c r="L66" i="4" l="1"/>
  <c r="L65" i="4"/>
  <c r="L68" i="4" s="1"/>
  <c r="L13" i="2"/>
  <c r="L5" i="2"/>
  <c r="L7" i="2"/>
  <c r="L8" i="2"/>
  <c r="L9" i="2"/>
  <c r="L10" i="2"/>
  <c r="L11" i="2"/>
  <c r="L12" i="2"/>
  <c r="L4" i="2"/>
  <c r="F7" i="6"/>
  <c r="J36" i="1"/>
  <c r="J39" i="1" s="1"/>
  <c r="E7" i="6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4" i="1"/>
  <c r="G34" i="1"/>
  <c r="Q19" i="6"/>
  <c r="M30" i="15"/>
  <c r="N30" i="15"/>
  <c r="J23" i="15"/>
  <c r="L9" i="15"/>
  <c r="J34" i="1" l="1"/>
  <c r="L45" i="4"/>
  <c r="L46" i="4"/>
  <c r="L47" i="4"/>
  <c r="L48" i="4"/>
  <c r="L49" i="4"/>
  <c r="L50" i="4"/>
  <c r="L51" i="4"/>
  <c r="L52" i="4"/>
  <c r="L53" i="4"/>
  <c r="L54" i="4"/>
  <c r="L55" i="4"/>
  <c r="L56" i="4"/>
  <c r="L61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16" i="4"/>
  <c r="L17" i="4"/>
  <c r="L18" i="4"/>
  <c r="L19" i="4"/>
  <c r="L20" i="4"/>
  <c r="L21" i="4"/>
  <c r="L22" i="4"/>
  <c r="L13" i="4"/>
  <c r="L14" i="4"/>
  <c r="L15" i="4"/>
  <c r="I24" i="1" l="1"/>
  <c r="J13" i="2"/>
  <c r="L5" i="4" l="1"/>
  <c r="L6" i="4"/>
  <c r="L7" i="4"/>
  <c r="L8" i="4"/>
  <c r="L9" i="4"/>
  <c r="L10" i="4"/>
  <c r="L11" i="4"/>
  <c r="L12" i="4"/>
  <c r="L4" i="4"/>
  <c r="L58" i="4" l="1"/>
  <c r="J81" i="1"/>
  <c r="J63" i="1"/>
</calcChain>
</file>

<file path=xl/comments1.xml><?xml version="1.0" encoding="utf-8"?>
<comments xmlns="http://schemas.openxmlformats.org/spreadsheetml/2006/main">
  <authors>
    <author>Windows User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<sst xmlns="http://schemas.openxmlformats.org/spreadsheetml/2006/main" count="1459" uniqueCount="320">
  <si>
    <t>Model</t>
  </si>
  <si>
    <t>Type</t>
  </si>
  <si>
    <t>Customer Name</t>
  </si>
  <si>
    <t>Debit</t>
  </si>
  <si>
    <t>Credit</t>
  </si>
  <si>
    <t>Date</t>
  </si>
  <si>
    <t>Balance</t>
  </si>
  <si>
    <t>Nokia 216</t>
  </si>
  <si>
    <t>LCD</t>
  </si>
  <si>
    <t>FA</t>
  </si>
  <si>
    <t>G530</t>
  </si>
  <si>
    <t>FA MOBILE ZONE</t>
  </si>
  <si>
    <t xml:space="preserve">AKHTER </t>
  </si>
  <si>
    <t>Umair bhai</t>
  </si>
  <si>
    <t>G532</t>
  </si>
  <si>
    <t>Touch</t>
  </si>
  <si>
    <t>J120 Original</t>
  </si>
  <si>
    <t>panel</t>
  </si>
  <si>
    <t>h100</t>
  </si>
  <si>
    <t>lcd</t>
  </si>
  <si>
    <t>moto 1080</t>
  </si>
  <si>
    <t>glass</t>
  </si>
  <si>
    <t>CASH</t>
  </si>
  <si>
    <t>JAVED BHAI</t>
  </si>
  <si>
    <t>09-02-02020</t>
  </si>
  <si>
    <t>s4 TFT</t>
  </si>
  <si>
    <t>SAMSUNG</t>
  </si>
  <si>
    <t>24 pin  R750</t>
  </si>
  <si>
    <t>Nokia c101</t>
  </si>
  <si>
    <t>101 Buzzer</t>
  </si>
  <si>
    <t>Qty</t>
  </si>
  <si>
    <t>Other</t>
  </si>
  <si>
    <t>status</t>
  </si>
  <si>
    <t>unpaid</t>
  </si>
  <si>
    <t>Panel</t>
  </si>
  <si>
    <t>E5 Play</t>
  </si>
  <si>
    <t>paid</t>
  </si>
  <si>
    <t>buzzer</t>
  </si>
  <si>
    <t>charging jack</t>
  </si>
  <si>
    <t>S.No</t>
  </si>
  <si>
    <t>total</t>
  </si>
  <si>
    <t>credit</t>
  </si>
  <si>
    <t>profit</t>
  </si>
  <si>
    <t>investment</t>
  </si>
  <si>
    <t>brand</t>
  </si>
  <si>
    <t>type</t>
  </si>
  <si>
    <t>backglass</t>
  </si>
  <si>
    <t>Z3 Sony</t>
  </si>
  <si>
    <t>E4 Panel</t>
  </si>
  <si>
    <t>charger</t>
  </si>
  <si>
    <t>12-02-02020</t>
  </si>
  <si>
    <t>oppo a37</t>
  </si>
  <si>
    <t>Oppo a37</t>
  </si>
  <si>
    <t>20 pin</t>
  </si>
  <si>
    <t>24 pin r750</t>
  </si>
  <si>
    <t>khalil bhai</t>
  </si>
  <si>
    <t>13/2/2020</t>
  </si>
  <si>
    <t>c.j broza</t>
  </si>
  <si>
    <t>other</t>
  </si>
  <si>
    <t>data cable</t>
  </si>
  <si>
    <t>accessories</t>
  </si>
  <si>
    <t>15/02/2020</t>
  </si>
  <si>
    <t>lcd 220</t>
  </si>
  <si>
    <t>13-02-2020</t>
  </si>
  <si>
    <t>16-02-2020</t>
  </si>
  <si>
    <t xml:space="preserve">20 pin </t>
  </si>
  <si>
    <t>Oppo F5</t>
  </si>
  <si>
    <t>fa</t>
  </si>
  <si>
    <t>24 pin</t>
  </si>
  <si>
    <t>z3 min</t>
  </si>
  <si>
    <t>N105</t>
  </si>
  <si>
    <t>14-02-2020</t>
  </si>
  <si>
    <t>y91</t>
  </si>
  <si>
    <t>15-02-2020</t>
  </si>
  <si>
    <t>r750</t>
  </si>
  <si>
    <t>j120</t>
  </si>
  <si>
    <t>qty</t>
  </si>
  <si>
    <t>turbo</t>
  </si>
  <si>
    <t>nokia 206</t>
  </si>
  <si>
    <t>simjack</t>
  </si>
  <si>
    <t>pouch</t>
  </si>
  <si>
    <t>N216</t>
  </si>
  <si>
    <t>Moto E2</t>
  </si>
  <si>
    <t>e-50</t>
  </si>
  <si>
    <t>17-02-2020</t>
  </si>
  <si>
    <t>A-5 TFT</t>
  </si>
  <si>
    <t>HTC M8</t>
  </si>
  <si>
    <t>G5s</t>
  </si>
  <si>
    <t>i</t>
  </si>
  <si>
    <t>18-02-2020</t>
  </si>
  <si>
    <t>Backcover</t>
  </si>
  <si>
    <t>Glass</t>
  </si>
  <si>
    <t>Z4</t>
  </si>
  <si>
    <t>z4 backcover</t>
  </si>
  <si>
    <t>Accessories</t>
  </si>
  <si>
    <t>CJ</t>
  </si>
  <si>
    <t>Air Piece</t>
  </si>
  <si>
    <t>Data cable</t>
  </si>
  <si>
    <t>E4 Thumb/ Finger</t>
  </si>
  <si>
    <t>A37 OPPO</t>
  </si>
  <si>
    <t>oppo</t>
  </si>
  <si>
    <t>g530 glass</t>
  </si>
  <si>
    <t>19-02-2020</t>
  </si>
  <si>
    <t>Evok Power</t>
  </si>
  <si>
    <t>15 pin 2.8</t>
  </si>
  <si>
    <t>Tablet Touch</t>
  </si>
  <si>
    <t>cash</t>
  </si>
  <si>
    <t>G355</t>
  </si>
  <si>
    <t>i6i</t>
  </si>
  <si>
    <t>s1 pro</t>
  </si>
  <si>
    <t>w50</t>
  </si>
  <si>
    <t>G five 20 pin 2.4 new</t>
  </si>
  <si>
    <t>N206</t>
  </si>
  <si>
    <t>Buzzer</t>
  </si>
  <si>
    <t>Rate</t>
  </si>
  <si>
    <t>name</t>
  </si>
  <si>
    <t>model</t>
  </si>
  <si>
    <t>Brand</t>
  </si>
  <si>
    <t>Samsung</t>
  </si>
  <si>
    <t>HTC</t>
  </si>
  <si>
    <t>SAmsung</t>
  </si>
  <si>
    <t>Q-mobile</t>
  </si>
  <si>
    <t>China</t>
  </si>
  <si>
    <t>azhar bhai</t>
  </si>
  <si>
    <t>Khalid Boss</t>
  </si>
  <si>
    <t>moto</t>
  </si>
  <si>
    <t>E4 finger</t>
  </si>
  <si>
    <t>cash khalid boss ka credit</t>
  </si>
  <si>
    <t>Moto G3</t>
  </si>
  <si>
    <t>Moto</t>
  </si>
  <si>
    <t>Moto X</t>
  </si>
  <si>
    <t>Hussian Fa Orangi</t>
  </si>
  <si>
    <t>MotoX</t>
  </si>
  <si>
    <t xml:space="preserve">return 206 </t>
  </si>
  <si>
    <t>adil bhai</t>
  </si>
  <si>
    <t>total profit</t>
  </si>
  <si>
    <t>20-02-2020</t>
  </si>
  <si>
    <t>cleared bill</t>
  </si>
  <si>
    <t>sale</t>
  </si>
  <si>
    <t>from</t>
  </si>
  <si>
    <t>to</t>
  </si>
  <si>
    <t>z1 Sony</t>
  </si>
  <si>
    <t>total credit</t>
  </si>
  <si>
    <t>mohsin</t>
  </si>
  <si>
    <t>Bought New</t>
  </si>
  <si>
    <t>Akhter</t>
  </si>
  <si>
    <t>Cable 0-3</t>
  </si>
  <si>
    <t>cable</t>
  </si>
  <si>
    <t>20 pin 2.2 lcd</t>
  </si>
  <si>
    <t>LGG3</t>
  </si>
  <si>
    <t>z1</t>
  </si>
  <si>
    <t>Khalil</t>
  </si>
  <si>
    <t>21-02-2020</t>
  </si>
  <si>
    <t xml:space="preserve">Zr </t>
  </si>
  <si>
    <t>J320 OGS</t>
  </si>
  <si>
    <t>E4</t>
  </si>
  <si>
    <t>J5</t>
  </si>
  <si>
    <t>E4 + Ribin</t>
  </si>
  <si>
    <t>H100</t>
  </si>
  <si>
    <t>24-02-2020</t>
  </si>
  <si>
    <t xml:space="preserve">Tablet </t>
  </si>
  <si>
    <t>S5 TFT</t>
  </si>
  <si>
    <t>H100 new</t>
  </si>
  <si>
    <t>Nokia3</t>
  </si>
  <si>
    <t>25-02-2020</t>
  </si>
  <si>
    <t>Shan jack</t>
  </si>
  <si>
    <t>Cable</t>
  </si>
  <si>
    <t>J120</t>
  </si>
  <si>
    <t>Charger</t>
  </si>
  <si>
    <t>22-02-2020</t>
  </si>
  <si>
    <t>Solding Wire</t>
  </si>
  <si>
    <t>1000 Deposit</t>
  </si>
  <si>
    <t>Fa</t>
  </si>
  <si>
    <t>Charging Jack</t>
  </si>
  <si>
    <t>20 CJ 8600</t>
  </si>
  <si>
    <t>LCd</t>
  </si>
  <si>
    <t>26-02-2020</t>
  </si>
  <si>
    <t xml:space="preserve">E4 </t>
  </si>
  <si>
    <t>Battery</t>
  </si>
  <si>
    <t>S6 Edge</t>
  </si>
  <si>
    <t>x602</t>
  </si>
  <si>
    <t>27-02-2020</t>
  </si>
  <si>
    <t>Gum</t>
  </si>
  <si>
    <t>S3</t>
  </si>
  <si>
    <t>c101</t>
  </si>
  <si>
    <t>Fa   return</t>
  </si>
  <si>
    <t>faisal truck add</t>
  </si>
  <si>
    <t>1.5 faster</t>
  </si>
  <si>
    <t>Mohsin</t>
  </si>
  <si>
    <t>car charger</t>
  </si>
  <si>
    <t>Mohsni</t>
  </si>
  <si>
    <t>N16</t>
  </si>
  <si>
    <t>javed bhai</t>
  </si>
  <si>
    <t>shan</t>
  </si>
  <si>
    <t>J3 Emerge</t>
  </si>
  <si>
    <t>Simjack</t>
  </si>
  <si>
    <t>29-02-2020</t>
  </si>
  <si>
    <t xml:space="preserve">C101 </t>
  </si>
  <si>
    <t>Shan Jack</t>
  </si>
  <si>
    <t>Y6-Pro</t>
  </si>
  <si>
    <t>touch</t>
  </si>
  <si>
    <t>j3 emerge panel</t>
  </si>
  <si>
    <t>Turbo Backcover</t>
  </si>
  <si>
    <t>background</t>
  </si>
  <si>
    <t>Dabba 6</t>
  </si>
  <si>
    <t>j3 emerge backcover</t>
  </si>
  <si>
    <t xml:space="preserve">z3 </t>
  </si>
  <si>
    <t>backcover</t>
  </si>
  <si>
    <t>adil</t>
  </si>
  <si>
    <t>S6 dabba 12</t>
  </si>
  <si>
    <t xml:space="preserve">Z5 </t>
  </si>
  <si>
    <t>Vicky</t>
  </si>
  <si>
    <t>Moto G3 Panel</t>
  </si>
  <si>
    <t>Dual one</t>
  </si>
  <si>
    <t>5C Faster</t>
  </si>
  <si>
    <t>Pouch</t>
  </si>
  <si>
    <t>Data Cable</t>
  </si>
  <si>
    <t xml:space="preserve"> Faster</t>
  </si>
  <si>
    <t>Infinix x572</t>
  </si>
  <si>
    <t>206 Nokia Sim Jack</t>
  </si>
  <si>
    <t>Sim Jack</t>
  </si>
  <si>
    <t>15 pin f1100 LCD 2.4</t>
  </si>
  <si>
    <t>cs1+</t>
  </si>
  <si>
    <t xml:space="preserve">Glass </t>
  </si>
  <si>
    <t>Faster Charger 1.5A</t>
  </si>
  <si>
    <t>0-3 Cable</t>
  </si>
  <si>
    <t>101 lcd</t>
  </si>
  <si>
    <t xml:space="preserve">T7000 </t>
  </si>
  <si>
    <t>7 Days Handfree</t>
  </si>
  <si>
    <t>8600 CJ</t>
  </si>
  <si>
    <t>E4 Finger Panel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</si>
  <si>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</si>
  <si>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</si>
  <si>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</si>
  <si>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</si>
  <si>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</si>
  <si>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</si>
  <si>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</si>
  <si>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</si>
  <si>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</si>
  <si>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</si>
  <si>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*</t>
  </si>
  <si>
    <t>Glass  E4</t>
  </si>
  <si>
    <t>tablet touch</t>
  </si>
  <si>
    <t>101 LCD</t>
  </si>
  <si>
    <t>j7 Prime</t>
  </si>
  <si>
    <t>j120 ogs</t>
  </si>
  <si>
    <t>handfree</t>
  </si>
  <si>
    <t>handfree 7 days</t>
  </si>
  <si>
    <t>y17 pouch</t>
  </si>
  <si>
    <t>j3 backcover</t>
  </si>
  <si>
    <t>sticker</t>
  </si>
  <si>
    <t>z3 mini</t>
  </si>
  <si>
    <t>Mic</t>
  </si>
  <si>
    <t>Turbo 2</t>
  </si>
  <si>
    <t>Mini BlueTooth</t>
  </si>
  <si>
    <t>X627 Smart 3</t>
  </si>
  <si>
    <t>lal</t>
  </si>
  <si>
    <t>ocean6</t>
  </si>
  <si>
    <t>HF Thunder</t>
  </si>
  <si>
    <t>faster battery</t>
  </si>
  <si>
    <t>cash home chores</t>
  </si>
  <si>
    <t>turbo lal wala</t>
  </si>
  <si>
    <t>total sale</t>
  </si>
  <si>
    <t xml:space="preserve">balance </t>
  </si>
  <si>
    <t>evok power</t>
  </si>
  <si>
    <t>z1 Battery</t>
  </si>
  <si>
    <t>2.4 lcd</t>
  </si>
  <si>
    <t>cj</t>
  </si>
  <si>
    <t>j100</t>
  </si>
  <si>
    <t xml:space="preserve">charger 7 days 3.4 </t>
  </si>
  <si>
    <t>Infinix shu</t>
  </si>
  <si>
    <t>03 Cable</t>
  </si>
  <si>
    <t>balance</t>
  </si>
  <si>
    <t>Rizwan Mobile Deposit</t>
  </si>
  <si>
    <t>mobile</t>
  </si>
  <si>
    <t>G fiver Buzzer</t>
  </si>
  <si>
    <t>C.j dabba 9</t>
  </si>
  <si>
    <t>faster handfree</t>
  </si>
  <si>
    <t xml:space="preserve">a320 </t>
  </si>
  <si>
    <t>8600 cj</t>
  </si>
  <si>
    <t>shan cj</t>
  </si>
  <si>
    <t xml:space="preserve">e4 finger </t>
  </si>
  <si>
    <t>note 3 cj</t>
  </si>
  <si>
    <t>105 (khatak)</t>
  </si>
  <si>
    <t>zr sony (khatak)</t>
  </si>
  <si>
    <t>S7 c.j</t>
  </si>
  <si>
    <t xml:space="preserve">24 pin </t>
  </si>
  <si>
    <t>N225</t>
  </si>
  <si>
    <t>I2</t>
  </si>
  <si>
    <t>13/3/2020</t>
  </si>
  <si>
    <t>zr panel</t>
  </si>
  <si>
    <t>x609 smart 2</t>
  </si>
  <si>
    <t>j320 ogs</t>
  </si>
  <si>
    <t xml:space="preserve">Q S4 </t>
  </si>
  <si>
    <t>ultra max</t>
  </si>
  <si>
    <t>Moto Z Slim</t>
  </si>
  <si>
    <t>battery</t>
  </si>
  <si>
    <t>6300 buzzer</t>
  </si>
  <si>
    <t xml:space="preserve">g530 </t>
  </si>
  <si>
    <t>j3 ogs</t>
  </si>
  <si>
    <t>14-03-2020</t>
  </si>
  <si>
    <t>15-03-2020</t>
  </si>
  <si>
    <t>2.4 pin r750</t>
  </si>
  <si>
    <t>2.4 15 pin h100</t>
  </si>
  <si>
    <t>rizwan</t>
  </si>
  <si>
    <t>2.4 24 pin</t>
  </si>
  <si>
    <t>pouch note 5</t>
  </si>
  <si>
    <t>turbo 1 backcover</t>
  </si>
  <si>
    <t>N2 Ribin Original</t>
  </si>
  <si>
    <t>ribin</t>
  </si>
  <si>
    <t>J3 Back Ribin</t>
  </si>
  <si>
    <t>PAID</t>
  </si>
  <si>
    <t xml:space="preserve">G530 </t>
  </si>
  <si>
    <t>a5 tft</t>
  </si>
  <si>
    <t>nokia sim jack</t>
  </si>
  <si>
    <t>a37 oppo</t>
  </si>
  <si>
    <t>sohail</t>
  </si>
  <si>
    <t>16-03-2020</t>
  </si>
  <si>
    <t>18-03-2020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</si>
</sst>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u/>
      <sz val="11"/>
      <color rgb="FFFFFF0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b/>
      <i/>
      <sz val="18"/>
      <color rgb="FFFFFF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2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3" fillId="2" borderId="1" xfId="0" applyFont="1" applyFill="1" applyBorder="1"/>
    <xf numFmtId="0" fontId="6" fillId="0" borderId="0" xfId="0" applyFont="1" applyAlignment="1">
      <alignment horizontal="center"/>
    </xf>
    <xf numFmtId="0" fontId="0" fillId="5" borderId="0" xfId="0" applyFill="1"/>
    <xf numFmtId="0" fontId="1" fillId="5" borderId="1" xfId="0" applyFont="1" applyFill="1" applyBorder="1"/>
    <xf numFmtId="0" fontId="0" fillId="5" borderId="1" xfId="0" applyFill="1" applyBorder="1"/>
    <xf numFmtId="0" fontId="7" fillId="0" borderId="0" xfId="0" applyFont="1"/>
    <xf numFmtId="0" fontId="8" fillId="0" borderId="1" xfId="0" applyFont="1" applyBorder="1"/>
    <xf numFmtId="14" fontId="0" fillId="5" borderId="1" xfId="0" applyNumberFormat="1" applyFill="1" applyBorder="1"/>
    <xf numFmtId="0" fontId="9" fillId="5" borderId="1" xfId="0" applyFont="1" applyFill="1" applyBorder="1"/>
    <xf numFmtId="0" fontId="0" fillId="0" borderId="3" xfId="0" applyBorder="1" applyAlignment="1">
      <alignment horizontal="center"/>
    </xf>
    <xf numFmtId="0" fontId="0" fillId="5" borderId="4" xfId="0" applyFill="1" applyBorder="1"/>
    <xf numFmtId="0" fontId="7" fillId="0" borderId="0" xfId="0" applyFont="1" applyAlignment="1">
      <alignment horizontal="center"/>
    </xf>
    <xf numFmtId="0" fontId="10" fillId="7" borderId="1" xfId="0" applyFont="1" applyFill="1" applyBorder="1"/>
    <xf numFmtId="0" fontId="11" fillId="3" borderId="1" xfId="0" applyFont="1" applyFill="1" applyBorder="1"/>
    <xf numFmtId="0" fontId="13" fillId="8" borderId="1" xfId="0" applyFont="1" applyFill="1" applyBorder="1"/>
    <xf numFmtId="0" fontId="0" fillId="4" borderId="0" xfId="0" applyFill="1"/>
    <xf numFmtId="0" fontId="12" fillId="6" borderId="1" xfId="0" applyFont="1" applyFill="1" applyBorder="1"/>
    <xf numFmtId="0" fontId="12" fillId="6" borderId="0" xfId="0" applyFont="1" applyFill="1"/>
    <xf numFmtId="0" fontId="1" fillId="3" borderId="1" xfId="0" applyFont="1" applyFill="1" applyBorder="1"/>
    <xf numFmtId="0" fontId="14" fillId="6" borderId="0" xfId="0" applyFont="1" applyFill="1" applyAlignment="1">
      <alignment horizontal="center"/>
    </xf>
    <xf numFmtId="0" fontId="11" fillId="6" borderId="0" xfId="0" applyFont="1" applyFill="1" applyBorder="1"/>
    <xf numFmtId="0" fontId="1" fillId="5" borderId="4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/>
    <xf numFmtId="0" fontId="1" fillId="5" borderId="0" xfId="0" applyFont="1" applyFill="1" applyBorder="1"/>
    <xf numFmtId="0" fontId="0" fillId="5" borderId="1" xfId="0" applyFill="1" applyBorder="1" applyAlignment="1">
      <alignment vertical="top"/>
    </xf>
    <xf numFmtId="0" fontId="0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9" borderId="1" xfId="0" applyFont="1" applyFill="1" applyBorder="1"/>
    <xf numFmtId="0" fontId="0" fillId="9" borderId="0" xfId="0" applyFill="1"/>
    <xf numFmtId="0" fontId="0" fillId="9" borderId="1" xfId="0" applyFill="1" applyBorder="1" applyAlignment="1">
      <alignment horizontal="center" vertical="center"/>
    </xf>
    <xf numFmtId="0" fontId="9" fillId="5" borderId="4" xfId="0" applyFont="1" applyFill="1" applyBorder="1"/>
    <xf numFmtId="0" fontId="10" fillId="7" borderId="0" xfId="0" applyFont="1" applyFill="1"/>
    <xf numFmtId="0" fontId="10" fillId="7" borderId="0" xfId="0" applyFont="1" applyFill="1" applyBorder="1"/>
    <xf numFmtId="0" fontId="17" fillId="6" borderId="1" xfId="0" applyFont="1" applyFill="1" applyBorder="1"/>
    <xf numFmtId="0" fontId="17" fillId="6" borderId="2" xfId="0" applyFont="1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3" xfId="0" applyFill="1" applyBorder="1"/>
    <xf numFmtId="0" fontId="0" fillId="9" borderId="0" xfId="0" applyFill="1" applyBorder="1"/>
    <xf numFmtId="0" fontId="1" fillId="9" borderId="3" xfId="0" applyFont="1" applyFill="1" applyBorder="1"/>
    <xf numFmtId="0" fontId="3" fillId="9" borderId="1" xfId="0" applyFont="1" applyFill="1" applyBorder="1"/>
    <xf numFmtId="0" fontId="0" fillId="7" borderId="0" xfId="0" applyFill="1"/>
    <xf numFmtId="0" fontId="0" fillId="10" borderId="1" xfId="0" applyFill="1" applyBorder="1"/>
    <xf numFmtId="0" fontId="0" fillId="0" borderId="4" xfId="0" applyFill="1" applyBorder="1"/>
    <xf numFmtId="0" fontId="0" fillId="10" borderId="1" xfId="0" applyFill="1" applyBorder="1" applyAlignment="1">
      <alignment horizontal="center"/>
    </xf>
    <xf numFmtId="0" fontId="1" fillId="7" borderId="1" xfId="0" applyFont="1" applyFill="1" applyBorder="1"/>
    <xf numFmtId="0" fontId="0" fillId="10" borderId="1" xfId="0" applyFill="1" applyBorder="1" applyAlignment="1">
      <alignment horizontal="left"/>
    </xf>
    <xf numFmtId="0" fontId="0" fillId="7" borderId="1" xfId="0" applyFill="1" applyBorder="1"/>
    <xf numFmtId="0" fontId="0" fillId="7" borderId="6" xfId="0" applyFill="1" applyBorder="1"/>
    <xf numFmtId="0" fontId="0" fillId="11" borderId="0" xfId="0" applyFill="1"/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0" fontId="0" fillId="7" borderId="7" xfId="0" applyFill="1" applyBorder="1"/>
    <xf numFmtId="0" fontId="0" fillId="4" borderId="0" xfId="0" applyFill="1" applyBorder="1"/>
    <xf numFmtId="0" fontId="0" fillId="9" borderId="2" xfId="0" applyFill="1" applyBorder="1"/>
    <xf numFmtId="14" fontId="0" fillId="10" borderId="1" xfId="0" applyNumberFormat="1" applyFill="1" applyBorder="1"/>
    <xf numFmtId="0" fontId="0" fillId="7" borderId="0" xfId="0" applyFont="1" applyFill="1"/>
    <xf numFmtId="14" fontId="0" fillId="0" borderId="1" xfId="0" applyNumberFormat="1" applyFill="1" applyBorder="1"/>
    <xf numFmtId="0" fontId="0" fillId="12" borderId="0" xfId="0" applyFill="1"/>
    <xf numFmtId="0" fontId="0" fillId="9" borderId="0" xfId="0" applyFill="1" applyBorder="1" applyAlignment="1">
      <alignment horizontal="center"/>
    </xf>
    <xf numFmtId="0" fontId="0" fillId="9" borderId="4" xfId="0" applyFill="1" applyBorder="1"/>
    <xf numFmtId="0" fontId="0" fillId="9" borderId="6" xfId="0" applyFill="1" applyBorder="1"/>
    <xf numFmtId="14" fontId="0" fillId="10" borderId="0" xfId="0" applyNumberFormat="1" applyFill="1" applyBorder="1"/>
    <xf numFmtId="0" fontId="0" fillId="5" borderId="0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8" xfId="0" applyFill="1" applyBorder="1"/>
    <xf numFmtId="0" fontId="4" fillId="9" borderId="1" xfId="0" applyFont="1" applyFill="1" applyBorder="1"/>
    <xf numFmtId="0" fontId="0" fillId="4" borderId="1" xfId="0" applyFill="1" applyBorder="1"/>
    <xf numFmtId="0" fontId="1" fillId="9" borderId="0" xfId="0" applyFont="1" applyFill="1" applyBorder="1"/>
    <xf numFmtId="0" fontId="0" fillId="7" borderId="0" xfId="0" applyFont="1" applyFill="1" applyBorder="1"/>
    <xf numFmtId="0" fontId="0" fillId="13" borderId="0" xfId="0" applyFill="1"/>
    <xf numFmtId="0" fontId="0" fillId="13" borderId="1" xfId="0" applyFill="1" applyBorder="1"/>
    <xf numFmtId="0" fontId="0" fillId="12" borderId="2" xfId="0" applyFill="1" applyBorder="1"/>
    <xf numFmtId="0" fontId="0" fillId="14" borderId="1" xfId="0" applyFill="1" applyBorder="1"/>
    <xf numFmtId="0" fontId="1" fillId="14" borderId="1" xfId="0" applyFont="1" applyFill="1" applyBorder="1"/>
    <xf numFmtId="0" fontId="0" fillId="0" borderId="2" xfId="0" applyFill="1" applyBorder="1" applyAlignment="1">
      <alignment horizontal="center"/>
    </xf>
    <xf numFmtId="0" fontId="0" fillId="12" borderId="1" xfId="0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2" fillId="6" borderId="9" xfId="0" applyFont="1" applyFill="1" applyBorder="1"/>
    <xf numFmtId="14" fontId="0" fillId="5" borderId="1" xfId="0" applyNumberFormat="1" applyFill="1" applyBorder="1" applyAlignment="1">
      <alignment horizontal="center"/>
    </xf>
    <xf numFmtId="0" fontId="3" fillId="0" borderId="0" xfId="0" applyFont="1" applyBorder="1"/>
    <xf numFmtId="0" fontId="0" fillId="0" borderId="2" xfId="0" applyFill="1" applyBorder="1"/>
    <xf numFmtId="0" fontId="1" fillId="14" borderId="8" xfId="0" applyFont="1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8" fillId="7" borderId="1" xfId="0" applyFont="1" applyFill="1" applyBorder="1"/>
    <xf numFmtId="0" fontId="0" fillId="0" borderId="0" xfId="0" applyFill="1" applyBorder="1" applyAlignment="1">
      <alignment horizontal="left" vertical="center"/>
    </xf>
    <xf numFmtId="0" fontId="15" fillId="6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19</xdr:row>
      <xdr:rowOff>114300</xdr:rowOff>
    </xdr:from>
    <xdr:ext cx="1895475" cy="436786"/>
    <xdr:sp macro="" textlink="">
      <xdr:nvSpPr>
        <xdr:cNvPr id="3" name="TextBox 2"/>
        <xdr:cNvSpPr txBox="1"/>
      </xdr:nvSpPr>
      <xdr:spPr>
        <a:xfrm>
          <a:off x="1895475" y="114300"/>
          <a:ext cx="18954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sohail</a:t>
          </a:r>
          <a:r>
            <a:rPr lang="en-US" sz="1100" baseline="0"/>
            <a:t> bhai khalid boss bro</a:t>
          </a:r>
        </a:p>
        <a:p>
          <a:endParaRPr lang="en-US" sz="1100"/>
        </a:p>
      </xdr:txBody>
    </xdr:sp>
    <xdr:clientData/>
  </xdr:oneCellAnchor>
  <xdr:oneCellAnchor>
    <xdr:from>
      <xdr:col>3</xdr:col>
      <xdr:colOff>409574</xdr:colOff>
      <xdr:row>35</xdr:row>
      <xdr:rowOff>0</xdr:rowOff>
    </xdr:from>
    <xdr:ext cx="1666875" cy="436786"/>
    <xdr:sp macro="" textlink="">
      <xdr:nvSpPr>
        <xdr:cNvPr id="5" name="TextBox 4"/>
        <xdr:cNvSpPr txBox="1"/>
      </xdr:nvSpPr>
      <xdr:spPr>
        <a:xfrm>
          <a:off x="2276474" y="190500"/>
          <a:ext cx="16668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razaq</a:t>
          </a:r>
          <a:r>
            <a:rPr lang="en-US" sz="1100" baseline="0"/>
            <a:t> bhai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opLeftCell="A19" zoomScaleNormal="100" workbookViewId="0">
      <selection activeCell="D34" sqref="D34"/>
    </sheetView>
  </sheetViews>
  <sheetFormatPr defaultRowHeight="15" x14ac:dyDescent="0.25"/>
  <cols>
    <col min="1" max="1" width="9.7109375" bestFit="1" customWidth="1"/>
    <col min="2" max="3" width="10.42578125" bestFit="1" customWidth="1"/>
    <col min="4" max="4" width="16" bestFit="1" customWidth="1"/>
    <col min="7" max="7" width="9.5703125" bestFit="1" customWidth="1"/>
    <col min="8" max="8" width="8.7109375" bestFit="1" customWidth="1"/>
    <col min="9" max="10" width="10.42578125" bestFit="1" customWidth="1"/>
    <col min="11" max="11" width="8.7109375" bestFit="1" customWidth="1"/>
    <col min="12" max="12" width="9.42578125" bestFit="1" customWidth="1"/>
    <col min="13" max="13" width="4.140625" bestFit="1" customWidth="1"/>
    <col min="14" max="14" width="11" bestFit="1" customWidth="1"/>
    <col min="15" max="15" width="15.7109375" bestFit="1" customWidth="1"/>
    <col min="16" max="16" width="5" bestFit="1" customWidth="1"/>
  </cols>
  <sheetData>
    <row r="2" spans="1:18" ht="23.25" x14ac:dyDescent="0.35">
      <c r="C2" s="30"/>
      <c r="D2" s="44" t="s">
        <v>135</v>
      </c>
      <c r="E2" s="36"/>
      <c r="F2" s="30"/>
      <c r="J2" s="26"/>
      <c r="K2" s="121" t="s">
        <v>144</v>
      </c>
      <c r="L2" s="122"/>
      <c r="M2" s="122"/>
      <c r="N2" s="122"/>
      <c r="O2" s="122"/>
    </row>
    <row r="3" spans="1:18" x14ac:dyDescent="0.25">
      <c r="B3" s="33" t="s">
        <v>139</v>
      </c>
      <c r="C3" s="33" t="s">
        <v>140</v>
      </c>
      <c r="D3" s="33" t="s">
        <v>115</v>
      </c>
      <c r="E3" s="33" t="s">
        <v>40</v>
      </c>
      <c r="F3" s="33" t="s">
        <v>42</v>
      </c>
      <c r="G3" s="9"/>
      <c r="I3" s="33" t="s">
        <v>39</v>
      </c>
      <c r="J3" s="33" t="s">
        <v>5</v>
      </c>
      <c r="K3" s="33" t="s">
        <v>116</v>
      </c>
      <c r="L3" s="33" t="s">
        <v>117</v>
      </c>
      <c r="M3" s="33" t="s">
        <v>30</v>
      </c>
      <c r="N3" s="33" t="s">
        <v>1</v>
      </c>
      <c r="O3" s="33" t="s">
        <v>115</v>
      </c>
      <c r="P3" s="33" t="s">
        <v>114</v>
      </c>
      <c r="Q3" s="59" t="s">
        <v>40</v>
      </c>
      <c r="R3" s="33" t="s">
        <v>41</v>
      </c>
    </row>
    <row r="4" spans="1:18" x14ac:dyDescent="0.25">
      <c r="B4" s="32">
        <v>44045</v>
      </c>
      <c r="C4" s="29" t="s">
        <v>136</v>
      </c>
      <c r="D4" s="29" t="s">
        <v>67</v>
      </c>
      <c r="E4" s="47">
        <v>20040</v>
      </c>
      <c r="F4" s="29">
        <v>5582</v>
      </c>
      <c r="G4" s="9"/>
      <c r="I4" s="29">
        <v>1</v>
      </c>
      <c r="J4" s="28" t="s">
        <v>63</v>
      </c>
      <c r="K4" s="28">
        <v>2.4</v>
      </c>
      <c r="L4" s="48" t="s">
        <v>122</v>
      </c>
      <c r="M4" s="28">
        <v>40</v>
      </c>
      <c r="N4" s="28" t="s">
        <v>19</v>
      </c>
      <c r="O4" s="28" t="s">
        <v>123</v>
      </c>
      <c r="P4" s="28">
        <v>300</v>
      </c>
      <c r="Q4" s="46">
        <v>9000</v>
      </c>
      <c r="R4" s="29"/>
    </row>
    <row r="5" spans="1:18" x14ac:dyDescent="0.25">
      <c r="A5" s="9"/>
      <c r="B5" s="32">
        <v>44045</v>
      </c>
      <c r="C5" s="29" t="s">
        <v>136</v>
      </c>
      <c r="D5" s="29" t="s">
        <v>137</v>
      </c>
      <c r="E5" s="29">
        <v>7630</v>
      </c>
      <c r="F5" s="29">
        <v>1302</v>
      </c>
      <c r="G5" s="9"/>
      <c r="I5" s="29">
        <v>2</v>
      </c>
      <c r="J5" s="28" t="s">
        <v>63</v>
      </c>
      <c r="K5" s="28">
        <v>2.8</v>
      </c>
      <c r="L5" s="48" t="s">
        <v>122</v>
      </c>
      <c r="M5" s="28">
        <v>8</v>
      </c>
      <c r="N5" s="28" t="s">
        <v>19</v>
      </c>
      <c r="O5" s="28" t="s">
        <v>123</v>
      </c>
      <c r="P5" s="28">
        <v>400</v>
      </c>
      <c r="Q5" s="46">
        <v>2240</v>
      </c>
      <c r="R5" s="29"/>
    </row>
    <row r="6" spans="1:18" x14ac:dyDescent="0.25">
      <c r="A6" s="8"/>
      <c r="B6" s="32">
        <v>44045</v>
      </c>
      <c r="C6" s="35" t="s">
        <v>136</v>
      </c>
      <c r="D6" s="29" t="s">
        <v>106</v>
      </c>
      <c r="E6" s="29">
        <v>8610</v>
      </c>
      <c r="F6" s="29">
        <v>2615</v>
      </c>
      <c r="G6" s="9"/>
      <c r="I6" s="29"/>
      <c r="J6" s="28"/>
      <c r="K6" s="28"/>
      <c r="L6" s="48"/>
      <c r="M6" s="28"/>
      <c r="N6" s="28"/>
      <c r="O6" s="28"/>
      <c r="P6" s="28"/>
      <c r="Q6" s="49"/>
      <c r="R6" s="29"/>
    </row>
    <row r="7" spans="1:18" x14ac:dyDescent="0.25">
      <c r="A7" s="9"/>
      <c r="B7" s="9"/>
      <c r="C7" s="9"/>
      <c r="D7" s="9"/>
      <c r="E7" s="37">
        <f>SUM(E4:E6)</f>
        <v>36280</v>
      </c>
      <c r="F7" s="38">
        <f>SUM(F4:F6)</f>
        <v>9499</v>
      </c>
      <c r="G7" s="9"/>
      <c r="I7" s="29"/>
      <c r="J7" s="29" t="s">
        <v>63</v>
      </c>
      <c r="K7" s="28"/>
      <c r="L7" s="48"/>
      <c r="M7" s="28">
        <v>10</v>
      </c>
      <c r="N7" s="28" t="s">
        <v>60</v>
      </c>
      <c r="O7" s="28" t="s">
        <v>124</v>
      </c>
      <c r="P7" s="27"/>
      <c r="Q7" s="46">
        <v>11530</v>
      </c>
      <c r="R7" s="28"/>
    </row>
    <row r="8" spans="1:18" x14ac:dyDescent="0.25">
      <c r="A8" s="9"/>
      <c r="B8" s="8"/>
      <c r="C8" s="10"/>
      <c r="D8" s="10"/>
      <c r="G8" s="9"/>
      <c r="H8" s="9"/>
      <c r="I8" s="29"/>
      <c r="J8" s="29"/>
      <c r="K8" s="28"/>
      <c r="L8" s="48"/>
      <c r="M8" s="28"/>
      <c r="N8" s="28"/>
      <c r="O8" s="28"/>
      <c r="P8" s="28"/>
      <c r="Q8" s="49"/>
      <c r="R8" s="29"/>
    </row>
    <row r="9" spans="1:18" x14ac:dyDescent="0.25">
      <c r="A9" s="9"/>
      <c r="B9" s="8"/>
      <c r="C9" s="10"/>
      <c r="D9" s="45" t="s">
        <v>142</v>
      </c>
      <c r="E9" s="9"/>
      <c r="F9" s="9"/>
      <c r="G9" s="9"/>
      <c r="H9" s="10"/>
      <c r="I9" s="29">
        <v>3</v>
      </c>
      <c r="J9" s="29" t="s">
        <v>84</v>
      </c>
      <c r="K9" s="29" t="s">
        <v>85</v>
      </c>
      <c r="L9" s="48" t="s">
        <v>118</v>
      </c>
      <c r="M9" s="29">
        <v>1</v>
      </c>
      <c r="N9" s="29" t="s">
        <v>17</v>
      </c>
      <c r="O9" s="29" t="s">
        <v>67</v>
      </c>
      <c r="P9" s="29"/>
      <c r="Q9" s="35">
        <v>1350</v>
      </c>
      <c r="R9" s="29"/>
    </row>
    <row r="10" spans="1:18" x14ac:dyDescent="0.25">
      <c r="A10" s="9"/>
      <c r="B10" s="33" t="s">
        <v>139</v>
      </c>
      <c r="C10" s="33" t="s">
        <v>140</v>
      </c>
      <c r="D10" s="33" t="s">
        <v>115</v>
      </c>
      <c r="E10" s="33" t="s">
        <v>40</v>
      </c>
      <c r="F10" s="33" t="s">
        <v>42</v>
      </c>
      <c r="G10" s="9"/>
      <c r="H10" s="10"/>
      <c r="I10" s="29">
        <v>4</v>
      </c>
      <c r="J10" s="29" t="s">
        <v>84</v>
      </c>
      <c r="K10" s="29" t="s">
        <v>86</v>
      </c>
      <c r="L10" s="48" t="s">
        <v>119</v>
      </c>
      <c r="M10" s="29">
        <v>1</v>
      </c>
      <c r="N10" s="29" t="s">
        <v>17</v>
      </c>
      <c r="O10" s="29" t="s">
        <v>67</v>
      </c>
      <c r="P10" s="29"/>
      <c r="Q10" s="35">
        <v>2000</v>
      </c>
      <c r="R10" s="29"/>
    </row>
    <row r="11" spans="1:18" x14ac:dyDescent="0.25">
      <c r="A11" s="8"/>
      <c r="B11" s="32">
        <v>44045</v>
      </c>
      <c r="C11" s="29" t="s">
        <v>136</v>
      </c>
      <c r="D11" s="29" t="s">
        <v>143</v>
      </c>
      <c r="E11" s="29">
        <v>500</v>
      </c>
      <c r="F11" s="29">
        <v>100</v>
      </c>
      <c r="G11" s="9"/>
      <c r="H11" s="10"/>
      <c r="I11" s="29"/>
      <c r="J11" s="29"/>
      <c r="K11" s="29"/>
      <c r="L11" s="48"/>
      <c r="M11" s="29"/>
      <c r="N11" s="29"/>
      <c r="O11" s="29"/>
      <c r="P11" s="29"/>
      <c r="Q11" s="35"/>
      <c r="R11" s="29"/>
    </row>
    <row r="12" spans="1:18" x14ac:dyDescent="0.25">
      <c r="A12" s="9"/>
      <c r="B12" s="32">
        <v>44045</v>
      </c>
      <c r="C12" s="29" t="s">
        <v>136</v>
      </c>
      <c r="D12" s="29" t="s">
        <v>145</v>
      </c>
      <c r="E12" s="29">
        <v>1050</v>
      </c>
      <c r="F12" s="29">
        <v>460</v>
      </c>
      <c r="H12" s="9"/>
      <c r="I12" s="29">
        <v>5</v>
      </c>
      <c r="J12" s="29" t="s">
        <v>102</v>
      </c>
      <c r="K12" s="29" t="s">
        <v>107</v>
      </c>
      <c r="L12" s="48" t="s">
        <v>120</v>
      </c>
      <c r="M12" s="29">
        <v>1</v>
      </c>
      <c r="N12" s="29" t="s">
        <v>19</v>
      </c>
      <c r="O12" s="29" t="s">
        <v>67</v>
      </c>
      <c r="P12" s="29"/>
      <c r="Q12" s="35">
        <v>700</v>
      </c>
      <c r="R12" s="29"/>
    </row>
    <row r="13" spans="1:18" x14ac:dyDescent="0.25">
      <c r="A13" s="9"/>
      <c r="B13" s="32">
        <v>44045</v>
      </c>
      <c r="C13" s="29" t="s">
        <v>136</v>
      </c>
      <c r="D13" s="29" t="s">
        <v>151</v>
      </c>
      <c r="E13" s="29">
        <v>300</v>
      </c>
      <c r="F13" s="29">
        <v>130</v>
      </c>
      <c r="H13" s="9"/>
      <c r="I13" s="29">
        <v>6</v>
      </c>
      <c r="J13" s="29" t="s">
        <v>102</v>
      </c>
      <c r="K13" s="29" t="s">
        <v>108</v>
      </c>
      <c r="L13" s="48" t="s">
        <v>121</v>
      </c>
      <c r="M13" s="29">
        <v>1</v>
      </c>
      <c r="N13" s="29" t="s">
        <v>19</v>
      </c>
      <c r="O13" s="29" t="s">
        <v>67</v>
      </c>
      <c r="P13" s="29"/>
      <c r="Q13" s="35">
        <v>700</v>
      </c>
      <c r="R13" s="29"/>
    </row>
    <row r="14" spans="1:18" x14ac:dyDescent="0.25">
      <c r="E14" s="60">
        <v>1850</v>
      </c>
      <c r="F14" s="61">
        <v>690</v>
      </c>
      <c r="I14" s="29">
        <v>7</v>
      </c>
      <c r="J14" s="29" t="s">
        <v>102</v>
      </c>
      <c r="K14" s="29" t="s">
        <v>109</v>
      </c>
      <c r="L14" s="48" t="s">
        <v>121</v>
      </c>
      <c r="M14" s="29">
        <v>1</v>
      </c>
      <c r="N14" s="29" t="s">
        <v>19</v>
      </c>
      <c r="O14" s="29" t="s">
        <v>67</v>
      </c>
      <c r="P14" s="29"/>
      <c r="Q14" s="35">
        <v>700</v>
      </c>
      <c r="R14" s="29"/>
    </row>
    <row r="15" spans="1:18" x14ac:dyDescent="0.25">
      <c r="H15" s="9"/>
      <c r="I15" s="29">
        <v>8</v>
      </c>
      <c r="J15" s="29" t="s">
        <v>102</v>
      </c>
      <c r="K15" s="29" t="s">
        <v>110</v>
      </c>
      <c r="L15" s="48" t="s">
        <v>121</v>
      </c>
      <c r="M15" s="29">
        <v>1</v>
      </c>
      <c r="N15" s="29" t="s">
        <v>19</v>
      </c>
      <c r="O15" s="29" t="s">
        <v>67</v>
      </c>
      <c r="P15" s="29"/>
      <c r="Q15" s="35">
        <v>700</v>
      </c>
      <c r="R15" s="29"/>
    </row>
    <row r="16" spans="1:18" x14ac:dyDescent="0.25">
      <c r="H16" s="9"/>
      <c r="I16" s="29">
        <v>9</v>
      </c>
      <c r="J16" s="29" t="s">
        <v>102</v>
      </c>
      <c r="K16" s="50" t="s">
        <v>128</v>
      </c>
      <c r="L16" s="48" t="s">
        <v>129</v>
      </c>
      <c r="M16" s="29">
        <v>1</v>
      </c>
      <c r="N16" s="29" t="s">
        <v>17</v>
      </c>
      <c r="O16" s="29" t="s">
        <v>67</v>
      </c>
      <c r="P16" s="29"/>
      <c r="Q16" s="29">
        <v>1100</v>
      </c>
      <c r="R16" s="29"/>
    </row>
    <row r="17" spans="8:18" x14ac:dyDescent="0.25">
      <c r="H17" s="9"/>
      <c r="I17" s="29">
        <v>10</v>
      </c>
      <c r="J17" s="29" t="s">
        <v>102</v>
      </c>
      <c r="K17" s="50" t="s">
        <v>130</v>
      </c>
      <c r="L17" s="48" t="s">
        <v>129</v>
      </c>
      <c r="M17" s="29">
        <v>1</v>
      </c>
      <c r="N17" s="29" t="s">
        <v>17</v>
      </c>
      <c r="O17" s="29" t="s">
        <v>67</v>
      </c>
      <c r="P17" s="29"/>
      <c r="Q17" s="29"/>
      <c r="R17" s="29"/>
    </row>
    <row r="18" spans="8:18" x14ac:dyDescent="0.25">
      <c r="H18" s="9"/>
      <c r="I18" s="29">
        <v>11</v>
      </c>
      <c r="J18" s="29" t="s">
        <v>89</v>
      </c>
      <c r="K18" s="50" t="s">
        <v>126</v>
      </c>
      <c r="L18" s="51" t="s">
        <v>125</v>
      </c>
      <c r="M18" s="52">
        <v>3</v>
      </c>
      <c r="N18" s="29" t="s">
        <v>17</v>
      </c>
      <c r="O18" s="53" t="s">
        <v>131</v>
      </c>
      <c r="P18" s="29">
        <v>1700</v>
      </c>
      <c r="Q18" s="29">
        <v>5100</v>
      </c>
      <c r="R18" s="29"/>
    </row>
    <row r="19" spans="8:18" x14ac:dyDescent="0.25">
      <c r="H19" s="9"/>
      <c r="I19" s="29"/>
      <c r="J19" s="29"/>
      <c r="K19" s="29"/>
      <c r="L19" s="29"/>
      <c r="M19" s="29"/>
      <c r="N19" s="29"/>
      <c r="O19" s="29"/>
      <c r="P19" s="29"/>
      <c r="Q19" s="28">
        <f>SUM(Q4:Q18)</f>
        <v>35120</v>
      </c>
      <c r="R19" s="29"/>
    </row>
    <row r="25" spans="8:18" x14ac:dyDescent="0.25">
      <c r="I25" t="s">
        <v>106</v>
      </c>
    </row>
    <row r="26" spans="8:18" x14ac:dyDescent="0.25">
      <c r="H26" s="5" t="s">
        <v>40</v>
      </c>
      <c r="I26" s="5" t="s">
        <v>42</v>
      </c>
      <c r="J26" s="5"/>
    </row>
    <row r="27" spans="8:18" x14ac:dyDescent="0.25">
      <c r="H27" s="71">
        <v>18810</v>
      </c>
      <c r="I27" s="77">
        <v>6460</v>
      </c>
      <c r="J27" s="5"/>
    </row>
    <row r="29" spans="8:18" x14ac:dyDescent="0.25">
      <c r="I29" t="s">
        <v>67</v>
      </c>
    </row>
    <row r="30" spans="8:18" x14ac:dyDescent="0.25">
      <c r="H30" s="105" t="s">
        <v>263</v>
      </c>
      <c r="I30" s="105" t="s">
        <v>42</v>
      </c>
      <c r="J30" s="105" t="s">
        <v>264</v>
      </c>
    </row>
    <row r="31" spans="8:18" x14ac:dyDescent="0.25">
      <c r="H31" s="105">
        <v>57685</v>
      </c>
      <c r="I31" s="105">
        <v>12469</v>
      </c>
      <c r="J31" s="105">
        <v>6480</v>
      </c>
    </row>
    <row r="34" spans="8:10" x14ac:dyDescent="0.25">
      <c r="I34" s="111">
        <v>44045</v>
      </c>
      <c r="J34" s="111">
        <v>44015</v>
      </c>
    </row>
    <row r="35" spans="8:10" x14ac:dyDescent="0.25">
      <c r="H35" t="s">
        <v>106</v>
      </c>
      <c r="I35" s="77">
        <v>18810</v>
      </c>
      <c r="J35" s="107">
        <v>6460</v>
      </c>
    </row>
    <row r="36" spans="8:10" x14ac:dyDescent="0.25">
      <c r="H36" t="s">
        <v>9</v>
      </c>
      <c r="I36" s="75">
        <v>57685</v>
      </c>
      <c r="J36" s="109">
        <v>12469</v>
      </c>
    </row>
    <row r="37" spans="8:10" x14ac:dyDescent="0.25">
      <c r="H37" t="s">
        <v>40</v>
      </c>
      <c r="I37" s="77">
        <f>SUM(I35:I36)</f>
        <v>76495</v>
      </c>
      <c r="J37" s="107">
        <f>SUM(J35:J36)</f>
        <v>18929</v>
      </c>
    </row>
  </sheetData>
  <mergeCells count="1">
    <mergeCell ref="K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6"/>
  <sheetViews>
    <sheetView workbookViewId="0">
      <selection activeCell="J21" sqref="J21"/>
    </sheetView>
  </sheetViews>
  <sheetFormatPr defaultRowHeight="15" x14ac:dyDescent="0.25"/>
  <cols>
    <col min="3" max="3" width="10.42578125" bestFit="1" customWidth="1"/>
    <col min="4" max="4" width="11.28515625" bestFit="1" customWidth="1"/>
    <col min="5" max="5" width="4.140625" bestFit="1" customWidth="1"/>
    <col min="6" max="6" width="9.85546875" bestFit="1" customWidth="1"/>
    <col min="7" max="7" width="15.42578125" bestFit="1" customWidth="1"/>
  </cols>
  <sheetData>
    <row r="3" spans="3:13" x14ac:dyDescent="0.25">
      <c r="C3" s="28" t="s">
        <v>5</v>
      </c>
      <c r="D3" s="28" t="s">
        <v>0</v>
      </c>
      <c r="E3" s="28" t="s">
        <v>30</v>
      </c>
      <c r="F3" s="28" t="s">
        <v>1</v>
      </c>
      <c r="G3" s="28" t="s">
        <v>2</v>
      </c>
      <c r="H3" s="28" t="s">
        <v>43</v>
      </c>
      <c r="I3" s="28" t="s">
        <v>3</v>
      </c>
      <c r="J3" s="28" t="s">
        <v>4</v>
      </c>
      <c r="K3" s="28" t="s">
        <v>6</v>
      </c>
      <c r="L3" s="28" t="s">
        <v>42</v>
      </c>
      <c r="M3" s="29" t="s">
        <v>32</v>
      </c>
    </row>
    <row r="4" spans="3:13" x14ac:dyDescent="0.25">
      <c r="C4" s="72" t="s">
        <v>181</v>
      </c>
      <c r="D4" s="54" t="s">
        <v>206</v>
      </c>
      <c r="E4" s="54">
        <v>1</v>
      </c>
      <c r="F4" s="54" t="s">
        <v>207</v>
      </c>
      <c r="G4" s="54" t="s">
        <v>208</v>
      </c>
      <c r="H4" s="65">
        <v>100</v>
      </c>
      <c r="I4" s="54"/>
      <c r="J4" s="54">
        <v>150</v>
      </c>
      <c r="K4" s="54"/>
      <c r="L4" s="54"/>
      <c r="M4" s="54"/>
    </row>
    <row r="5" spans="3:13" x14ac:dyDescent="0.25">
      <c r="C5" s="72" t="s">
        <v>181</v>
      </c>
      <c r="D5" s="54" t="s">
        <v>209</v>
      </c>
      <c r="E5" s="54">
        <v>5</v>
      </c>
      <c r="F5" s="54" t="s">
        <v>207</v>
      </c>
      <c r="G5" s="54" t="s">
        <v>208</v>
      </c>
      <c r="H5" s="65">
        <v>175</v>
      </c>
      <c r="I5" s="54"/>
      <c r="J5" s="54">
        <v>200</v>
      </c>
      <c r="K5" s="54"/>
      <c r="L5" s="54"/>
      <c r="M5" s="54"/>
    </row>
    <row r="6" spans="3:13" x14ac:dyDescent="0.25">
      <c r="K6" s="71">
        <f>SUM(J4:J5)</f>
        <v>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9"/>
  <sheetViews>
    <sheetView topLeftCell="A3" workbookViewId="0">
      <selection activeCell="K22" sqref="K22"/>
    </sheetView>
  </sheetViews>
  <sheetFormatPr defaultRowHeight="15" x14ac:dyDescent="0.25"/>
  <cols>
    <col min="3" max="3" width="10.42578125" bestFit="1" customWidth="1"/>
    <col min="4" max="4" width="11.140625" bestFit="1" customWidth="1"/>
    <col min="5" max="5" width="11.140625" customWidth="1"/>
    <col min="7" max="7" width="11.140625" bestFit="1" customWidth="1"/>
    <col min="8" max="8" width="11.140625" customWidth="1"/>
  </cols>
  <sheetData>
    <row r="1" spans="3:13" ht="28.5" x14ac:dyDescent="0.45">
      <c r="D1" s="123" t="s">
        <v>13</v>
      </c>
      <c r="E1" s="123"/>
      <c r="F1" s="123"/>
      <c r="G1" s="123"/>
      <c r="H1" s="123"/>
      <c r="I1" s="123"/>
      <c r="J1" s="123"/>
    </row>
    <row r="2" spans="3:13" x14ac:dyDescent="0.25">
      <c r="C2" s="39" t="s">
        <v>5</v>
      </c>
      <c r="D2" s="39" t="s">
        <v>0</v>
      </c>
      <c r="E2" s="39" t="s">
        <v>76</v>
      </c>
      <c r="F2" s="39" t="s">
        <v>1</v>
      </c>
      <c r="G2" s="39" t="s">
        <v>43</v>
      </c>
      <c r="H2" s="39" t="s">
        <v>114</v>
      </c>
      <c r="I2" s="39" t="s">
        <v>3</v>
      </c>
      <c r="J2" s="39" t="s">
        <v>4</v>
      </c>
      <c r="K2" s="39" t="s">
        <v>6</v>
      </c>
      <c r="L2" s="39" t="s">
        <v>32</v>
      </c>
      <c r="M2" s="39" t="s">
        <v>42</v>
      </c>
    </row>
    <row r="3" spans="3:13" x14ac:dyDescent="0.25">
      <c r="C3" s="4">
        <v>44045</v>
      </c>
      <c r="D3" s="5" t="s">
        <v>218</v>
      </c>
      <c r="E3" s="5">
        <v>1</v>
      </c>
      <c r="F3" s="5" t="s">
        <v>34</v>
      </c>
      <c r="G3" s="5"/>
      <c r="H3" s="5">
        <v>2300</v>
      </c>
      <c r="I3" s="5">
        <v>0</v>
      </c>
      <c r="J3" s="5">
        <f>(E3*H3)</f>
        <v>2300</v>
      </c>
      <c r="K3" s="5"/>
      <c r="L3" s="5"/>
      <c r="M3" s="5"/>
    </row>
    <row r="4" spans="3:13" x14ac:dyDescent="0.25">
      <c r="C4" s="4">
        <v>44045</v>
      </c>
      <c r="D4" s="5" t="s">
        <v>35</v>
      </c>
      <c r="E4" s="5">
        <v>1</v>
      </c>
      <c r="F4" s="5" t="s">
        <v>15</v>
      </c>
      <c r="G4" s="5"/>
      <c r="H4" s="5">
        <v>400</v>
      </c>
      <c r="I4" s="5">
        <v>0</v>
      </c>
      <c r="J4" s="5">
        <f t="shared" ref="J4:J15" si="0">(E4*H4)</f>
        <v>400</v>
      </c>
      <c r="K4" s="3"/>
      <c r="L4" s="5"/>
      <c r="M4" s="5"/>
    </row>
    <row r="5" spans="3:13" x14ac:dyDescent="0.25">
      <c r="C5" s="4"/>
      <c r="D5" s="5"/>
      <c r="E5" s="5"/>
      <c r="F5" s="5"/>
      <c r="G5" s="5"/>
      <c r="H5" s="5"/>
      <c r="I5" s="5"/>
      <c r="J5" s="5">
        <f t="shared" si="0"/>
        <v>0</v>
      </c>
      <c r="K5" s="3"/>
      <c r="L5" s="5"/>
      <c r="M5" s="5"/>
    </row>
    <row r="6" spans="3:13" x14ac:dyDescent="0.25">
      <c r="C6" s="4">
        <v>44106</v>
      </c>
      <c r="D6" s="11" t="s">
        <v>51</v>
      </c>
      <c r="E6" s="11">
        <v>2</v>
      </c>
      <c r="F6" s="11" t="s">
        <v>15</v>
      </c>
      <c r="G6" s="5"/>
      <c r="H6" s="5">
        <v>250</v>
      </c>
      <c r="I6" s="5">
        <v>0</v>
      </c>
      <c r="J6" s="5">
        <f t="shared" si="0"/>
        <v>500</v>
      </c>
      <c r="K6" s="5"/>
      <c r="L6" s="5"/>
      <c r="M6" s="5"/>
    </row>
    <row r="7" spans="3:13" x14ac:dyDescent="0.25">
      <c r="C7" s="4"/>
      <c r="D7" s="11"/>
      <c r="E7" s="11"/>
      <c r="F7" s="11"/>
      <c r="G7" s="5"/>
      <c r="H7" s="5"/>
      <c r="I7" s="5"/>
      <c r="J7" s="5">
        <f t="shared" si="0"/>
        <v>0</v>
      </c>
      <c r="K7" s="5"/>
      <c r="L7" s="5"/>
      <c r="M7" s="5"/>
    </row>
    <row r="8" spans="3:13" x14ac:dyDescent="0.25">
      <c r="C8" s="5" t="s">
        <v>89</v>
      </c>
      <c r="D8" s="11" t="s">
        <v>87</v>
      </c>
      <c r="E8" s="11">
        <v>1</v>
      </c>
      <c r="F8" s="11" t="s">
        <v>15</v>
      </c>
      <c r="G8" s="5"/>
      <c r="H8" s="5">
        <v>400</v>
      </c>
      <c r="I8" s="11">
        <v>0</v>
      </c>
      <c r="J8" s="5">
        <f t="shared" si="0"/>
        <v>400</v>
      </c>
      <c r="K8" s="5"/>
      <c r="L8" s="5"/>
      <c r="M8" s="5"/>
    </row>
    <row r="9" spans="3:13" x14ac:dyDescent="0.25">
      <c r="C9" s="5" t="s">
        <v>89</v>
      </c>
      <c r="D9" s="11" t="s">
        <v>103</v>
      </c>
      <c r="E9" s="11">
        <v>3</v>
      </c>
      <c r="F9" s="11" t="s">
        <v>15</v>
      </c>
      <c r="G9" s="5"/>
      <c r="H9" s="5">
        <v>180</v>
      </c>
      <c r="I9" s="11">
        <v>0</v>
      </c>
      <c r="J9" s="5">
        <f t="shared" si="0"/>
        <v>540</v>
      </c>
      <c r="K9" s="5"/>
      <c r="L9" s="5"/>
      <c r="M9" s="5"/>
    </row>
    <row r="10" spans="3:13" x14ac:dyDescent="0.25">
      <c r="C10" s="5"/>
      <c r="D10" s="11"/>
      <c r="E10" s="11"/>
      <c r="F10" s="11"/>
      <c r="G10" s="5"/>
      <c r="H10" s="5"/>
      <c r="I10" s="11"/>
      <c r="J10" s="5">
        <f t="shared" si="0"/>
        <v>0</v>
      </c>
      <c r="K10" s="5"/>
      <c r="L10" s="5"/>
      <c r="M10" s="5"/>
    </row>
    <row r="11" spans="3:13" x14ac:dyDescent="0.25">
      <c r="C11" s="5" t="s">
        <v>102</v>
      </c>
      <c r="D11" s="11" t="s">
        <v>153</v>
      </c>
      <c r="E11" s="11">
        <v>1</v>
      </c>
      <c r="F11" s="11" t="s">
        <v>34</v>
      </c>
      <c r="G11" s="5"/>
      <c r="H11" s="5">
        <v>1650</v>
      </c>
      <c r="I11" s="11">
        <v>0</v>
      </c>
      <c r="J11" s="5">
        <f t="shared" si="0"/>
        <v>1650</v>
      </c>
      <c r="K11" s="5"/>
      <c r="L11" s="5"/>
      <c r="M11" s="5"/>
    </row>
    <row r="12" spans="3:13" x14ac:dyDescent="0.25">
      <c r="C12" s="5" t="s">
        <v>136</v>
      </c>
      <c r="D12" s="11" t="s">
        <v>150</v>
      </c>
      <c r="E12" s="11">
        <v>1</v>
      </c>
      <c r="F12" s="11" t="s">
        <v>17</v>
      </c>
      <c r="G12" s="5"/>
      <c r="H12" s="5">
        <v>1550</v>
      </c>
      <c r="I12" s="11">
        <v>0</v>
      </c>
      <c r="J12" s="5">
        <f t="shared" si="0"/>
        <v>1550</v>
      </c>
      <c r="K12" s="5"/>
      <c r="L12" s="5"/>
      <c r="M12" s="5"/>
    </row>
    <row r="13" spans="3:13" x14ac:dyDescent="0.25">
      <c r="C13" s="5" t="s">
        <v>159</v>
      </c>
      <c r="D13" s="11" t="s">
        <v>160</v>
      </c>
      <c r="E13" s="11">
        <v>3</v>
      </c>
      <c r="F13" s="11" t="s">
        <v>15</v>
      </c>
      <c r="G13" s="5"/>
      <c r="H13" s="5">
        <v>180</v>
      </c>
      <c r="I13" s="11">
        <v>0</v>
      </c>
      <c r="J13" s="5">
        <f t="shared" si="0"/>
        <v>540</v>
      </c>
      <c r="K13" s="5"/>
      <c r="L13" s="5"/>
      <c r="M13" s="5"/>
    </row>
    <row r="14" spans="3:13" x14ac:dyDescent="0.25">
      <c r="C14" s="5"/>
      <c r="D14" s="11"/>
      <c r="E14" s="11"/>
      <c r="F14" s="11"/>
      <c r="G14" s="5"/>
      <c r="H14" s="5"/>
      <c r="I14" s="11"/>
      <c r="J14" s="5">
        <f t="shared" si="0"/>
        <v>0</v>
      </c>
      <c r="K14" s="5"/>
      <c r="L14" s="5"/>
      <c r="M14" s="5"/>
    </row>
    <row r="15" spans="3:13" x14ac:dyDescent="0.25">
      <c r="C15" s="5" t="s">
        <v>181</v>
      </c>
      <c r="D15" s="11" t="s">
        <v>199</v>
      </c>
      <c r="E15" s="11">
        <v>2</v>
      </c>
      <c r="F15" s="11" t="s">
        <v>200</v>
      </c>
      <c r="G15" s="5"/>
      <c r="H15" s="5">
        <v>300</v>
      </c>
      <c r="I15" s="11">
        <v>0</v>
      </c>
      <c r="J15" s="5">
        <f t="shared" si="0"/>
        <v>600</v>
      </c>
      <c r="K15" s="5"/>
      <c r="L15" s="5"/>
      <c r="M15" s="5"/>
    </row>
    <row r="16" spans="3:13" x14ac:dyDescent="0.25">
      <c r="C16" s="4">
        <v>43894</v>
      </c>
      <c r="D16" s="11" t="s">
        <v>242</v>
      </c>
      <c r="E16" s="11" t="s">
        <v>241</v>
      </c>
      <c r="F16" s="11" t="s">
        <v>91</v>
      </c>
      <c r="G16" s="5"/>
      <c r="H16" s="5"/>
      <c r="I16" s="5">
        <v>2750</v>
      </c>
      <c r="K16" s="5"/>
      <c r="L16" s="5"/>
      <c r="M16" s="5"/>
    </row>
    <row r="17" spans="1:21" s="27" customFormat="1" x14ac:dyDescent="0.25">
      <c r="A17"/>
      <c r="B17"/>
      <c r="C17" s="29"/>
      <c r="D17" s="29"/>
      <c r="E17" s="28">
        <f>SUM(E3:E15)</f>
        <v>15</v>
      </c>
      <c r="F17" s="29"/>
      <c r="G17" s="29"/>
      <c r="H17" s="29"/>
      <c r="I17" s="29"/>
      <c r="J17" s="29">
        <v>5730</v>
      </c>
      <c r="K17" s="29"/>
      <c r="L17" s="29"/>
      <c r="M17" s="29"/>
      <c r="N17" s="40"/>
      <c r="O17" s="40"/>
      <c r="P17" s="40"/>
      <c r="Q17" s="40"/>
      <c r="R17" s="40"/>
      <c r="S17" s="40"/>
      <c r="T17" s="40"/>
      <c r="U17" s="40"/>
    </row>
    <row r="18" spans="1:21" s="27" customFormat="1" x14ac:dyDescent="0.25">
      <c r="A18"/>
      <c r="B18"/>
      <c r="C18" s="29"/>
      <c r="D18" s="29"/>
      <c r="E18" s="28"/>
      <c r="F18" s="29"/>
      <c r="G18" s="29"/>
      <c r="H18" s="29"/>
      <c r="I18" s="29"/>
      <c r="J18" s="29"/>
      <c r="K18" s="29"/>
      <c r="L18" s="29" t="s">
        <v>312</v>
      </c>
      <c r="M18" s="29"/>
      <c r="N18" s="40"/>
      <c r="O18" s="40"/>
      <c r="P18" s="40"/>
      <c r="Q18" s="40"/>
      <c r="R18" s="40"/>
      <c r="S18" s="40"/>
      <c r="T18" s="40"/>
      <c r="U18" s="40"/>
    </row>
    <row r="19" spans="1:21" x14ac:dyDescent="0.25">
      <c r="C19" s="5"/>
      <c r="D19" s="5"/>
      <c r="E19" s="5"/>
      <c r="F19" s="5"/>
      <c r="G19" s="5"/>
      <c r="H19" s="5"/>
      <c r="I19" s="5"/>
      <c r="J19" s="77">
        <v>3900</v>
      </c>
      <c r="K19" s="5"/>
      <c r="L19" s="5"/>
      <c r="M19" s="5"/>
    </row>
  </sheetData>
  <mergeCells count="1">
    <mergeCell ref="D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L21"/>
  <sheetViews>
    <sheetView tabSelected="1" workbookViewId="0">
      <selection activeCell="D20" sqref="D20"/>
    </sheetView>
  </sheetViews>
  <sheetFormatPr defaultRowHeight="15" x14ac:dyDescent="0.25"/>
  <cols>
    <col min="3" max="3" width="10.42578125" bestFit="1" customWidth="1"/>
    <col min="4" max="5" width="16.42578125" customWidth="1"/>
    <col min="6" max="6" width="12.28515625" bestFit="1" customWidth="1"/>
    <col min="7" max="7" width="12.28515625" customWidth="1"/>
  </cols>
  <sheetData>
    <row r="1" spans="3:12" ht="28.5" x14ac:dyDescent="0.45">
      <c r="D1" s="123" t="s">
        <v>12</v>
      </c>
      <c r="E1" s="123"/>
      <c r="F1" s="123"/>
      <c r="G1" s="123"/>
      <c r="H1" s="123"/>
      <c r="I1" s="123"/>
    </row>
    <row r="3" spans="3:12" x14ac:dyDescent="0.25">
      <c r="C3" s="3" t="s">
        <v>5</v>
      </c>
      <c r="D3" s="3" t="s">
        <v>0</v>
      </c>
      <c r="E3" s="3" t="s">
        <v>30</v>
      </c>
      <c r="F3" s="3" t="s">
        <v>1</v>
      </c>
      <c r="G3" s="3" t="s">
        <v>43</v>
      </c>
      <c r="H3" s="3" t="s">
        <v>3</v>
      </c>
      <c r="I3" s="3" t="s">
        <v>4</v>
      </c>
      <c r="J3" s="3" t="s">
        <v>6</v>
      </c>
      <c r="K3" s="3" t="s">
        <v>32</v>
      </c>
      <c r="L3" s="12" t="s">
        <v>42</v>
      </c>
    </row>
    <row r="4" spans="3:12" x14ac:dyDescent="0.25">
      <c r="C4" s="4">
        <v>44076</v>
      </c>
      <c r="D4" s="18">
        <v>1616</v>
      </c>
      <c r="E4" s="18">
        <v>1</v>
      </c>
      <c r="F4" s="5" t="s">
        <v>37</v>
      </c>
      <c r="G4" s="6">
        <v>25</v>
      </c>
      <c r="H4" s="6">
        <v>0</v>
      </c>
      <c r="I4" s="6">
        <v>35</v>
      </c>
      <c r="J4" s="5"/>
      <c r="K4" s="5"/>
      <c r="L4" s="11">
        <f>(I4-G4)</f>
        <v>10</v>
      </c>
    </row>
    <row r="5" spans="3:12" x14ac:dyDescent="0.25">
      <c r="C5" s="13">
        <v>44076</v>
      </c>
      <c r="D5" s="14"/>
      <c r="E5" s="18">
        <v>1</v>
      </c>
      <c r="F5" s="14" t="s">
        <v>38</v>
      </c>
      <c r="G5" s="34">
        <v>3</v>
      </c>
      <c r="H5" s="34">
        <v>0</v>
      </c>
      <c r="I5" s="34">
        <v>8</v>
      </c>
      <c r="J5" s="15"/>
      <c r="L5" s="11">
        <f t="shared" ref="L5:L12" si="0">(I5-G5)</f>
        <v>5</v>
      </c>
    </row>
    <row r="6" spans="3:12" x14ac:dyDescent="0.25">
      <c r="C6" s="4">
        <v>44137</v>
      </c>
      <c r="D6" s="5" t="s">
        <v>52</v>
      </c>
      <c r="E6" s="18">
        <v>1</v>
      </c>
      <c r="F6" s="11" t="s">
        <v>17</v>
      </c>
      <c r="G6" s="6">
        <v>1400</v>
      </c>
      <c r="H6" s="6">
        <v>1500</v>
      </c>
      <c r="I6" s="6"/>
      <c r="J6" s="5">
        <v>0</v>
      </c>
      <c r="K6" s="5"/>
      <c r="L6" s="11"/>
    </row>
    <row r="7" spans="3:12" x14ac:dyDescent="0.25">
      <c r="C7" s="4">
        <v>44167</v>
      </c>
      <c r="D7" s="16" t="s">
        <v>53</v>
      </c>
      <c r="E7" s="18">
        <v>1</v>
      </c>
      <c r="F7" s="5" t="s">
        <v>19</v>
      </c>
      <c r="G7" s="6">
        <v>120</v>
      </c>
      <c r="H7" s="5"/>
      <c r="I7" s="80">
        <v>250</v>
      </c>
      <c r="J7" s="5"/>
      <c r="K7" s="5"/>
      <c r="L7" s="11">
        <f t="shared" si="0"/>
        <v>130</v>
      </c>
    </row>
    <row r="8" spans="3:12" x14ac:dyDescent="0.25">
      <c r="C8" s="4">
        <v>44167</v>
      </c>
      <c r="D8" s="16" t="s">
        <v>54</v>
      </c>
      <c r="E8" s="18">
        <v>1</v>
      </c>
      <c r="F8" s="5" t="s">
        <v>19</v>
      </c>
      <c r="G8" s="6">
        <v>235</v>
      </c>
      <c r="H8" s="5"/>
      <c r="I8" s="80">
        <v>350</v>
      </c>
      <c r="J8" s="5"/>
      <c r="K8" s="5"/>
      <c r="L8" s="11">
        <f t="shared" si="0"/>
        <v>115</v>
      </c>
    </row>
    <row r="9" spans="3:12" x14ac:dyDescent="0.25">
      <c r="C9" s="5"/>
      <c r="D9" s="16"/>
      <c r="E9" s="18"/>
      <c r="F9" s="5"/>
      <c r="G9" s="6"/>
      <c r="H9" s="5"/>
      <c r="I9" s="80"/>
      <c r="J9" s="5"/>
      <c r="K9" s="5"/>
      <c r="L9" s="11">
        <f t="shared" si="0"/>
        <v>0</v>
      </c>
    </row>
    <row r="10" spans="3:12" x14ac:dyDescent="0.25">
      <c r="C10" s="5" t="s">
        <v>63</v>
      </c>
      <c r="D10" s="16">
        <v>101</v>
      </c>
      <c r="E10" s="18">
        <v>1</v>
      </c>
      <c r="F10" s="5" t="s">
        <v>19</v>
      </c>
      <c r="G10" s="6">
        <v>115</v>
      </c>
      <c r="H10" s="5"/>
      <c r="I10" s="80">
        <v>200</v>
      </c>
      <c r="J10" s="5"/>
      <c r="K10" s="5"/>
      <c r="L10" s="11">
        <f t="shared" si="0"/>
        <v>85</v>
      </c>
    </row>
    <row r="11" spans="3:12" x14ac:dyDescent="0.25">
      <c r="C11" s="5"/>
      <c r="D11" s="16"/>
      <c r="E11" s="18"/>
      <c r="F11" s="5"/>
      <c r="G11" s="6"/>
      <c r="H11" s="5"/>
      <c r="I11" s="80"/>
      <c r="J11" s="5"/>
      <c r="K11" s="5"/>
      <c r="L11" s="11">
        <f t="shared" si="0"/>
        <v>0</v>
      </c>
    </row>
    <row r="12" spans="3:12" x14ac:dyDescent="0.25">
      <c r="C12" s="5" t="s">
        <v>64</v>
      </c>
      <c r="D12" s="16" t="s">
        <v>65</v>
      </c>
      <c r="E12" s="18">
        <v>1</v>
      </c>
      <c r="F12" s="5" t="s">
        <v>19</v>
      </c>
      <c r="G12" s="6">
        <v>120</v>
      </c>
      <c r="H12" s="5"/>
      <c r="I12" s="80">
        <v>250</v>
      </c>
      <c r="J12" s="5"/>
      <c r="K12" s="5"/>
      <c r="L12" s="11">
        <f t="shared" si="0"/>
        <v>130</v>
      </c>
    </row>
    <row r="13" spans="3:12" x14ac:dyDescent="0.25">
      <c r="C13" s="5"/>
      <c r="D13" s="5"/>
      <c r="E13" s="5"/>
      <c r="F13" s="5"/>
      <c r="G13" s="5"/>
      <c r="H13" s="5"/>
      <c r="I13" s="5"/>
      <c r="J13" s="81">
        <f>SUM(I7:I12)</f>
        <v>1050</v>
      </c>
      <c r="K13" s="5"/>
      <c r="L13" s="5">
        <f>SUM(L7:L12)</f>
        <v>460</v>
      </c>
    </row>
    <row r="14" spans="3:12" x14ac:dyDescent="0.25">
      <c r="C14" s="5" t="s">
        <v>159</v>
      </c>
      <c r="D14" s="5" t="s">
        <v>171</v>
      </c>
      <c r="E14" s="5"/>
      <c r="F14" s="5"/>
      <c r="G14" s="5"/>
      <c r="H14" s="5">
        <v>1000</v>
      </c>
      <c r="I14" s="5"/>
      <c r="J14" s="5"/>
      <c r="K14" s="5"/>
      <c r="L14" s="5"/>
    </row>
    <row r="15" spans="3:12" x14ac:dyDescent="0.25">
      <c r="C15" s="5"/>
      <c r="D15" s="5"/>
      <c r="E15" s="5"/>
      <c r="F15" s="5"/>
      <c r="G15" s="5"/>
      <c r="H15" s="5"/>
      <c r="I15" s="5"/>
      <c r="J15" s="77">
        <v>50</v>
      </c>
      <c r="K15" s="5"/>
      <c r="L15" s="5"/>
    </row>
    <row r="16" spans="3:12" x14ac:dyDescent="0.25">
      <c r="C16" s="5" t="s">
        <v>181</v>
      </c>
      <c r="D16" s="5" t="s">
        <v>198</v>
      </c>
      <c r="E16" s="5">
        <v>10</v>
      </c>
      <c r="F16" s="5" t="s">
        <v>95</v>
      </c>
      <c r="G16" s="5">
        <v>30</v>
      </c>
      <c r="H16" s="5"/>
      <c r="I16" s="5">
        <v>50</v>
      </c>
      <c r="J16" s="5"/>
      <c r="K16" s="5"/>
      <c r="L16" s="5">
        <f>(I16-G16)</f>
        <v>20</v>
      </c>
    </row>
    <row r="17" spans="3:12" x14ac:dyDescent="0.25">
      <c r="C17" s="4">
        <v>43833</v>
      </c>
      <c r="D17" s="5" t="s">
        <v>213</v>
      </c>
      <c r="E17" s="5">
        <v>1</v>
      </c>
      <c r="F17" s="5" t="s">
        <v>15</v>
      </c>
      <c r="G17" s="5">
        <v>160</v>
      </c>
      <c r="H17" s="5"/>
      <c r="I17" s="5">
        <v>300</v>
      </c>
      <c r="J17" s="5"/>
      <c r="K17" s="5"/>
      <c r="L17" s="5">
        <f>(I17-G17)</f>
        <v>140</v>
      </c>
    </row>
    <row r="18" spans="3:12" x14ac:dyDescent="0.25">
      <c r="C18" s="4">
        <v>44015</v>
      </c>
      <c r="D18" s="5" t="s">
        <v>112</v>
      </c>
      <c r="E18" s="5">
        <v>1</v>
      </c>
      <c r="F18" s="5" t="s">
        <v>19</v>
      </c>
      <c r="G18" s="5">
        <v>260</v>
      </c>
      <c r="H18" s="5"/>
      <c r="I18" s="5">
        <v>350</v>
      </c>
      <c r="J18" s="5"/>
      <c r="K18" s="5"/>
      <c r="L18" s="5"/>
    </row>
    <row r="19" spans="3:12" x14ac:dyDescent="0.25">
      <c r="C19" s="4"/>
      <c r="D19" s="5"/>
      <c r="E19" s="5"/>
      <c r="F19" s="5"/>
      <c r="G19" s="5"/>
      <c r="H19" s="5"/>
      <c r="I19" s="5"/>
      <c r="J19" s="5"/>
      <c r="K19" s="5"/>
      <c r="L19" s="5"/>
    </row>
    <row r="20" spans="3:12" x14ac:dyDescent="0.25">
      <c r="C20" s="5" t="s">
        <v>319</v>
      </c>
      <c r="D20" s="5"/>
      <c r="E20" s="5"/>
      <c r="F20" s="5"/>
      <c r="G20" s="5"/>
      <c r="H20" s="5"/>
      <c r="I20" s="5"/>
      <c r="J20" s="5"/>
      <c r="K20" s="5"/>
      <c r="L20" s="5"/>
    </row>
    <row r="21" spans="3:12" x14ac:dyDescent="0.25">
      <c r="C21" s="5"/>
      <c r="D21" s="5"/>
      <c r="E21" s="5"/>
      <c r="F21" s="5"/>
      <c r="G21" s="5"/>
      <c r="H21" s="5"/>
      <c r="I21" s="5"/>
      <c r="J21" s="77">
        <v>700</v>
      </c>
      <c r="K21" s="5" t="s">
        <v>33</v>
      </c>
      <c r="L21" s="5"/>
    </row>
  </sheetData>
  <mergeCells count="1">
    <mergeCell ref="D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5"/>
  <sheetViews>
    <sheetView workbookViewId="0">
      <selection activeCell="E5" sqref="E5"/>
    </sheetView>
  </sheetViews>
  <sheetFormatPr defaultRowHeight="15" x14ac:dyDescent="0.25"/>
  <sheetData>
    <row r="5" spans="4:4" x14ac:dyDescent="0.25">
      <c r="D5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0"/>
  <sheetViews>
    <sheetView topLeftCell="A28" workbookViewId="0">
      <selection activeCell="D28" sqref="D28:F28"/>
    </sheetView>
  </sheetViews>
  <sheetFormatPr defaultRowHeight="15" x14ac:dyDescent="0.25"/>
  <cols>
    <col min="2" max="2" width="9.7109375" bestFit="1" customWidth="1"/>
    <col min="6" max="7" width="11.140625" bestFit="1" customWidth="1"/>
  </cols>
  <sheetData>
    <row r="5" spans="2:12" ht="23.25" x14ac:dyDescent="0.35">
      <c r="E5" s="125" t="s">
        <v>134</v>
      </c>
      <c r="F5" s="125"/>
    </row>
    <row r="8" spans="2:12" x14ac:dyDescent="0.25">
      <c r="B8" s="3" t="s">
        <v>5</v>
      </c>
      <c r="C8" s="3" t="s">
        <v>0</v>
      </c>
      <c r="D8" s="3" t="s">
        <v>30</v>
      </c>
      <c r="E8" s="3" t="s">
        <v>45</v>
      </c>
      <c r="F8" s="3" t="s">
        <v>44</v>
      </c>
      <c r="G8" s="3" t="s">
        <v>43</v>
      </c>
      <c r="H8" s="3" t="s">
        <v>3</v>
      </c>
      <c r="I8" s="3" t="s">
        <v>4</v>
      </c>
      <c r="J8" s="3" t="s">
        <v>6</v>
      </c>
      <c r="K8" s="12" t="s">
        <v>32</v>
      </c>
      <c r="L8" s="12" t="s">
        <v>42</v>
      </c>
    </row>
    <row r="9" spans="2:12" x14ac:dyDescent="0.25">
      <c r="B9" s="5" t="s">
        <v>71</v>
      </c>
      <c r="C9" s="5" t="s">
        <v>99</v>
      </c>
      <c r="D9" s="5">
        <v>1</v>
      </c>
      <c r="E9" s="5" t="s">
        <v>17</v>
      </c>
      <c r="F9" s="5" t="s">
        <v>100</v>
      </c>
      <c r="G9" s="5">
        <v>980</v>
      </c>
      <c r="H9" s="5"/>
      <c r="I9" s="5">
        <v>1350</v>
      </c>
      <c r="J9" s="5"/>
      <c r="K9" s="5"/>
      <c r="L9" s="5">
        <f>(I9-G9)</f>
        <v>370</v>
      </c>
    </row>
    <row r="10" spans="2:12" x14ac:dyDescent="0.25">
      <c r="B10" s="5" t="s">
        <v>102</v>
      </c>
      <c r="C10" s="5"/>
      <c r="D10" s="5"/>
      <c r="E10" s="5"/>
      <c r="F10" s="5"/>
      <c r="G10" s="5"/>
      <c r="H10" s="5">
        <v>1350</v>
      </c>
      <c r="I10" s="5"/>
      <c r="J10" s="5"/>
      <c r="K10" s="5"/>
      <c r="L10" s="5"/>
    </row>
    <row r="11" spans="2:12" x14ac:dyDescent="0.25">
      <c r="B11" s="5"/>
      <c r="C11" s="5"/>
      <c r="D11" s="5"/>
      <c r="E11" s="5"/>
      <c r="F11" s="5"/>
      <c r="G11" s="5"/>
      <c r="H11" s="5"/>
      <c r="I11" s="5"/>
      <c r="J11" s="3">
        <v>0</v>
      </c>
      <c r="K11" s="5" t="s">
        <v>36</v>
      </c>
      <c r="L11" s="5"/>
    </row>
    <row r="13" spans="2:12" ht="28.5" x14ac:dyDescent="0.45">
      <c r="F13" s="123" t="s">
        <v>23</v>
      </c>
      <c r="G13" s="123"/>
      <c r="H13" s="123"/>
      <c r="I13" s="123"/>
      <c r="J13" s="123"/>
    </row>
    <row r="14" spans="2:12" x14ac:dyDescent="0.25">
      <c r="B14" s="1"/>
      <c r="J14" s="2"/>
    </row>
    <row r="15" spans="2:12" x14ac:dyDescent="0.25">
      <c r="B15" s="3" t="s">
        <v>5</v>
      </c>
      <c r="C15" s="3" t="s">
        <v>0</v>
      </c>
      <c r="D15" s="3" t="s">
        <v>30</v>
      </c>
      <c r="E15" s="3" t="s">
        <v>45</v>
      </c>
      <c r="F15" s="3" t="s">
        <v>44</v>
      </c>
      <c r="G15" s="3" t="s">
        <v>43</v>
      </c>
      <c r="H15" s="3" t="s">
        <v>3</v>
      </c>
      <c r="I15" s="3" t="s">
        <v>4</v>
      </c>
      <c r="J15" s="3" t="s">
        <v>6</v>
      </c>
      <c r="K15" s="12" t="s">
        <v>42</v>
      </c>
      <c r="L15" s="12" t="s">
        <v>42</v>
      </c>
    </row>
    <row r="16" spans="2:12" x14ac:dyDescent="0.25">
      <c r="B16" s="6" t="s">
        <v>24</v>
      </c>
      <c r="C16" s="6" t="s">
        <v>25</v>
      </c>
      <c r="D16" s="5">
        <v>1</v>
      </c>
      <c r="E16" s="5" t="s">
        <v>17</v>
      </c>
      <c r="F16" s="6" t="s">
        <v>26</v>
      </c>
      <c r="G16" s="6">
        <v>2300</v>
      </c>
      <c r="H16" s="6">
        <v>2300</v>
      </c>
      <c r="I16" s="6">
        <v>200</v>
      </c>
      <c r="J16" s="3"/>
      <c r="K16" s="5"/>
      <c r="L16" s="5">
        <v>200</v>
      </c>
    </row>
    <row r="17" spans="2:14" x14ac:dyDescent="0.25">
      <c r="B17" s="6"/>
      <c r="C17" s="6"/>
      <c r="D17" s="5"/>
      <c r="E17" s="5"/>
      <c r="F17" s="6"/>
      <c r="G17" s="6"/>
      <c r="H17" s="6"/>
      <c r="I17" s="6"/>
      <c r="J17" s="3"/>
      <c r="K17" s="5"/>
      <c r="L17" s="5"/>
    </row>
    <row r="18" spans="2:14" x14ac:dyDescent="0.25">
      <c r="B18" s="6" t="s">
        <v>50</v>
      </c>
      <c r="C18" s="6"/>
      <c r="D18" s="5"/>
      <c r="E18" s="5"/>
      <c r="F18" s="6"/>
      <c r="G18" s="6"/>
      <c r="H18" s="6">
        <v>200</v>
      </c>
      <c r="I18" s="6"/>
      <c r="J18" s="7"/>
      <c r="K18" s="5"/>
      <c r="L18" s="5"/>
    </row>
    <row r="19" spans="2:14" x14ac:dyDescent="0.25">
      <c r="J19" s="22">
        <v>0</v>
      </c>
    </row>
    <row r="21" spans="2:14" x14ac:dyDescent="0.25">
      <c r="B21" s="1"/>
      <c r="I21" s="2"/>
    </row>
    <row r="22" spans="2:14" x14ac:dyDescent="0.25">
      <c r="B22" s="3" t="s">
        <v>5</v>
      </c>
      <c r="C22" s="3" t="s">
        <v>0</v>
      </c>
      <c r="D22" s="3" t="s">
        <v>30</v>
      </c>
      <c r="E22" s="3" t="s">
        <v>45</v>
      </c>
      <c r="F22" s="3" t="s">
        <v>43</v>
      </c>
      <c r="G22" s="3" t="s">
        <v>3</v>
      </c>
      <c r="H22" s="3" t="s">
        <v>4</v>
      </c>
      <c r="I22" s="3" t="s">
        <v>6</v>
      </c>
      <c r="J22" s="12" t="s">
        <v>42</v>
      </c>
    </row>
    <row r="23" spans="2:14" x14ac:dyDescent="0.25">
      <c r="B23" s="5" t="s">
        <v>64</v>
      </c>
      <c r="C23" s="18" t="s">
        <v>83</v>
      </c>
      <c r="D23" s="18">
        <v>1</v>
      </c>
      <c r="E23" s="18" t="s">
        <v>19</v>
      </c>
      <c r="F23" s="5">
        <v>153</v>
      </c>
      <c r="G23" s="5"/>
      <c r="H23" s="18">
        <v>300</v>
      </c>
      <c r="I23" s="5"/>
      <c r="J23" s="5">
        <f>(H23-F23)</f>
        <v>147</v>
      </c>
    </row>
    <row r="24" spans="2:14" x14ac:dyDescent="0.25">
      <c r="B24" s="5" t="s">
        <v>102</v>
      </c>
      <c r="C24" s="18"/>
      <c r="D24" s="18"/>
      <c r="E24" s="18"/>
      <c r="F24" s="5"/>
      <c r="G24" s="5">
        <v>300</v>
      </c>
      <c r="H24" s="18"/>
      <c r="I24" s="5"/>
      <c r="J24" s="5"/>
      <c r="M24" s="31" t="s">
        <v>138</v>
      </c>
      <c r="N24" s="31" t="s">
        <v>42</v>
      </c>
    </row>
    <row r="25" spans="2:14" x14ac:dyDescent="0.25">
      <c r="B25" s="5"/>
      <c r="C25" s="5"/>
      <c r="D25" s="5"/>
      <c r="E25" s="5"/>
      <c r="F25" s="5"/>
      <c r="G25" s="5"/>
      <c r="H25" s="5"/>
      <c r="I25" s="21">
        <v>0</v>
      </c>
      <c r="J25" s="5" t="s">
        <v>36</v>
      </c>
      <c r="M25" s="5">
        <v>1350</v>
      </c>
      <c r="N25" s="5">
        <v>370</v>
      </c>
    </row>
    <row r="26" spans="2:14" x14ac:dyDescent="0.25">
      <c r="M26" s="5">
        <v>2500</v>
      </c>
      <c r="N26" s="5">
        <v>200</v>
      </c>
    </row>
    <row r="27" spans="2:14" x14ac:dyDescent="0.25">
      <c r="M27" s="5">
        <v>300</v>
      </c>
      <c r="N27" s="5">
        <v>147</v>
      </c>
    </row>
    <row r="28" spans="2:14" x14ac:dyDescent="0.25">
      <c r="D28" s="124" t="s">
        <v>55</v>
      </c>
      <c r="E28" s="124"/>
      <c r="F28" s="124"/>
      <c r="M28" s="5">
        <v>3400</v>
      </c>
      <c r="N28" s="5">
        <v>550</v>
      </c>
    </row>
    <row r="29" spans="2:14" x14ac:dyDescent="0.25">
      <c r="M29" s="5">
        <v>80</v>
      </c>
      <c r="N29" s="5">
        <v>35</v>
      </c>
    </row>
    <row r="30" spans="2:14" x14ac:dyDescent="0.25">
      <c r="B30" s="3" t="s">
        <v>5</v>
      </c>
      <c r="C30" s="3" t="s">
        <v>0</v>
      </c>
      <c r="D30" s="3" t="s">
        <v>1</v>
      </c>
      <c r="E30" s="3" t="s">
        <v>43</v>
      </c>
      <c r="F30" s="3" t="s">
        <v>3</v>
      </c>
      <c r="G30" s="3" t="s">
        <v>4</v>
      </c>
      <c r="H30" s="3" t="s">
        <v>6</v>
      </c>
      <c r="I30" s="3" t="s">
        <v>32</v>
      </c>
      <c r="J30" s="12" t="s">
        <v>42</v>
      </c>
      <c r="M30" s="5">
        <f>SUM(M25:M29)</f>
        <v>7630</v>
      </c>
      <c r="N30" s="5">
        <f>SUM(N25:N29)</f>
        <v>1302</v>
      </c>
    </row>
    <row r="31" spans="2:14" x14ac:dyDescent="0.25">
      <c r="B31" s="4">
        <v>44106</v>
      </c>
      <c r="C31" s="5" t="s">
        <v>77</v>
      </c>
      <c r="D31" s="5" t="s">
        <v>17</v>
      </c>
      <c r="E31" s="6">
        <v>2850</v>
      </c>
      <c r="F31" s="5">
        <v>3000</v>
      </c>
      <c r="G31" s="5">
        <v>400</v>
      </c>
      <c r="H31" s="5"/>
      <c r="I31" s="5"/>
      <c r="J31" s="5">
        <v>550</v>
      </c>
    </row>
    <row r="32" spans="2:14" x14ac:dyDescent="0.25">
      <c r="B32" s="4" t="s">
        <v>102</v>
      </c>
      <c r="C32" s="5"/>
      <c r="D32" s="5"/>
      <c r="E32" s="6"/>
      <c r="F32" s="5">
        <v>400</v>
      </c>
      <c r="G32" s="5"/>
      <c r="H32" s="5"/>
      <c r="I32" s="5"/>
      <c r="J32" s="5"/>
    </row>
    <row r="33" spans="2:10" x14ac:dyDescent="0.25">
      <c r="B33" s="4"/>
      <c r="C33" s="5"/>
      <c r="D33" s="5"/>
      <c r="E33" s="6"/>
      <c r="F33" s="5"/>
      <c r="G33" s="5"/>
      <c r="H33" s="5">
        <v>0</v>
      </c>
      <c r="I33" s="5"/>
      <c r="J33" s="5"/>
    </row>
    <row r="37" spans="2:10" x14ac:dyDescent="0.25">
      <c r="B37" s="3" t="s">
        <v>5</v>
      </c>
      <c r="C37" s="3" t="s">
        <v>0</v>
      </c>
      <c r="D37" s="3" t="s">
        <v>1</v>
      </c>
      <c r="E37" s="3" t="s">
        <v>43</v>
      </c>
      <c r="F37" s="3" t="s">
        <v>3</v>
      </c>
      <c r="G37" s="3" t="s">
        <v>4</v>
      </c>
      <c r="H37" s="3" t="s">
        <v>6</v>
      </c>
      <c r="I37" s="3" t="s">
        <v>32</v>
      </c>
      <c r="J37" s="12" t="s">
        <v>42</v>
      </c>
    </row>
    <row r="38" spans="2:10" x14ac:dyDescent="0.25">
      <c r="B38" s="4">
        <v>44106</v>
      </c>
      <c r="C38" s="5" t="s">
        <v>78</v>
      </c>
      <c r="D38" s="5" t="s">
        <v>79</v>
      </c>
      <c r="E38" s="5">
        <v>45</v>
      </c>
      <c r="F38" s="5"/>
      <c r="G38" s="5">
        <v>80</v>
      </c>
      <c r="H38" s="5"/>
      <c r="I38" s="5"/>
      <c r="J38" s="5">
        <v>35</v>
      </c>
    </row>
    <row r="39" spans="2:10" x14ac:dyDescent="0.25">
      <c r="B39" s="4">
        <v>44106</v>
      </c>
      <c r="C39" s="5"/>
      <c r="D39" s="5"/>
      <c r="E39" s="5"/>
      <c r="F39" s="5">
        <v>80</v>
      </c>
      <c r="G39" s="5"/>
      <c r="H39" s="5"/>
      <c r="I39" s="5"/>
      <c r="J39" s="5"/>
    </row>
    <row r="40" spans="2:10" x14ac:dyDescent="0.25">
      <c r="B40" s="5"/>
      <c r="C40" s="5"/>
      <c r="D40" s="5"/>
      <c r="E40" s="5"/>
      <c r="F40" s="5"/>
      <c r="G40" s="5"/>
      <c r="H40" s="25">
        <v>0</v>
      </c>
      <c r="I40" s="23" t="s">
        <v>36</v>
      </c>
      <c r="J40" s="5"/>
    </row>
  </sheetData>
  <mergeCells count="3">
    <mergeCell ref="F13:J13"/>
    <mergeCell ref="D28:F28"/>
    <mergeCell ref="E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124"/>
  <sheetViews>
    <sheetView topLeftCell="B109" zoomScaleNormal="100" workbookViewId="0">
      <selection activeCell="J125" sqref="J125"/>
    </sheetView>
  </sheetViews>
  <sheetFormatPr defaultRowHeight="15" x14ac:dyDescent="0.25"/>
  <cols>
    <col min="2" max="2" width="8.7109375" bestFit="1" customWidth="1"/>
    <col min="3" max="3" width="10.7109375" bestFit="1" customWidth="1"/>
    <col min="4" max="4" width="15.140625" bestFit="1" customWidth="1"/>
    <col min="5" max="6" width="15.28515625" customWidth="1"/>
    <col min="7" max="7" width="8.42578125" bestFit="1" customWidth="1"/>
    <col min="11" max="11" width="10.140625" bestFit="1" customWidth="1"/>
  </cols>
  <sheetData>
    <row r="1" spans="2:13" ht="28.5" x14ac:dyDescent="0.45">
      <c r="D1" s="123" t="s">
        <v>22</v>
      </c>
      <c r="E1" s="123"/>
      <c r="F1" s="123"/>
      <c r="G1" s="123"/>
      <c r="H1" s="123"/>
    </row>
    <row r="2" spans="2:13" x14ac:dyDescent="0.25">
      <c r="C2" s="8"/>
      <c r="D2" s="9"/>
      <c r="E2" s="9"/>
      <c r="F2" s="9"/>
      <c r="G2" s="9"/>
      <c r="H2" s="9"/>
      <c r="I2" s="9"/>
    </row>
    <row r="3" spans="2:13" s="42" customFormat="1" x14ac:dyDescent="0.25">
      <c r="B3" s="41" t="s">
        <v>39</v>
      </c>
      <c r="C3" s="41" t="s">
        <v>5</v>
      </c>
      <c r="D3" s="41" t="s">
        <v>0</v>
      </c>
      <c r="E3" s="41" t="s">
        <v>1</v>
      </c>
      <c r="F3" s="41" t="s">
        <v>43</v>
      </c>
      <c r="G3" s="41" t="s">
        <v>3</v>
      </c>
      <c r="H3" s="41" t="s">
        <v>4</v>
      </c>
      <c r="I3" s="41" t="s">
        <v>6</v>
      </c>
      <c r="J3" s="41" t="s">
        <v>42</v>
      </c>
    </row>
    <row r="4" spans="2:13" x14ac:dyDescent="0.25">
      <c r="B4" s="5">
        <v>1</v>
      </c>
      <c r="C4" s="4">
        <v>44045</v>
      </c>
      <c r="D4" s="5" t="s">
        <v>16</v>
      </c>
      <c r="E4" s="5" t="s">
        <v>17</v>
      </c>
      <c r="F4" s="6">
        <v>1150</v>
      </c>
      <c r="G4" s="5">
        <v>1300</v>
      </c>
      <c r="H4" s="5"/>
      <c r="I4" s="5"/>
      <c r="J4" s="5">
        <f>(G4-F4)</f>
        <v>150</v>
      </c>
    </row>
    <row r="5" spans="2:13" x14ac:dyDescent="0.25">
      <c r="B5" s="5">
        <v>2</v>
      </c>
      <c r="C5" s="4">
        <v>44045</v>
      </c>
      <c r="D5" s="5" t="s">
        <v>18</v>
      </c>
      <c r="E5" s="5" t="s">
        <v>19</v>
      </c>
      <c r="F5" s="6">
        <v>153</v>
      </c>
      <c r="G5" s="5">
        <v>200</v>
      </c>
      <c r="H5" s="5"/>
      <c r="I5" s="5"/>
      <c r="J5" s="5">
        <f t="shared" ref="J5:J33" si="0">(G5-F5)</f>
        <v>47</v>
      </c>
    </row>
    <row r="6" spans="2:13" x14ac:dyDescent="0.25">
      <c r="B6" s="5"/>
      <c r="C6" s="4"/>
      <c r="D6" s="5"/>
      <c r="E6" s="5"/>
      <c r="F6" s="6"/>
      <c r="G6" s="5"/>
      <c r="H6" s="5"/>
      <c r="I6" s="5"/>
      <c r="J6" s="5">
        <f t="shared" si="0"/>
        <v>0</v>
      </c>
    </row>
    <row r="7" spans="2:13" x14ac:dyDescent="0.25">
      <c r="B7" s="5">
        <v>3</v>
      </c>
      <c r="C7" s="4">
        <v>44076</v>
      </c>
      <c r="D7" s="5" t="s">
        <v>20</v>
      </c>
      <c r="E7" s="5" t="s">
        <v>21</v>
      </c>
      <c r="F7" s="6">
        <v>25</v>
      </c>
      <c r="G7" s="5">
        <v>100</v>
      </c>
      <c r="H7" s="5"/>
      <c r="I7" s="5"/>
      <c r="J7" s="5">
        <f t="shared" si="0"/>
        <v>75</v>
      </c>
    </row>
    <row r="8" spans="2:13" x14ac:dyDescent="0.25">
      <c r="B8" s="5"/>
      <c r="C8" s="4"/>
      <c r="D8" s="5"/>
      <c r="E8" s="5"/>
      <c r="F8" s="6"/>
      <c r="G8" s="3"/>
      <c r="H8" s="5"/>
      <c r="I8" s="5"/>
      <c r="J8" s="5">
        <f t="shared" si="0"/>
        <v>0</v>
      </c>
    </row>
    <row r="9" spans="2:13" x14ac:dyDescent="0.25">
      <c r="B9" s="5"/>
      <c r="C9" s="5"/>
      <c r="D9" s="5"/>
      <c r="E9" s="5"/>
      <c r="F9" s="6"/>
      <c r="G9" s="5"/>
      <c r="H9" s="5"/>
      <c r="I9" s="5"/>
      <c r="J9" s="5">
        <f t="shared" si="0"/>
        <v>0</v>
      </c>
    </row>
    <row r="10" spans="2:13" x14ac:dyDescent="0.25">
      <c r="B10" s="5"/>
      <c r="C10" s="5"/>
      <c r="D10" s="5"/>
      <c r="E10" s="5"/>
      <c r="F10" s="6"/>
      <c r="G10" s="5"/>
      <c r="H10" s="5"/>
      <c r="I10" s="5"/>
      <c r="J10" s="5">
        <f t="shared" si="0"/>
        <v>0</v>
      </c>
    </row>
    <row r="11" spans="2:13" x14ac:dyDescent="0.25">
      <c r="B11" s="5">
        <v>4</v>
      </c>
      <c r="C11" s="4">
        <v>44167</v>
      </c>
      <c r="D11" s="5" t="s">
        <v>48</v>
      </c>
      <c r="E11" s="5" t="s">
        <v>17</v>
      </c>
      <c r="F11" s="6">
        <v>1250</v>
      </c>
      <c r="G11" s="5">
        <v>1800</v>
      </c>
      <c r="H11" s="5"/>
      <c r="I11" s="5"/>
      <c r="J11" s="5">
        <f t="shared" si="0"/>
        <v>550</v>
      </c>
    </row>
    <row r="12" spans="2:13" x14ac:dyDescent="0.25">
      <c r="B12" s="5">
        <v>5</v>
      </c>
      <c r="C12" s="4">
        <v>44167</v>
      </c>
      <c r="D12" s="5" t="s">
        <v>49</v>
      </c>
      <c r="E12" s="5" t="s">
        <v>60</v>
      </c>
      <c r="F12" s="6">
        <v>200</v>
      </c>
      <c r="G12" s="5">
        <v>350</v>
      </c>
      <c r="H12" s="5"/>
      <c r="I12" s="5"/>
      <c r="J12" s="5">
        <f t="shared" si="0"/>
        <v>150</v>
      </c>
    </row>
    <row r="13" spans="2:13" x14ac:dyDescent="0.25">
      <c r="B13" s="5">
        <v>6</v>
      </c>
      <c r="C13" s="4">
        <v>44167</v>
      </c>
      <c r="D13" s="5" t="s">
        <v>80</v>
      </c>
      <c r="E13" s="5" t="s">
        <v>60</v>
      </c>
      <c r="F13" s="6">
        <v>70</v>
      </c>
      <c r="G13" s="5">
        <v>120</v>
      </c>
      <c r="H13" s="5"/>
      <c r="I13" s="5"/>
      <c r="J13" s="5">
        <f t="shared" si="0"/>
        <v>50</v>
      </c>
    </row>
    <row r="14" spans="2:13" x14ac:dyDescent="0.25">
      <c r="B14" s="5"/>
      <c r="C14" s="5"/>
      <c r="D14" s="5"/>
      <c r="E14" s="5"/>
      <c r="F14" s="6"/>
      <c r="G14" s="3"/>
      <c r="H14" s="5"/>
      <c r="I14" s="5"/>
      <c r="J14" s="5">
        <f t="shared" si="0"/>
        <v>0</v>
      </c>
    </row>
    <row r="15" spans="2:13" x14ac:dyDescent="0.25">
      <c r="B15" s="5">
        <v>7</v>
      </c>
      <c r="C15" s="5" t="s">
        <v>56</v>
      </c>
      <c r="D15" s="5" t="s">
        <v>57</v>
      </c>
      <c r="E15" s="5" t="s">
        <v>58</v>
      </c>
      <c r="F15" s="6">
        <v>7</v>
      </c>
      <c r="G15" s="5">
        <v>40</v>
      </c>
      <c r="H15" s="5"/>
      <c r="I15" s="5"/>
      <c r="J15" s="5">
        <f t="shared" si="0"/>
        <v>33</v>
      </c>
      <c r="M15">
        <v>40</v>
      </c>
    </row>
    <row r="16" spans="2:13" x14ac:dyDescent="0.25">
      <c r="B16" s="5">
        <v>8</v>
      </c>
      <c r="C16" s="5" t="s">
        <v>56</v>
      </c>
      <c r="D16" s="5" t="s">
        <v>59</v>
      </c>
      <c r="E16" s="5" t="s">
        <v>60</v>
      </c>
      <c r="F16" s="6">
        <v>60</v>
      </c>
      <c r="G16" s="5">
        <v>150</v>
      </c>
      <c r="H16" s="5"/>
      <c r="I16" s="5"/>
      <c r="J16" s="5">
        <f t="shared" si="0"/>
        <v>90</v>
      </c>
      <c r="M16">
        <v>150</v>
      </c>
    </row>
    <row r="17" spans="2:13" x14ac:dyDescent="0.25">
      <c r="B17" s="5"/>
      <c r="C17" s="5"/>
      <c r="D17" s="5"/>
      <c r="E17" s="5"/>
      <c r="F17" s="6"/>
      <c r="G17" s="5"/>
      <c r="H17" s="5"/>
      <c r="I17" s="5"/>
      <c r="J17" s="5">
        <f t="shared" si="0"/>
        <v>0</v>
      </c>
    </row>
    <row r="18" spans="2:13" x14ac:dyDescent="0.25">
      <c r="B18" s="5">
        <v>9</v>
      </c>
      <c r="C18" s="5" t="s">
        <v>61</v>
      </c>
      <c r="D18" s="5" t="s">
        <v>62</v>
      </c>
      <c r="E18" s="5" t="s">
        <v>19</v>
      </c>
      <c r="F18" s="6">
        <v>180</v>
      </c>
      <c r="G18" s="5">
        <v>300</v>
      </c>
      <c r="H18" s="5"/>
      <c r="I18" s="5"/>
      <c r="J18" s="5">
        <f t="shared" si="0"/>
        <v>120</v>
      </c>
      <c r="M18">
        <v>120</v>
      </c>
    </row>
    <row r="19" spans="2:13" x14ac:dyDescent="0.25">
      <c r="B19" s="5">
        <v>10</v>
      </c>
      <c r="C19" s="5" t="s">
        <v>73</v>
      </c>
      <c r="D19" s="5" t="s">
        <v>101</v>
      </c>
      <c r="E19" s="5" t="s">
        <v>21</v>
      </c>
      <c r="F19" s="6">
        <v>25</v>
      </c>
      <c r="G19" s="5">
        <v>100</v>
      </c>
      <c r="H19" s="5"/>
      <c r="I19" s="5"/>
      <c r="J19" s="5">
        <f t="shared" si="0"/>
        <v>75</v>
      </c>
    </row>
    <row r="20" spans="2:13" x14ac:dyDescent="0.25">
      <c r="B20" s="5"/>
      <c r="C20" s="5"/>
      <c r="D20" s="5"/>
      <c r="E20" s="5"/>
      <c r="F20" s="6"/>
      <c r="G20" s="5"/>
      <c r="H20" s="5"/>
      <c r="I20" s="5"/>
      <c r="J20" s="5">
        <f t="shared" si="0"/>
        <v>0</v>
      </c>
    </row>
    <row r="21" spans="2:13" x14ac:dyDescent="0.25">
      <c r="B21" s="5">
        <v>11</v>
      </c>
      <c r="C21" s="5" t="s">
        <v>64</v>
      </c>
      <c r="D21" s="5" t="s">
        <v>21</v>
      </c>
      <c r="E21" s="5" t="s">
        <v>60</v>
      </c>
      <c r="F21" s="6">
        <v>25</v>
      </c>
      <c r="G21" s="5">
        <v>100</v>
      </c>
      <c r="H21" s="5"/>
      <c r="I21" s="5"/>
      <c r="J21" s="5">
        <f t="shared" si="0"/>
        <v>75</v>
      </c>
    </row>
    <row r="22" spans="2:13" x14ac:dyDescent="0.25">
      <c r="B22" s="5">
        <v>12</v>
      </c>
      <c r="C22" s="5" t="s">
        <v>64</v>
      </c>
      <c r="D22" s="5" t="s">
        <v>21</v>
      </c>
      <c r="E22" s="5" t="s">
        <v>60</v>
      </c>
      <c r="F22" s="6">
        <v>25</v>
      </c>
      <c r="G22" s="5">
        <v>100</v>
      </c>
      <c r="H22" s="5"/>
      <c r="I22" s="5"/>
      <c r="J22" s="5">
        <f t="shared" si="0"/>
        <v>75</v>
      </c>
    </row>
    <row r="23" spans="2:13" x14ac:dyDescent="0.25">
      <c r="B23" s="14">
        <v>13</v>
      </c>
      <c r="C23" s="14" t="s">
        <v>64</v>
      </c>
      <c r="D23" s="14" t="s">
        <v>49</v>
      </c>
      <c r="E23" s="14" t="s">
        <v>60</v>
      </c>
      <c r="F23" s="34">
        <v>220</v>
      </c>
      <c r="G23" s="14">
        <v>400</v>
      </c>
      <c r="H23" s="14"/>
      <c r="I23" s="14"/>
      <c r="J23" s="5">
        <f t="shared" si="0"/>
        <v>180</v>
      </c>
    </row>
    <row r="24" spans="2:13" x14ac:dyDescent="0.25">
      <c r="B24" s="5"/>
      <c r="C24" s="5"/>
      <c r="D24" s="5"/>
      <c r="E24" s="5"/>
      <c r="F24" s="6"/>
      <c r="G24" s="5"/>
      <c r="H24" s="14"/>
      <c r="I24" s="43">
        <f>SUM(G4:G23)</f>
        <v>5060</v>
      </c>
      <c r="J24" s="5"/>
      <c r="K24" s="9"/>
      <c r="L24" s="9"/>
    </row>
    <row r="25" spans="2:13" x14ac:dyDescent="0.25">
      <c r="B25" s="5">
        <v>14</v>
      </c>
      <c r="C25" s="11" t="s">
        <v>84</v>
      </c>
      <c r="D25" s="5" t="s">
        <v>59</v>
      </c>
      <c r="E25" s="5" t="s">
        <v>60</v>
      </c>
      <c r="F25" s="6">
        <v>90</v>
      </c>
      <c r="G25" s="11">
        <v>150</v>
      </c>
      <c r="H25" s="14"/>
      <c r="I25" s="5"/>
      <c r="J25" s="5">
        <f t="shared" si="0"/>
        <v>60</v>
      </c>
      <c r="K25" s="9"/>
      <c r="L25" s="9"/>
    </row>
    <row r="26" spans="2:13" x14ac:dyDescent="0.25">
      <c r="B26" s="5">
        <v>15</v>
      </c>
      <c r="C26" s="4" t="s">
        <v>84</v>
      </c>
      <c r="D26" s="11" t="s">
        <v>87</v>
      </c>
      <c r="E26" s="11" t="s">
        <v>15</v>
      </c>
      <c r="F26" s="6">
        <v>430</v>
      </c>
      <c r="G26" s="5">
        <v>500</v>
      </c>
      <c r="H26" s="14"/>
      <c r="I26" s="5"/>
      <c r="J26" s="5">
        <f t="shared" si="0"/>
        <v>70</v>
      </c>
      <c r="K26" s="9"/>
      <c r="L26" s="9"/>
    </row>
    <row r="27" spans="2:13" x14ac:dyDescent="0.25">
      <c r="B27" s="5"/>
      <c r="C27" s="5"/>
      <c r="D27" s="5"/>
      <c r="E27" s="5"/>
      <c r="F27" s="6"/>
      <c r="G27" s="5"/>
      <c r="H27" s="14"/>
      <c r="I27" s="5"/>
      <c r="J27" s="5">
        <f t="shared" si="0"/>
        <v>0</v>
      </c>
      <c r="K27" s="9"/>
      <c r="L27" s="9"/>
    </row>
    <row r="28" spans="2:13" x14ac:dyDescent="0.25">
      <c r="B28" s="5">
        <v>16</v>
      </c>
      <c r="C28" s="5" t="s">
        <v>89</v>
      </c>
      <c r="D28" s="5" t="s">
        <v>90</v>
      </c>
      <c r="E28" s="5" t="s">
        <v>60</v>
      </c>
      <c r="F28" s="6">
        <v>100</v>
      </c>
      <c r="G28" s="5">
        <v>150</v>
      </c>
      <c r="H28" s="14"/>
      <c r="I28" s="5"/>
      <c r="J28" s="5">
        <f t="shared" si="0"/>
        <v>50</v>
      </c>
      <c r="K28" s="9"/>
      <c r="L28" s="9"/>
      <c r="M28" t="s">
        <v>88</v>
      </c>
    </row>
    <row r="29" spans="2:13" x14ac:dyDescent="0.25">
      <c r="B29" s="5">
        <v>17</v>
      </c>
      <c r="C29" s="5" t="s">
        <v>89</v>
      </c>
      <c r="D29" s="5" t="s">
        <v>91</v>
      </c>
      <c r="E29" s="5" t="s">
        <v>60</v>
      </c>
      <c r="F29" s="6">
        <v>20</v>
      </c>
      <c r="G29" s="11">
        <v>100</v>
      </c>
      <c r="H29" s="14"/>
      <c r="I29" s="5"/>
      <c r="J29" s="5">
        <f t="shared" si="0"/>
        <v>80</v>
      </c>
    </row>
    <row r="30" spans="2:13" x14ac:dyDescent="0.25">
      <c r="B30" s="5">
        <v>18</v>
      </c>
      <c r="C30" s="5" t="s">
        <v>89</v>
      </c>
      <c r="D30" s="5" t="s">
        <v>97</v>
      </c>
      <c r="E30" s="5" t="s">
        <v>60</v>
      </c>
      <c r="F30" s="6">
        <v>90</v>
      </c>
      <c r="G30" s="5">
        <v>150</v>
      </c>
      <c r="H30" s="14"/>
      <c r="I30" s="5"/>
      <c r="J30" s="5">
        <f t="shared" si="0"/>
        <v>60</v>
      </c>
    </row>
    <row r="31" spans="2:13" x14ac:dyDescent="0.25">
      <c r="B31" s="5"/>
      <c r="C31" s="5"/>
      <c r="D31" s="5"/>
      <c r="E31" s="5"/>
      <c r="F31" s="6"/>
      <c r="G31" s="5"/>
      <c r="H31" s="14"/>
      <c r="I31" s="5"/>
      <c r="J31" s="5">
        <f t="shared" si="0"/>
        <v>0</v>
      </c>
    </row>
    <row r="32" spans="2:13" x14ac:dyDescent="0.25">
      <c r="B32" s="5">
        <v>19</v>
      </c>
      <c r="C32" s="5" t="s">
        <v>102</v>
      </c>
      <c r="D32" s="5" t="s">
        <v>105</v>
      </c>
      <c r="E32" s="5" t="s">
        <v>15</v>
      </c>
      <c r="F32" s="6">
        <v>250</v>
      </c>
      <c r="G32" s="5">
        <v>450</v>
      </c>
      <c r="H32" s="14"/>
      <c r="I32" s="5"/>
      <c r="J32" s="5">
        <f t="shared" si="0"/>
        <v>200</v>
      </c>
      <c r="K32" t="s">
        <v>40</v>
      </c>
      <c r="L32" t="s">
        <v>42</v>
      </c>
    </row>
    <row r="33" spans="2:12" x14ac:dyDescent="0.25">
      <c r="B33" s="5">
        <v>20</v>
      </c>
      <c r="C33" s="5" t="s">
        <v>102</v>
      </c>
      <c r="D33" s="11" t="s">
        <v>91</v>
      </c>
      <c r="E33" s="11" t="s">
        <v>21</v>
      </c>
      <c r="F33" s="6">
        <v>25</v>
      </c>
      <c r="G33" s="11">
        <v>100</v>
      </c>
      <c r="H33" s="5"/>
      <c r="I33" s="5"/>
      <c r="J33" s="5">
        <f t="shared" si="0"/>
        <v>75</v>
      </c>
      <c r="K33" s="71">
        <v>6660</v>
      </c>
      <c r="L33" s="75">
        <v>2265</v>
      </c>
    </row>
    <row r="34" spans="2:12" x14ac:dyDescent="0.25">
      <c r="B34" s="5"/>
      <c r="C34" s="5"/>
      <c r="D34" s="11"/>
      <c r="E34" s="11"/>
      <c r="F34" s="6"/>
      <c r="G34" s="29">
        <f>SUM(G4:G33)</f>
        <v>6660</v>
      </c>
      <c r="H34" s="5"/>
      <c r="I34" s="108"/>
      <c r="J34" s="109">
        <f>SUM(J4:J33)</f>
        <v>2265</v>
      </c>
    </row>
    <row r="35" spans="2:12" s="42" customFormat="1" x14ac:dyDescent="0.25">
      <c r="B35" s="41" t="s">
        <v>39</v>
      </c>
      <c r="C35" s="41" t="s">
        <v>5</v>
      </c>
      <c r="D35" s="41" t="s">
        <v>0</v>
      </c>
      <c r="E35" s="41" t="s">
        <v>1</v>
      </c>
      <c r="F35" s="41" t="s">
        <v>43</v>
      </c>
      <c r="G35" s="41" t="s">
        <v>3</v>
      </c>
      <c r="H35" s="41" t="s">
        <v>4</v>
      </c>
      <c r="I35" s="41" t="s">
        <v>6</v>
      </c>
      <c r="J35" s="41" t="s">
        <v>42</v>
      </c>
    </row>
    <row r="36" spans="2:12" x14ac:dyDescent="0.25">
      <c r="B36" s="5">
        <v>1</v>
      </c>
      <c r="C36" s="11" t="s">
        <v>136</v>
      </c>
      <c r="D36" s="11" t="s">
        <v>141</v>
      </c>
      <c r="E36" s="11" t="s">
        <v>17</v>
      </c>
      <c r="F36" s="6">
        <v>1450</v>
      </c>
      <c r="G36" s="11">
        <v>1800</v>
      </c>
      <c r="H36" s="5">
        <v>0</v>
      </c>
      <c r="I36" s="5">
        <v>0</v>
      </c>
      <c r="J36" s="5">
        <f>(G36-F36)</f>
        <v>350</v>
      </c>
    </row>
    <row r="37" spans="2:12" x14ac:dyDescent="0.25">
      <c r="B37" s="5">
        <v>2</v>
      </c>
      <c r="C37" s="11" t="s">
        <v>136</v>
      </c>
      <c r="D37" s="11" t="s">
        <v>146</v>
      </c>
      <c r="E37" s="11" t="s">
        <v>147</v>
      </c>
      <c r="F37" s="6">
        <v>130</v>
      </c>
      <c r="G37" s="11">
        <v>150</v>
      </c>
      <c r="H37" s="5">
        <v>0</v>
      </c>
      <c r="I37" s="5">
        <v>0</v>
      </c>
      <c r="J37" s="5">
        <v>20</v>
      </c>
    </row>
    <row r="38" spans="2:12" x14ac:dyDescent="0.25">
      <c r="B38" s="5">
        <v>3</v>
      </c>
      <c r="C38" s="11" t="s">
        <v>136</v>
      </c>
      <c r="D38" s="11" t="s">
        <v>155</v>
      </c>
      <c r="E38" s="11" t="s">
        <v>21</v>
      </c>
      <c r="F38" s="106">
        <v>35</v>
      </c>
      <c r="G38" s="6">
        <v>100</v>
      </c>
      <c r="H38" s="5"/>
      <c r="I38" s="5"/>
      <c r="J38" s="5">
        <v>65</v>
      </c>
      <c r="K38" t="s">
        <v>40</v>
      </c>
      <c r="L38" t="s">
        <v>42</v>
      </c>
    </row>
    <row r="39" spans="2:12" x14ac:dyDescent="0.25">
      <c r="B39" s="5"/>
      <c r="C39" s="11"/>
      <c r="D39" s="11"/>
      <c r="E39" s="11"/>
      <c r="F39" s="6"/>
      <c r="G39" s="29">
        <f>SUM(G36:G38)</f>
        <v>2050</v>
      </c>
      <c r="H39" s="5"/>
      <c r="I39" s="5"/>
      <c r="J39" s="107">
        <f>SUM(J36:J38)</f>
        <v>435</v>
      </c>
      <c r="K39" s="75">
        <v>8710</v>
      </c>
      <c r="L39" s="75">
        <v>2700</v>
      </c>
    </row>
    <row r="40" spans="2:12" x14ac:dyDescent="0.25">
      <c r="B40" s="5"/>
      <c r="C40" s="11"/>
      <c r="D40" s="11"/>
      <c r="E40" s="11"/>
      <c r="F40" s="6"/>
      <c r="G40" s="11"/>
      <c r="H40" s="5"/>
      <c r="I40" s="5"/>
      <c r="J40" s="5"/>
    </row>
    <row r="42" spans="2:12" s="42" customFormat="1" x14ac:dyDescent="0.25">
      <c r="B42" s="41" t="s">
        <v>39</v>
      </c>
      <c r="C42" s="41" t="s">
        <v>5</v>
      </c>
      <c r="D42" s="41" t="s">
        <v>0</v>
      </c>
      <c r="E42" s="41" t="s">
        <v>1</v>
      </c>
      <c r="F42" s="41" t="s">
        <v>43</v>
      </c>
      <c r="G42" s="41" t="s">
        <v>3</v>
      </c>
      <c r="H42" s="41" t="s">
        <v>4</v>
      </c>
      <c r="I42" s="41" t="s">
        <v>6</v>
      </c>
      <c r="J42" s="41" t="s">
        <v>42</v>
      </c>
    </row>
    <row r="43" spans="2:12" x14ac:dyDescent="0.25">
      <c r="B43" s="5">
        <v>1</v>
      </c>
      <c r="C43" s="11" t="s">
        <v>152</v>
      </c>
      <c r="D43" s="11" t="s">
        <v>156</v>
      </c>
      <c r="E43" s="11" t="s">
        <v>17</v>
      </c>
      <c r="F43" s="6">
        <v>1050</v>
      </c>
      <c r="G43" s="11">
        <v>1800</v>
      </c>
      <c r="H43" s="5">
        <v>0</v>
      </c>
      <c r="I43" s="5">
        <v>0</v>
      </c>
      <c r="J43" s="5">
        <f>(G43-F43)</f>
        <v>750</v>
      </c>
    </row>
    <row r="44" spans="2:12" x14ac:dyDescent="0.25">
      <c r="B44" s="5">
        <v>2</v>
      </c>
      <c r="C44" s="11" t="s">
        <v>152</v>
      </c>
      <c r="D44" s="11" t="s">
        <v>156</v>
      </c>
      <c r="E44" s="11" t="s">
        <v>90</v>
      </c>
      <c r="F44" s="6">
        <v>80</v>
      </c>
      <c r="G44" s="11">
        <v>300</v>
      </c>
      <c r="H44" s="5">
        <v>0</v>
      </c>
      <c r="I44" s="5">
        <v>0</v>
      </c>
      <c r="J44" s="5">
        <f>(G44-F44)</f>
        <v>220</v>
      </c>
    </row>
    <row r="45" spans="2:12" x14ac:dyDescent="0.25">
      <c r="B45" s="5">
        <v>3</v>
      </c>
      <c r="C45" s="11" t="s">
        <v>152</v>
      </c>
      <c r="D45" s="73" t="s">
        <v>156</v>
      </c>
      <c r="E45" s="11" t="s">
        <v>21</v>
      </c>
      <c r="F45" s="5">
        <v>25</v>
      </c>
      <c r="G45" s="5">
        <v>100</v>
      </c>
      <c r="H45" s="5"/>
      <c r="I45" s="5"/>
      <c r="J45" s="5">
        <f t="shared" ref="J45:J46" si="1">(G45-F45)</f>
        <v>75</v>
      </c>
    </row>
    <row r="46" spans="2:12" x14ac:dyDescent="0.25">
      <c r="B46" s="5">
        <v>4</v>
      </c>
      <c r="C46" s="11" t="s">
        <v>152</v>
      </c>
      <c r="D46" s="11" t="s">
        <v>168</v>
      </c>
      <c r="E46" s="11" t="s">
        <v>168</v>
      </c>
      <c r="F46" s="5">
        <v>250</v>
      </c>
      <c r="G46" s="5">
        <v>250</v>
      </c>
      <c r="H46" s="5"/>
      <c r="I46" s="5"/>
      <c r="J46" s="5">
        <f t="shared" si="1"/>
        <v>0</v>
      </c>
      <c r="K46" t="s">
        <v>40</v>
      </c>
      <c r="L46" t="s">
        <v>42</v>
      </c>
    </row>
    <row r="47" spans="2:12" x14ac:dyDescent="0.25">
      <c r="B47" s="9"/>
      <c r="C47" s="20"/>
      <c r="D47" s="20"/>
      <c r="E47" s="20"/>
      <c r="F47" s="9"/>
      <c r="G47" s="93">
        <f>SUM(G43:G46)</f>
        <v>2450</v>
      </c>
      <c r="H47" s="9"/>
      <c r="I47" s="83"/>
      <c r="J47" s="79">
        <f>SUM(J43:J46)</f>
        <v>1045</v>
      </c>
      <c r="K47" s="71">
        <v>11160</v>
      </c>
      <c r="L47" s="71">
        <v>3745</v>
      </c>
    </row>
    <row r="48" spans="2:12" x14ac:dyDescent="0.25">
      <c r="G48" s="5"/>
      <c r="H48" s="5"/>
      <c r="I48" s="98"/>
      <c r="J48" s="98"/>
      <c r="K48" s="5"/>
      <c r="L48" s="5"/>
    </row>
    <row r="49" spans="2:14" x14ac:dyDescent="0.25">
      <c r="G49" s="5"/>
      <c r="H49" s="98"/>
      <c r="I49" s="98"/>
      <c r="J49" s="98"/>
      <c r="K49" s="98"/>
      <c r="L49" s="5"/>
    </row>
    <row r="50" spans="2:14" s="42" customFormat="1" x14ac:dyDescent="0.25">
      <c r="B50" s="41" t="s">
        <v>39</v>
      </c>
      <c r="C50" s="41" t="s">
        <v>5</v>
      </c>
      <c r="D50" s="41" t="s">
        <v>0</v>
      </c>
      <c r="E50" s="41" t="s">
        <v>1</v>
      </c>
      <c r="F50" s="41" t="s">
        <v>43</v>
      </c>
      <c r="G50" s="110" t="s">
        <v>3</v>
      </c>
      <c r="H50" s="110" t="s">
        <v>4</v>
      </c>
      <c r="I50" s="110" t="s">
        <v>6</v>
      </c>
      <c r="J50" s="110" t="s">
        <v>42</v>
      </c>
    </row>
    <row r="51" spans="2:14" x14ac:dyDescent="0.25">
      <c r="B51" s="5">
        <v>1</v>
      </c>
      <c r="C51" s="11" t="s">
        <v>169</v>
      </c>
      <c r="D51" s="11" t="s">
        <v>170</v>
      </c>
      <c r="E51" s="11" t="s">
        <v>31</v>
      </c>
      <c r="F51" s="6">
        <v>30</v>
      </c>
      <c r="G51" s="11">
        <v>100</v>
      </c>
      <c r="H51" s="14"/>
      <c r="I51" s="14"/>
      <c r="J51" s="14">
        <v>70</v>
      </c>
    </row>
    <row r="52" spans="2:14" x14ac:dyDescent="0.25">
      <c r="B52" s="9"/>
      <c r="C52" s="20"/>
      <c r="D52" s="20"/>
      <c r="E52" s="20"/>
      <c r="F52" s="19"/>
      <c r="G52" s="93">
        <v>100</v>
      </c>
      <c r="H52" s="5"/>
      <c r="I52" s="5"/>
      <c r="J52" s="5">
        <v>70</v>
      </c>
      <c r="K52" s="5" t="s">
        <v>40</v>
      </c>
      <c r="L52" s="5" t="s">
        <v>42</v>
      </c>
      <c r="M52" s="5"/>
    </row>
    <row r="53" spans="2:14" x14ac:dyDescent="0.25">
      <c r="H53" s="5"/>
      <c r="I53" s="98"/>
      <c r="J53" s="98"/>
      <c r="K53" s="77">
        <v>11260</v>
      </c>
      <c r="L53" s="77">
        <v>3815</v>
      </c>
      <c r="M53" s="5"/>
    </row>
    <row r="54" spans="2:14" x14ac:dyDescent="0.25">
      <c r="I54" s="83"/>
      <c r="J54" s="83"/>
      <c r="K54" s="40"/>
      <c r="L54" s="40"/>
    </row>
    <row r="55" spans="2:14" s="42" customFormat="1" x14ac:dyDescent="0.25">
      <c r="B55" s="41" t="s">
        <v>39</v>
      </c>
      <c r="C55" s="41" t="s">
        <v>5</v>
      </c>
      <c r="D55" s="41" t="s">
        <v>0</v>
      </c>
      <c r="E55" s="41" t="s">
        <v>1</v>
      </c>
      <c r="F55" s="41" t="s">
        <v>43</v>
      </c>
      <c r="G55" s="41" t="s">
        <v>3</v>
      </c>
      <c r="H55" s="41" t="s">
        <v>4</v>
      </c>
      <c r="I55" s="41" t="s">
        <v>6</v>
      </c>
      <c r="J55" s="41" t="s">
        <v>42</v>
      </c>
    </row>
    <row r="56" spans="2:14" x14ac:dyDescent="0.25">
      <c r="B56" s="5">
        <v>1</v>
      </c>
      <c r="C56" s="11" t="s">
        <v>159</v>
      </c>
      <c r="D56" s="11"/>
      <c r="E56" s="11"/>
      <c r="F56" s="6"/>
      <c r="G56" s="11"/>
      <c r="H56" s="5"/>
      <c r="I56" s="5"/>
      <c r="J56" s="5"/>
    </row>
    <row r="58" spans="2:14" s="42" customFormat="1" x14ac:dyDescent="0.25">
      <c r="B58" s="41" t="s">
        <v>39</v>
      </c>
      <c r="C58" s="41" t="s">
        <v>5</v>
      </c>
      <c r="D58" s="41" t="s">
        <v>0</v>
      </c>
      <c r="E58" s="41" t="s">
        <v>1</v>
      </c>
      <c r="F58" s="41" t="s">
        <v>43</v>
      </c>
      <c r="G58" s="41" t="s">
        <v>3</v>
      </c>
      <c r="H58" s="41" t="s">
        <v>4</v>
      </c>
      <c r="I58" s="41" t="s">
        <v>6</v>
      </c>
      <c r="J58" s="41" t="s">
        <v>42</v>
      </c>
    </row>
    <row r="59" spans="2:14" x14ac:dyDescent="0.25">
      <c r="B59" s="5">
        <v>1</v>
      </c>
      <c r="C59" s="11" t="s">
        <v>164</v>
      </c>
      <c r="D59" s="11" t="s">
        <v>167</v>
      </c>
      <c r="E59" s="11" t="s">
        <v>17</v>
      </c>
      <c r="F59" s="6">
        <v>1150</v>
      </c>
      <c r="G59" s="11">
        <v>1600</v>
      </c>
      <c r="H59" s="5"/>
      <c r="I59" s="5"/>
      <c r="J59" s="5">
        <f>(G59-F59)</f>
        <v>450</v>
      </c>
      <c r="K59" t="s">
        <v>193</v>
      </c>
    </row>
    <row r="60" spans="2:14" x14ac:dyDescent="0.25">
      <c r="B60" s="5">
        <v>2</v>
      </c>
      <c r="C60" s="11" t="s">
        <v>164</v>
      </c>
      <c r="D60" s="5" t="s">
        <v>174</v>
      </c>
      <c r="E60" s="11" t="s">
        <v>173</v>
      </c>
      <c r="F60" s="6">
        <v>30</v>
      </c>
      <c r="G60" s="5">
        <v>100</v>
      </c>
      <c r="H60" s="5"/>
      <c r="I60" s="5"/>
      <c r="J60" s="5">
        <f t="shared" ref="J60:J62" si="2">(G60-F60)</f>
        <v>70</v>
      </c>
      <c r="K60" t="s">
        <v>193</v>
      </c>
    </row>
    <row r="61" spans="2:14" x14ac:dyDescent="0.25">
      <c r="B61" s="11">
        <v>3</v>
      </c>
      <c r="C61" s="11" t="s">
        <v>164</v>
      </c>
      <c r="D61" s="5" t="s">
        <v>112</v>
      </c>
      <c r="E61" s="11" t="s">
        <v>175</v>
      </c>
      <c r="F61" s="6">
        <v>185</v>
      </c>
      <c r="G61" s="5">
        <v>300</v>
      </c>
      <c r="H61" s="5"/>
      <c r="I61" s="5"/>
      <c r="J61" s="5">
        <f t="shared" si="2"/>
        <v>115</v>
      </c>
      <c r="K61" t="s">
        <v>193</v>
      </c>
    </row>
    <row r="62" spans="2:14" x14ac:dyDescent="0.25">
      <c r="B62" s="11">
        <v>4</v>
      </c>
      <c r="C62" s="11" t="s">
        <v>164</v>
      </c>
      <c r="D62" s="11" t="s">
        <v>154</v>
      </c>
      <c r="E62" s="11" t="s">
        <v>34</v>
      </c>
      <c r="F62" s="6">
        <v>1050</v>
      </c>
      <c r="G62" s="11">
        <v>1850</v>
      </c>
      <c r="H62" s="5"/>
      <c r="I62" s="5"/>
      <c r="J62" s="5">
        <f t="shared" si="2"/>
        <v>800</v>
      </c>
      <c r="K62" t="s">
        <v>193</v>
      </c>
    </row>
    <row r="63" spans="2:14" x14ac:dyDescent="0.25">
      <c r="G63" s="29">
        <f>SUM(G59:G62)</f>
        <v>3850</v>
      </c>
      <c r="J63" s="79">
        <f ca="1">SUM(J59:J63)</f>
        <v>1435</v>
      </c>
      <c r="L63" s="5" t="s">
        <v>40</v>
      </c>
      <c r="M63" s="5" t="s">
        <v>42</v>
      </c>
      <c r="N63" s="5"/>
    </row>
    <row r="64" spans="2:14" x14ac:dyDescent="0.25">
      <c r="L64" s="77">
        <v>15110</v>
      </c>
      <c r="M64" s="77">
        <v>5250</v>
      </c>
      <c r="N64" s="5"/>
    </row>
    <row r="66" spans="2:14" s="42" customFormat="1" x14ac:dyDescent="0.25">
      <c r="B66" s="41" t="s">
        <v>39</v>
      </c>
      <c r="C66" s="41" t="s">
        <v>5</v>
      </c>
      <c r="D66" s="41" t="s">
        <v>0</v>
      </c>
      <c r="E66" s="41" t="s">
        <v>1</v>
      </c>
      <c r="F66" s="41" t="s">
        <v>43</v>
      </c>
      <c r="G66" s="41" t="s">
        <v>3</v>
      </c>
      <c r="H66" s="41" t="s">
        <v>4</v>
      </c>
      <c r="I66" s="41" t="s">
        <v>6</v>
      </c>
      <c r="J66" s="41" t="s">
        <v>42</v>
      </c>
    </row>
    <row r="67" spans="2:14" x14ac:dyDescent="0.25">
      <c r="B67" s="5">
        <v>1</v>
      </c>
      <c r="C67" s="11" t="s">
        <v>176</v>
      </c>
      <c r="D67" s="11" t="s">
        <v>183</v>
      </c>
      <c r="E67" s="11" t="s">
        <v>15</v>
      </c>
      <c r="F67" s="6">
        <v>220</v>
      </c>
      <c r="G67" s="11">
        <v>300</v>
      </c>
      <c r="H67" s="5"/>
      <c r="I67" s="5"/>
      <c r="J67" s="5">
        <f>(G67-F67)</f>
        <v>80</v>
      </c>
    </row>
    <row r="68" spans="2:14" x14ac:dyDescent="0.25">
      <c r="B68" s="5">
        <v>1</v>
      </c>
      <c r="C68" s="11" t="s">
        <v>176</v>
      </c>
      <c r="D68" s="11" t="s">
        <v>184</v>
      </c>
      <c r="E68" s="5" t="s">
        <v>19</v>
      </c>
      <c r="F68" s="5">
        <v>115</v>
      </c>
      <c r="G68" s="5">
        <v>200</v>
      </c>
      <c r="H68" s="5"/>
      <c r="I68" s="5"/>
      <c r="J68" s="5">
        <f>(G68-F68)</f>
        <v>85</v>
      </c>
      <c r="K68" t="s">
        <v>192</v>
      </c>
    </row>
    <row r="69" spans="2:14" x14ac:dyDescent="0.25">
      <c r="G69" s="27">
        <f>SUM(G67:G68)</f>
        <v>500</v>
      </c>
      <c r="J69" s="79">
        <f>SUM(J67:J68)</f>
        <v>165</v>
      </c>
      <c r="L69" s="5" t="s">
        <v>40</v>
      </c>
      <c r="M69" s="5" t="s">
        <v>42</v>
      </c>
      <c r="N69" s="5"/>
    </row>
    <row r="70" spans="2:14" x14ac:dyDescent="0.25">
      <c r="L70" s="77">
        <v>15610</v>
      </c>
      <c r="M70" s="77">
        <v>5415</v>
      </c>
      <c r="N70" s="5"/>
    </row>
    <row r="72" spans="2:14" s="42" customFormat="1" x14ac:dyDescent="0.25">
      <c r="B72" s="41" t="s">
        <v>39</v>
      </c>
      <c r="C72" s="41" t="s">
        <v>5</v>
      </c>
      <c r="D72" s="41" t="s">
        <v>0</v>
      </c>
      <c r="E72" s="41" t="s">
        <v>1</v>
      </c>
      <c r="F72" s="41" t="s">
        <v>43</v>
      </c>
      <c r="G72" s="41" t="s">
        <v>3</v>
      </c>
      <c r="H72" s="41" t="s">
        <v>4</v>
      </c>
      <c r="I72" s="41" t="s">
        <v>6</v>
      </c>
      <c r="J72" s="41" t="s">
        <v>42</v>
      </c>
    </row>
    <row r="73" spans="2:14" x14ac:dyDescent="0.25">
      <c r="B73" s="5">
        <v>1</v>
      </c>
      <c r="C73" s="11" t="s">
        <v>181</v>
      </c>
      <c r="D73" s="11"/>
      <c r="E73" s="11"/>
      <c r="F73" s="6"/>
      <c r="G73" s="11">
        <v>0</v>
      </c>
      <c r="H73" s="5">
        <v>0</v>
      </c>
      <c r="I73" s="5"/>
      <c r="J73" s="5">
        <f>(G73-F73)</f>
        <v>0</v>
      </c>
    </row>
    <row r="74" spans="2:14" x14ac:dyDescent="0.25">
      <c r="L74" s="5" t="s">
        <v>40</v>
      </c>
      <c r="M74" s="5" t="s">
        <v>42</v>
      </c>
      <c r="N74" s="5"/>
    </row>
    <row r="75" spans="2:14" x14ac:dyDescent="0.25">
      <c r="L75" s="77">
        <v>15610</v>
      </c>
      <c r="M75" s="77">
        <v>5415</v>
      </c>
      <c r="N75" s="5"/>
    </row>
    <row r="77" spans="2:14" s="42" customFormat="1" x14ac:dyDescent="0.25">
      <c r="B77" s="41" t="s">
        <v>39</v>
      </c>
      <c r="C77" s="41" t="s">
        <v>5</v>
      </c>
      <c r="D77" s="41" t="s">
        <v>0</v>
      </c>
      <c r="E77" s="41" t="s">
        <v>1</v>
      </c>
      <c r="F77" s="41" t="s">
        <v>43</v>
      </c>
      <c r="G77" s="41" t="s">
        <v>3</v>
      </c>
      <c r="H77" s="41" t="s">
        <v>4</v>
      </c>
      <c r="I77" s="41" t="s">
        <v>6</v>
      </c>
      <c r="J77" s="41" t="s">
        <v>42</v>
      </c>
    </row>
    <row r="78" spans="2:14" x14ac:dyDescent="0.25">
      <c r="B78" s="5">
        <v>1</v>
      </c>
      <c r="C78" s="11" t="s">
        <v>196</v>
      </c>
      <c r="D78" s="11" t="s">
        <v>214</v>
      </c>
      <c r="E78" s="11" t="s">
        <v>178</v>
      </c>
      <c r="F78" s="6">
        <v>220</v>
      </c>
      <c r="G78" s="5">
        <v>300</v>
      </c>
      <c r="H78" s="5"/>
      <c r="I78" s="5"/>
      <c r="J78" s="5">
        <f>(G78-F78)</f>
        <v>80</v>
      </c>
    </row>
    <row r="79" spans="2:14" x14ac:dyDescent="0.25">
      <c r="B79" s="5">
        <v>2</v>
      </c>
      <c r="C79" s="11" t="s">
        <v>196</v>
      </c>
      <c r="D79" s="11" t="s">
        <v>194</v>
      </c>
      <c r="E79" s="11" t="s">
        <v>90</v>
      </c>
      <c r="F79" s="5">
        <v>120</v>
      </c>
      <c r="G79" s="5">
        <v>150</v>
      </c>
      <c r="H79" s="5"/>
      <c r="I79" s="5"/>
      <c r="J79" s="5">
        <f t="shared" ref="J79:J80" si="3">(G79-F79)</f>
        <v>30</v>
      </c>
    </row>
    <row r="80" spans="2:14" x14ac:dyDescent="0.25">
      <c r="B80" s="5">
        <v>3</v>
      </c>
      <c r="C80" s="11" t="s">
        <v>196</v>
      </c>
      <c r="D80" s="11" t="s">
        <v>194</v>
      </c>
      <c r="E80" s="11" t="s">
        <v>215</v>
      </c>
      <c r="F80" s="5">
        <v>70</v>
      </c>
      <c r="G80" s="5">
        <v>100</v>
      </c>
      <c r="H80" s="5"/>
      <c r="I80" s="5"/>
      <c r="J80" s="5">
        <f t="shared" si="3"/>
        <v>30</v>
      </c>
    </row>
    <row r="81" spans="2:14" x14ac:dyDescent="0.25">
      <c r="B81" s="5"/>
      <c r="C81" s="5"/>
      <c r="D81" s="5"/>
      <c r="E81" s="5"/>
      <c r="F81" s="5"/>
      <c r="G81" s="29">
        <f>SUM(G78:G80)</f>
        <v>550</v>
      </c>
      <c r="H81" s="5"/>
      <c r="I81" s="5"/>
      <c r="J81" s="79">
        <f ca="1">SUM(J78:J81)</f>
        <v>140</v>
      </c>
    </row>
    <row r="82" spans="2:14" x14ac:dyDescent="0.25">
      <c r="L82" s="5" t="s">
        <v>40</v>
      </c>
      <c r="M82" s="5" t="s">
        <v>42</v>
      </c>
      <c r="N82" s="5"/>
    </row>
    <row r="83" spans="2:14" x14ac:dyDescent="0.25">
      <c r="L83" s="71">
        <v>16160</v>
      </c>
      <c r="M83" s="77">
        <v>5555</v>
      </c>
      <c r="N83" s="5"/>
    </row>
    <row r="85" spans="2:14" s="42" customFormat="1" x14ac:dyDescent="0.25">
      <c r="B85" s="41" t="s">
        <v>39</v>
      </c>
      <c r="C85" s="41" t="s">
        <v>5</v>
      </c>
      <c r="D85" s="41" t="s">
        <v>0</v>
      </c>
      <c r="E85" s="41" t="s">
        <v>1</v>
      </c>
      <c r="F85" s="41" t="s">
        <v>43</v>
      </c>
      <c r="G85" s="41" t="s">
        <v>3</v>
      </c>
      <c r="H85" s="41" t="s">
        <v>4</v>
      </c>
      <c r="I85" s="41" t="s">
        <v>6</v>
      </c>
      <c r="J85" s="41" t="s">
        <v>42</v>
      </c>
    </row>
    <row r="86" spans="2:14" x14ac:dyDescent="0.25">
      <c r="B86" s="5">
        <v>1</v>
      </c>
      <c r="C86" s="87">
        <v>43833</v>
      </c>
      <c r="D86" s="11" t="s">
        <v>21</v>
      </c>
      <c r="E86" s="11" t="s">
        <v>21</v>
      </c>
      <c r="F86" s="6">
        <v>30</v>
      </c>
      <c r="G86" s="5">
        <v>100</v>
      </c>
      <c r="H86" s="5"/>
      <c r="I86" s="5"/>
      <c r="J86" s="5">
        <f>(G86-F86)</f>
        <v>70</v>
      </c>
    </row>
    <row r="87" spans="2:14" x14ac:dyDescent="0.25">
      <c r="C87" s="87">
        <v>43833</v>
      </c>
      <c r="D87" s="20" t="s">
        <v>216</v>
      </c>
      <c r="E87" s="20" t="s">
        <v>217</v>
      </c>
      <c r="F87">
        <v>130</v>
      </c>
      <c r="G87">
        <v>150</v>
      </c>
      <c r="J87" s="5">
        <f>(G87-F87)</f>
        <v>20</v>
      </c>
      <c r="L87" s="5" t="s">
        <v>40</v>
      </c>
      <c r="M87" s="5" t="s">
        <v>42</v>
      </c>
      <c r="N87" s="5"/>
    </row>
    <row r="88" spans="2:14" x14ac:dyDescent="0.25">
      <c r="G88" s="27">
        <f>SUM(G86:G87)</f>
        <v>250</v>
      </c>
      <c r="J88" s="79">
        <v>90</v>
      </c>
      <c r="L88" s="71">
        <v>16410</v>
      </c>
      <c r="M88" s="77">
        <v>5645</v>
      </c>
      <c r="N88" s="5"/>
    </row>
    <row r="90" spans="2:14" s="42" customFormat="1" x14ac:dyDescent="0.25">
      <c r="B90" s="41" t="s">
        <v>39</v>
      </c>
      <c r="C90" s="41" t="s">
        <v>5</v>
      </c>
      <c r="D90" s="41" t="s">
        <v>0</v>
      </c>
      <c r="E90" s="41" t="s">
        <v>1</v>
      </c>
      <c r="F90" s="41" t="s">
        <v>43</v>
      </c>
      <c r="G90" s="41" t="s">
        <v>3</v>
      </c>
      <c r="H90" s="41" t="s">
        <v>4</v>
      </c>
      <c r="I90" s="41" t="s">
        <v>6</v>
      </c>
      <c r="J90" s="41" t="s">
        <v>42</v>
      </c>
    </row>
    <row r="91" spans="2:14" x14ac:dyDescent="0.25">
      <c r="B91" s="5">
        <v>1</v>
      </c>
      <c r="C91" s="87">
        <v>43864</v>
      </c>
      <c r="D91" s="11" t="s">
        <v>147</v>
      </c>
      <c r="E91" s="11">
        <v>70</v>
      </c>
      <c r="F91" s="6"/>
      <c r="G91" s="29">
        <v>100</v>
      </c>
      <c r="H91" s="5"/>
      <c r="I91" s="5"/>
      <c r="J91" s="5">
        <v>30</v>
      </c>
    </row>
    <row r="92" spans="2:14" ht="15.75" customHeight="1" x14ac:dyDescent="0.25">
      <c r="B92" s="5"/>
      <c r="C92" s="87"/>
      <c r="D92" s="11"/>
      <c r="E92" s="11"/>
      <c r="F92" s="6"/>
      <c r="G92" s="11"/>
      <c r="H92" s="5"/>
      <c r="I92" s="71">
        <v>16510</v>
      </c>
      <c r="J92" s="79">
        <v>30</v>
      </c>
      <c r="L92" s="5" t="s">
        <v>40</v>
      </c>
      <c r="M92" s="5" t="s">
        <v>42</v>
      </c>
      <c r="N92" s="5"/>
    </row>
    <row r="93" spans="2:14" ht="15.75" customHeight="1" x14ac:dyDescent="0.25">
      <c r="B93" s="5"/>
      <c r="C93" s="87"/>
      <c r="D93" s="11"/>
      <c r="E93" s="11"/>
      <c r="F93" s="6"/>
      <c r="G93" s="11"/>
      <c r="H93" s="5"/>
      <c r="L93" s="71">
        <v>16510</v>
      </c>
      <c r="M93" s="77">
        <v>5675</v>
      </c>
      <c r="N93" s="5"/>
    </row>
    <row r="94" spans="2:14" ht="15.75" customHeight="1" x14ac:dyDescent="0.25">
      <c r="B94" s="5"/>
      <c r="C94" s="87"/>
      <c r="D94" s="11"/>
      <c r="E94" s="11"/>
      <c r="F94" s="6"/>
      <c r="G94" s="11"/>
      <c r="H94" s="5"/>
    </row>
    <row r="95" spans="2:14" s="42" customFormat="1" x14ac:dyDescent="0.25">
      <c r="B95" s="41" t="s">
        <v>39</v>
      </c>
      <c r="C95" s="41" t="s">
        <v>5</v>
      </c>
      <c r="D95" s="41" t="s">
        <v>0</v>
      </c>
      <c r="E95" s="41" t="s">
        <v>1</v>
      </c>
      <c r="F95" s="41" t="s">
        <v>43</v>
      </c>
      <c r="G95" s="41" t="s">
        <v>3</v>
      </c>
      <c r="H95" s="41" t="s">
        <v>4</v>
      </c>
      <c r="I95" s="41" t="s">
        <v>6</v>
      </c>
      <c r="J95" s="41" t="s">
        <v>42</v>
      </c>
    </row>
    <row r="96" spans="2:14" x14ac:dyDescent="0.25">
      <c r="B96" s="5">
        <v>1</v>
      </c>
      <c r="C96" s="87">
        <v>43893</v>
      </c>
      <c r="D96" s="11" t="s">
        <v>21</v>
      </c>
      <c r="E96" s="11" t="s">
        <v>94</v>
      </c>
      <c r="F96" s="6">
        <v>35</v>
      </c>
      <c r="G96" s="11">
        <v>100</v>
      </c>
      <c r="H96" s="5"/>
      <c r="I96" s="5"/>
      <c r="J96" s="5">
        <f>(G96-F96)</f>
        <v>65</v>
      </c>
    </row>
    <row r="97" spans="2:14" x14ac:dyDescent="0.25">
      <c r="B97" s="5">
        <v>1</v>
      </c>
      <c r="C97" s="87">
        <v>43893</v>
      </c>
      <c r="D97" s="11" t="s">
        <v>248</v>
      </c>
      <c r="E97" s="11" t="s">
        <v>94</v>
      </c>
      <c r="F97" s="6">
        <v>120</v>
      </c>
      <c r="G97" s="11">
        <v>150</v>
      </c>
      <c r="H97" s="5"/>
      <c r="I97" s="5"/>
      <c r="J97" s="5">
        <f>(G97-F97)</f>
        <v>30</v>
      </c>
      <c r="L97" s="5" t="s">
        <v>40</v>
      </c>
      <c r="M97" s="5" t="s">
        <v>42</v>
      </c>
      <c r="N97" s="5"/>
    </row>
    <row r="98" spans="2:14" x14ac:dyDescent="0.25">
      <c r="G98" s="27">
        <f>SUM(G96:G97)</f>
        <v>250</v>
      </c>
      <c r="J98" s="79">
        <v>95</v>
      </c>
      <c r="L98" s="71">
        <v>16760</v>
      </c>
      <c r="M98" s="77">
        <v>5770</v>
      </c>
      <c r="N98" s="5"/>
    </row>
    <row r="100" spans="2:14" s="42" customFormat="1" x14ac:dyDescent="0.25">
      <c r="B100" s="41" t="s">
        <v>39</v>
      </c>
      <c r="C100" s="41" t="s">
        <v>5</v>
      </c>
      <c r="D100" s="41" t="s">
        <v>0</v>
      </c>
      <c r="E100" s="41" t="s">
        <v>1</v>
      </c>
      <c r="F100" s="41" t="s">
        <v>43</v>
      </c>
      <c r="G100" s="41" t="s">
        <v>3</v>
      </c>
      <c r="H100" s="41" t="s">
        <v>4</v>
      </c>
      <c r="I100" s="41" t="s">
        <v>6</v>
      </c>
      <c r="J100" s="41" t="s">
        <v>42</v>
      </c>
    </row>
    <row r="101" spans="2:14" x14ac:dyDescent="0.25">
      <c r="B101" s="5">
        <v>1</v>
      </c>
      <c r="C101" s="87">
        <v>43924</v>
      </c>
      <c r="D101" s="11" t="s">
        <v>80</v>
      </c>
      <c r="E101" s="11" t="s">
        <v>94</v>
      </c>
      <c r="F101" s="6">
        <v>85</v>
      </c>
      <c r="G101" s="11">
        <v>150</v>
      </c>
      <c r="H101" s="5"/>
      <c r="I101" s="5"/>
      <c r="J101" s="5">
        <f>(G101-F101)</f>
        <v>65</v>
      </c>
    </row>
    <row r="102" spans="2:14" x14ac:dyDescent="0.25">
      <c r="B102" s="5">
        <v>2</v>
      </c>
      <c r="C102" s="87">
        <v>43924</v>
      </c>
      <c r="D102" s="11" t="s">
        <v>249</v>
      </c>
      <c r="E102" s="11" t="s">
        <v>94</v>
      </c>
      <c r="F102" s="6">
        <v>85</v>
      </c>
      <c r="G102" s="11">
        <v>150</v>
      </c>
      <c r="H102" s="5"/>
      <c r="I102" s="5"/>
      <c r="J102" s="5">
        <f t="shared" ref="J102:J104" si="4">(G102-F102)</f>
        <v>65</v>
      </c>
    </row>
    <row r="103" spans="2:14" x14ac:dyDescent="0.25">
      <c r="B103" s="20">
        <v>3</v>
      </c>
      <c r="C103" s="87">
        <v>43924</v>
      </c>
      <c r="D103" s="11" t="s">
        <v>247</v>
      </c>
      <c r="E103" s="11" t="s">
        <v>94</v>
      </c>
      <c r="F103" s="5">
        <v>80</v>
      </c>
      <c r="G103" s="11">
        <v>100</v>
      </c>
      <c r="H103" s="5"/>
      <c r="I103" s="5"/>
      <c r="J103" s="5">
        <f t="shared" si="4"/>
        <v>20</v>
      </c>
    </row>
    <row r="104" spans="2:14" x14ac:dyDescent="0.25">
      <c r="B104" s="20">
        <v>4</v>
      </c>
      <c r="C104" s="87">
        <v>43924</v>
      </c>
      <c r="D104" s="11" t="s">
        <v>250</v>
      </c>
      <c r="E104" s="11" t="s">
        <v>94</v>
      </c>
      <c r="F104" s="5">
        <v>120</v>
      </c>
      <c r="G104" s="11">
        <v>150</v>
      </c>
      <c r="H104" s="5"/>
      <c r="I104" s="5"/>
      <c r="J104" s="5">
        <f t="shared" si="4"/>
        <v>30</v>
      </c>
      <c r="L104" s="5" t="s">
        <v>40</v>
      </c>
      <c r="M104" s="5" t="s">
        <v>42</v>
      </c>
      <c r="N104" s="5"/>
    </row>
    <row r="105" spans="2:14" x14ac:dyDescent="0.25">
      <c r="G105" s="27">
        <f>SUM(G101:G104)</f>
        <v>550</v>
      </c>
      <c r="J105" s="79">
        <f>SUM(J101:J104)</f>
        <v>180</v>
      </c>
      <c r="L105" s="71">
        <v>17310</v>
      </c>
      <c r="M105" s="77">
        <v>5950</v>
      </c>
      <c r="N105" s="5"/>
    </row>
    <row r="107" spans="2:14" s="42" customFormat="1" x14ac:dyDescent="0.25">
      <c r="B107" s="41" t="s">
        <v>39</v>
      </c>
      <c r="C107" s="41" t="s">
        <v>5</v>
      </c>
      <c r="D107" s="41" t="s">
        <v>0</v>
      </c>
      <c r="E107" s="41" t="s">
        <v>1</v>
      </c>
      <c r="F107" s="41" t="s">
        <v>43</v>
      </c>
      <c r="G107" s="41" t="s">
        <v>3</v>
      </c>
      <c r="H107" s="41" t="s">
        <v>4</v>
      </c>
      <c r="I107" s="41" t="s">
        <v>6</v>
      </c>
      <c r="J107" s="41" t="s">
        <v>42</v>
      </c>
    </row>
    <row r="108" spans="2:14" x14ac:dyDescent="0.25">
      <c r="B108" s="5">
        <v>1</v>
      </c>
      <c r="C108" s="87">
        <v>43954</v>
      </c>
      <c r="D108" s="11" t="s">
        <v>260</v>
      </c>
      <c r="E108" s="11"/>
      <c r="F108" s="6">
        <v>220</v>
      </c>
      <c r="G108" s="11">
        <v>250</v>
      </c>
      <c r="H108" s="5"/>
      <c r="I108" s="5"/>
      <c r="J108" s="5">
        <f>(G108-F108)</f>
        <v>30</v>
      </c>
    </row>
    <row r="109" spans="2:14" x14ac:dyDescent="0.25">
      <c r="B109" s="11">
        <v>2</v>
      </c>
      <c r="C109" s="87">
        <v>43954</v>
      </c>
      <c r="D109" s="11" t="s">
        <v>251</v>
      </c>
      <c r="E109" s="5"/>
      <c r="F109" s="5">
        <v>40</v>
      </c>
      <c r="G109" s="11">
        <v>50</v>
      </c>
      <c r="H109" s="5"/>
      <c r="I109" s="5"/>
      <c r="J109" s="5">
        <f t="shared" ref="J109:J110" si="5">(G109-F109)</f>
        <v>10</v>
      </c>
    </row>
    <row r="110" spans="2:14" x14ac:dyDescent="0.25">
      <c r="B110" s="11">
        <v>3</v>
      </c>
      <c r="C110" s="87">
        <v>43954</v>
      </c>
      <c r="D110" s="11" t="s">
        <v>260</v>
      </c>
      <c r="E110" s="5"/>
      <c r="F110" s="5">
        <v>220</v>
      </c>
      <c r="G110" s="11">
        <v>250</v>
      </c>
      <c r="H110" s="5"/>
      <c r="I110" s="5"/>
      <c r="J110" s="5">
        <f t="shared" si="5"/>
        <v>30</v>
      </c>
      <c r="L110" s="5" t="s">
        <v>40</v>
      </c>
      <c r="M110" s="5" t="s">
        <v>42</v>
      </c>
      <c r="N110" s="5"/>
    </row>
    <row r="111" spans="2:14" x14ac:dyDescent="0.25">
      <c r="G111" s="27">
        <f>SUM(G108:G110)</f>
        <v>550</v>
      </c>
      <c r="J111" s="79">
        <f>SUM(J108:J110)</f>
        <v>70</v>
      </c>
      <c r="L111" s="71">
        <v>17860</v>
      </c>
      <c r="M111" s="77">
        <v>6020</v>
      </c>
      <c r="N111" s="5"/>
    </row>
    <row r="114" spans="2:14" s="42" customFormat="1" x14ac:dyDescent="0.25">
      <c r="B114" s="41" t="s">
        <v>39</v>
      </c>
      <c r="C114" s="41" t="s">
        <v>5</v>
      </c>
      <c r="D114" s="41" t="s">
        <v>0</v>
      </c>
      <c r="E114" s="41" t="s">
        <v>1</v>
      </c>
      <c r="F114" s="41" t="s">
        <v>43</v>
      </c>
      <c r="G114" s="41" t="s">
        <v>3</v>
      </c>
      <c r="H114" s="41" t="s">
        <v>4</v>
      </c>
      <c r="I114" s="41" t="s">
        <v>6</v>
      </c>
      <c r="J114" s="41" t="s">
        <v>42</v>
      </c>
    </row>
    <row r="115" spans="2:14" x14ac:dyDescent="0.25">
      <c r="B115" s="5">
        <v>1</v>
      </c>
      <c r="C115" s="87">
        <v>44015</v>
      </c>
      <c r="D115" s="11" t="s">
        <v>184</v>
      </c>
      <c r="E115" s="11" t="s">
        <v>19</v>
      </c>
      <c r="F115" s="6">
        <v>120</v>
      </c>
      <c r="G115" s="11">
        <v>200</v>
      </c>
      <c r="H115" s="5"/>
      <c r="I115" s="5"/>
      <c r="J115" s="5">
        <f>(G115-F115)</f>
        <v>80</v>
      </c>
      <c r="K115" t="s">
        <v>257</v>
      </c>
    </row>
    <row r="116" spans="2:14" x14ac:dyDescent="0.25">
      <c r="B116" s="5">
        <v>2</v>
      </c>
      <c r="C116" s="87">
        <v>44015</v>
      </c>
      <c r="D116" s="11" t="s">
        <v>80</v>
      </c>
      <c r="E116" s="11" t="s">
        <v>60</v>
      </c>
      <c r="F116" s="6">
        <v>85</v>
      </c>
      <c r="G116" s="11">
        <v>150</v>
      </c>
      <c r="H116" s="5"/>
      <c r="I116" s="5"/>
      <c r="J116" s="5">
        <f t="shared" ref="J116:J118" si="6">(G116-F116)</f>
        <v>65</v>
      </c>
    </row>
    <row r="117" spans="2:14" x14ac:dyDescent="0.25">
      <c r="B117" s="5">
        <v>3</v>
      </c>
      <c r="C117" s="87">
        <v>44015</v>
      </c>
      <c r="D117" s="11" t="s">
        <v>258</v>
      </c>
      <c r="E117" s="11" t="s">
        <v>200</v>
      </c>
      <c r="F117" s="6">
        <v>230</v>
      </c>
      <c r="G117" s="11">
        <v>450</v>
      </c>
      <c r="H117" s="5"/>
      <c r="I117" s="5"/>
      <c r="J117" s="5">
        <f t="shared" si="6"/>
        <v>220</v>
      </c>
    </row>
    <row r="118" spans="2:14" x14ac:dyDescent="0.25">
      <c r="B118" s="11">
        <v>4</v>
      </c>
      <c r="C118" s="87">
        <v>44015</v>
      </c>
      <c r="D118" s="11" t="s">
        <v>259</v>
      </c>
      <c r="E118" s="11" t="s">
        <v>60</v>
      </c>
      <c r="F118" s="5">
        <v>75</v>
      </c>
      <c r="G118" s="11">
        <v>150</v>
      </c>
      <c r="H118" s="5"/>
      <c r="I118" s="5"/>
      <c r="J118" s="5">
        <f t="shared" si="6"/>
        <v>75</v>
      </c>
      <c r="L118" s="5" t="s">
        <v>40</v>
      </c>
      <c r="M118" s="5" t="s">
        <v>42</v>
      </c>
      <c r="N118" s="5"/>
    </row>
    <row r="119" spans="2:14" x14ac:dyDescent="0.25">
      <c r="B119" s="5"/>
      <c r="C119" s="5"/>
      <c r="D119" s="5"/>
      <c r="E119" s="5"/>
      <c r="F119" s="5"/>
      <c r="G119" s="29">
        <f>SUM(G115:G118)</f>
        <v>950</v>
      </c>
      <c r="H119" s="5"/>
      <c r="I119" s="5"/>
      <c r="J119" s="79">
        <f>SUM(J115:J118)</f>
        <v>440</v>
      </c>
      <c r="L119" s="71">
        <v>18810</v>
      </c>
      <c r="M119" s="77">
        <v>6460</v>
      </c>
      <c r="N119" s="5"/>
    </row>
    <row r="121" spans="2:14" s="42" customFormat="1" x14ac:dyDescent="0.25">
      <c r="B121" s="41" t="s">
        <v>39</v>
      </c>
      <c r="C121" s="41" t="s">
        <v>5</v>
      </c>
      <c r="D121" s="41" t="s">
        <v>0</v>
      </c>
      <c r="E121" s="41" t="s">
        <v>1</v>
      </c>
      <c r="F121" s="41" t="s">
        <v>43</v>
      </c>
      <c r="G121" s="41" t="s">
        <v>3</v>
      </c>
      <c r="H121" s="41" t="s">
        <v>4</v>
      </c>
      <c r="I121" s="41" t="s">
        <v>6</v>
      </c>
      <c r="J121" s="41" t="s">
        <v>42</v>
      </c>
    </row>
    <row r="122" spans="2:14" x14ac:dyDescent="0.25">
      <c r="B122" s="5">
        <v>1</v>
      </c>
      <c r="C122" s="87">
        <v>44046</v>
      </c>
      <c r="D122" s="11" t="s">
        <v>270</v>
      </c>
      <c r="E122" s="11" t="s">
        <v>49</v>
      </c>
      <c r="F122" s="6">
        <v>250</v>
      </c>
      <c r="G122" s="11">
        <v>350</v>
      </c>
      <c r="H122" s="5"/>
      <c r="I122" s="5"/>
      <c r="J122" s="5">
        <v>100</v>
      </c>
    </row>
    <row r="123" spans="2:14" x14ac:dyDescent="0.25">
      <c r="B123" s="5">
        <v>2</v>
      </c>
      <c r="C123" s="87">
        <v>44046</v>
      </c>
      <c r="D123" s="11" t="s">
        <v>271</v>
      </c>
      <c r="E123" s="11" t="s">
        <v>49</v>
      </c>
      <c r="F123" s="5">
        <v>250</v>
      </c>
      <c r="G123" s="5">
        <v>350</v>
      </c>
      <c r="H123" s="5"/>
      <c r="I123" s="5"/>
      <c r="J123" s="5">
        <v>100</v>
      </c>
    </row>
    <row r="124" spans="2:14" x14ac:dyDescent="0.25">
      <c r="B124" s="5">
        <v>3</v>
      </c>
      <c r="C124" s="87">
        <v>44046</v>
      </c>
      <c r="D124" s="5" t="s">
        <v>272</v>
      </c>
      <c r="E124" s="5" t="s">
        <v>147</v>
      </c>
      <c r="F124" s="5">
        <v>130</v>
      </c>
      <c r="G124" s="5">
        <v>150</v>
      </c>
      <c r="H124" s="5"/>
      <c r="I124" s="5"/>
      <c r="J124" s="5">
        <v>20</v>
      </c>
    </row>
  </sheetData>
  <mergeCells count="1">
    <mergeCell ref="D1:H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J24"/>
  <sheetViews>
    <sheetView topLeftCell="A5" workbookViewId="0">
      <selection activeCell="H24" sqref="H24"/>
    </sheetView>
  </sheetViews>
  <sheetFormatPr defaultRowHeight="15" x14ac:dyDescent="0.25"/>
  <cols>
    <col min="2" max="2" width="10.42578125" bestFit="1" customWidth="1"/>
    <col min="3" max="3" width="16" bestFit="1" customWidth="1"/>
    <col min="4" max="4" width="6" bestFit="1" customWidth="1"/>
    <col min="5" max="5" width="11.140625" bestFit="1" customWidth="1"/>
  </cols>
  <sheetData>
    <row r="2" spans="2:10" x14ac:dyDescent="0.25">
      <c r="D2" s="124" t="s">
        <v>55</v>
      </c>
      <c r="E2" s="124"/>
      <c r="F2" s="124"/>
    </row>
    <row r="4" spans="2:10" x14ac:dyDescent="0.25">
      <c r="B4" s="3" t="s">
        <v>5</v>
      </c>
      <c r="C4" s="116" t="s">
        <v>0</v>
      </c>
      <c r="D4" s="3" t="s">
        <v>1</v>
      </c>
      <c r="E4" s="3" t="s">
        <v>43</v>
      </c>
      <c r="F4" s="3" t="s">
        <v>3</v>
      </c>
      <c r="G4" s="3" t="s">
        <v>4</v>
      </c>
      <c r="H4" s="3" t="s">
        <v>6</v>
      </c>
      <c r="I4" s="3" t="s">
        <v>32</v>
      </c>
      <c r="J4" s="12" t="s">
        <v>42</v>
      </c>
    </row>
    <row r="5" spans="2:10" x14ac:dyDescent="0.25">
      <c r="B5" s="4">
        <v>44106</v>
      </c>
      <c r="C5" s="117" t="s">
        <v>77</v>
      </c>
      <c r="D5" s="5" t="s">
        <v>17</v>
      </c>
      <c r="E5" s="6"/>
      <c r="F5" s="5">
        <v>3000</v>
      </c>
      <c r="G5" s="5">
        <v>400</v>
      </c>
      <c r="H5" s="5"/>
      <c r="I5" s="5"/>
      <c r="J5" s="5"/>
    </row>
    <row r="6" spans="2:10" x14ac:dyDescent="0.25">
      <c r="B6" s="4" t="s">
        <v>102</v>
      </c>
      <c r="C6" s="117"/>
      <c r="D6" s="5"/>
      <c r="E6" s="6"/>
      <c r="F6" s="5">
        <v>400</v>
      </c>
      <c r="G6" s="5"/>
      <c r="H6" s="5"/>
      <c r="I6" s="5"/>
      <c r="J6" s="5"/>
    </row>
    <row r="7" spans="2:10" x14ac:dyDescent="0.25">
      <c r="B7" s="4"/>
      <c r="C7" s="117"/>
      <c r="D7" s="5"/>
      <c r="E7" s="6"/>
      <c r="F7" s="5"/>
      <c r="G7" s="5"/>
      <c r="H7" s="5"/>
      <c r="I7" s="5"/>
      <c r="J7" s="5"/>
    </row>
    <row r="8" spans="2:10" x14ac:dyDescent="0.25">
      <c r="B8" s="4" t="s">
        <v>136</v>
      </c>
      <c r="C8" s="117">
        <v>206</v>
      </c>
      <c r="D8" s="5" t="s">
        <v>19</v>
      </c>
      <c r="E8" s="6"/>
      <c r="F8" s="5">
        <v>0</v>
      </c>
      <c r="G8" s="5">
        <v>300</v>
      </c>
      <c r="H8" s="5"/>
      <c r="I8" s="5"/>
      <c r="J8" s="5"/>
    </row>
    <row r="9" spans="2:10" x14ac:dyDescent="0.25">
      <c r="B9" s="4"/>
      <c r="C9" s="117"/>
      <c r="D9" s="5"/>
      <c r="E9" s="6"/>
      <c r="F9" s="5"/>
      <c r="G9" s="5"/>
      <c r="H9" s="17">
        <v>300</v>
      </c>
      <c r="I9" s="5" t="s">
        <v>33</v>
      </c>
      <c r="J9" s="5"/>
    </row>
    <row r="10" spans="2:10" x14ac:dyDescent="0.25">
      <c r="B10" s="4">
        <v>44015</v>
      </c>
      <c r="C10" s="117" t="s">
        <v>243</v>
      </c>
      <c r="D10" s="5" t="s">
        <v>200</v>
      </c>
      <c r="E10" s="6"/>
      <c r="F10" s="5"/>
      <c r="G10" s="5">
        <v>300</v>
      </c>
      <c r="H10" s="5"/>
      <c r="I10" s="5"/>
      <c r="J10" s="5"/>
    </row>
    <row r="11" spans="2:10" x14ac:dyDescent="0.25">
      <c r="B11" s="4">
        <v>44015</v>
      </c>
      <c r="C11" s="117" t="s">
        <v>252</v>
      </c>
      <c r="D11" s="5" t="s">
        <v>17</v>
      </c>
      <c r="E11" s="5"/>
      <c r="F11" s="5"/>
      <c r="G11" s="5">
        <v>2300</v>
      </c>
      <c r="H11" s="17"/>
      <c r="I11" s="5"/>
      <c r="J11" s="5"/>
    </row>
    <row r="12" spans="2:10" x14ac:dyDescent="0.25">
      <c r="B12" s="4">
        <v>44046</v>
      </c>
      <c r="C12" s="117">
        <v>2.4</v>
      </c>
      <c r="D12" s="11" t="s">
        <v>19</v>
      </c>
      <c r="E12" s="115"/>
      <c r="F12" s="5"/>
      <c r="G12" s="11">
        <v>300</v>
      </c>
      <c r="H12" s="17"/>
      <c r="I12" s="5"/>
      <c r="J12" s="11"/>
    </row>
    <row r="13" spans="2:10" x14ac:dyDescent="0.25">
      <c r="B13" s="4">
        <v>44077</v>
      </c>
      <c r="C13" s="117" t="s">
        <v>243</v>
      </c>
      <c r="D13" s="11" t="s">
        <v>200</v>
      </c>
      <c r="E13" s="115"/>
      <c r="F13" s="5"/>
      <c r="G13" s="11">
        <v>350</v>
      </c>
      <c r="H13" s="17"/>
      <c r="I13" s="5"/>
      <c r="J13" s="11"/>
    </row>
    <row r="14" spans="2:10" x14ac:dyDescent="0.25">
      <c r="B14" s="4">
        <v>44077</v>
      </c>
      <c r="C14" s="117">
        <v>101</v>
      </c>
      <c r="D14" s="11" t="s">
        <v>19</v>
      </c>
      <c r="E14" s="115"/>
      <c r="F14" s="5"/>
      <c r="G14" s="11">
        <v>200</v>
      </c>
      <c r="H14" s="17"/>
      <c r="I14" s="5"/>
      <c r="J14" s="11"/>
    </row>
    <row r="15" spans="2:10" x14ac:dyDescent="0.25">
      <c r="B15" s="4">
        <v>44107</v>
      </c>
      <c r="C15" s="118" t="s">
        <v>298</v>
      </c>
      <c r="D15" s="11"/>
      <c r="E15" s="115"/>
      <c r="F15" s="5"/>
      <c r="G15" s="11">
        <v>30</v>
      </c>
      <c r="H15" s="17"/>
      <c r="I15" s="5"/>
      <c r="J15" s="11"/>
    </row>
    <row r="16" spans="2:10" x14ac:dyDescent="0.25">
      <c r="B16" s="4">
        <v>44107</v>
      </c>
      <c r="C16" s="118" t="s">
        <v>299</v>
      </c>
      <c r="D16" s="11" t="s">
        <v>19</v>
      </c>
      <c r="E16" s="115"/>
      <c r="F16" s="5"/>
      <c r="G16" s="11">
        <v>1200</v>
      </c>
      <c r="H16" s="17"/>
      <c r="I16" s="5"/>
      <c r="J16" s="11"/>
    </row>
    <row r="17" spans="2:10" x14ac:dyDescent="0.25">
      <c r="B17" s="4">
        <v>44107</v>
      </c>
      <c r="C17" s="118" t="s">
        <v>106</v>
      </c>
      <c r="D17" s="11" t="s">
        <v>106</v>
      </c>
      <c r="E17" s="115"/>
      <c r="F17" s="5">
        <v>3000</v>
      </c>
      <c r="G17" s="11"/>
      <c r="H17" s="17"/>
      <c r="I17" s="5"/>
      <c r="J17" s="11"/>
    </row>
    <row r="18" spans="2:10" x14ac:dyDescent="0.25">
      <c r="B18" s="4">
        <v>44107</v>
      </c>
      <c r="C18" s="118">
        <v>101</v>
      </c>
      <c r="D18" s="11" t="s">
        <v>19</v>
      </c>
      <c r="E18" s="115"/>
      <c r="F18" s="5"/>
      <c r="G18" s="11">
        <v>200</v>
      </c>
      <c r="H18" s="17"/>
      <c r="I18" s="5"/>
      <c r="J18" s="11"/>
    </row>
    <row r="19" spans="2:10" x14ac:dyDescent="0.25">
      <c r="B19" s="4">
        <v>44168</v>
      </c>
      <c r="C19" s="118" t="s">
        <v>300</v>
      </c>
      <c r="D19" s="11" t="s">
        <v>17</v>
      </c>
      <c r="E19" s="115"/>
      <c r="F19" s="5"/>
      <c r="G19" s="11">
        <v>1450</v>
      </c>
      <c r="H19" s="17"/>
      <c r="I19" s="5"/>
      <c r="J19" s="11"/>
    </row>
    <row r="20" spans="2:10" x14ac:dyDescent="0.25">
      <c r="B20" s="4" t="s">
        <v>301</v>
      </c>
      <c r="C20" s="118">
        <v>2.4</v>
      </c>
      <c r="D20" s="11" t="s">
        <v>19</v>
      </c>
      <c r="E20" s="115"/>
      <c r="F20" s="5"/>
      <c r="G20" s="11">
        <v>300</v>
      </c>
      <c r="H20" s="17"/>
      <c r="I20" s="5"/>
      <c r="J20" s="11"/>
    </row>
    <row r="21" spans="2:10" x14ac:dyDescent="0.25">
      <c r="B21" s="4" t="s">
        <v>302</v>
      </c>
      <c r="C21" s="118" t="s">
        <v>303</v>
      </c>
      <c r="D21" s="11" t="s">
        <v>19</v>
      </c>
      <c r="E21" s="115"/>
      <c r="F21" s="5"/>
      <c r="G21" s="11">
        <v>400</v>
      </c>
      <c r="H21" s="17"/>
      <c r="I21" s="5"/>
      <c r="J21" s="11"/>
    </row>
    <row r="22" spans="2:10" x14ac:dyDescent="0.25">
      <c r="B22" s="4" t="s">
        <v>302</v>
      </c>
      <c r="C22" s="120" t="s">
        <v>309</v>
      </c>
      <c r="D22" s="113" t="s">
        <v>310</v>
      </c>
      <c r="E22" s="24"/>
      <c r="F22" s="9"/>
      <c r="G22" s="113">
        <v>300</v>
      </c>
      <c r="H22" s="112"/>
      <c r="I22" s="9"/>
      <c r="J22" s="20"/>
    </row>
    <row r="23" spans="2:10" x14ac:dyDescent="0.25">
      <c r="B23" s="4" t="s">
        <v>302</v>
      </c>
      <c r="C23" s="120" t="s">
        <v>311</v>
      </c>
      <c r="D23" s="113" t="s">
        <v>310</v>
      </c>
      <c r="E23" s="24"/>
      <c r="F23" s="9"/>
      <c r="G23" s="113">
        <v>300</v>
      </c>
      <c r="H23" s="112"/>
      <c r="I23" s="9"/>
      <c r="J23" s="20"/>
    </row>
    <row r="24" spans="2:10" x14ac:dyDescent="0.25">
      <c r="B24" s="8"/>
      <c r="C24" s="20"/>
      <c r="D24" s="20"/>
      <c r="E24" s="24"/>
      <c r="F24" s="9"/>
      <c r="G24" s="20"/>
      <c r="H24" s="71">
        <v>4930</v>
      </c>
      <c r="I24" s="9"/>
      <c r="J24" s="20"/>
    </row>
  </sheetData>
  <mergeCells count="1">
    <mergeCell ref="D2:F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7"/>
  <sheetViews>
    <sheetView workbookViewId="0">
      <selection activeCell="H21" sqref="H21"/>
    </sheetView>
  </sheetViews>
  <sheetFormatPr defaultRowHeight="15" x14ac:dyDescent="0.25"/>
  <cols>
    <col min="2" max="2" width="9.7109375" bestFit="1" customWidth="1"/>
    <col min="3" max="3" width="13.42578125" bestFit="1" customWidth="1"/>
    <col min="7" max="7" width="11.140625" bestFit="1" customWidth="1"/>
  </cols>
  <sheetData>
    <row r="3" spans="2:12" x14ac:dyDescent="0.25">
      <c r="B3" s="28" t="s">
        <v>5</v>
      </c>
      <c r="C3" s="28" t="s">
        <v>0</v>
      </c>
      <c r="D3" s="28" t="s">
        <v>30</v>
      </c>
      <c r="E3" s="28" t="s">
        <v>1</v>
      </c>
      <c r="F3" s="28" t="s">
        <v>2</v>
      </c>
      <c r="G3" s="28" t="s">
        <v>43</v>
      </c>
      <c r="H3" s="28" t="s">
        <v>3</v>
      </c>
      <c r="I3" s="28" t="s">
        <v>4</v>
      </c>
      <c r="J3" s="28" t="s">
        <v>6</v>
      </c>
      <c r="K3" s="28" t="s">
        <v>42</v>
      </c>
      <c r="L3" s="29" t="s">
        <v>32</v>
      </c>
    </row>
    <row r="4" spans="2:12" x14ac:dyDescent="0.25">
      <c r="B4" s="85">
        <v>44138</v>
      </c>
      <c r="C4" s="54" t="s">
        <v>314</v>
      </c>
      <c r="D4" s="54">
        <v>1</v>
      </c>
      <c r="E4" s="54" t="s">
        <v>17</v>
      </c>
      <c r="F4" s="54" t="s">
        <v>193</v>
      </c>
      <c r="G4" s="65"/>
      <c r="H4" s="54"/>
      <c r="I4" s="54">
        <v>1500</v>
      </c>
      <c r="J4" s="54"/>
      <c r="K4" s="54"/>
      <c r="L4" s="54"/>
    </row>
    <row r="5" spans="2:12" x14ac:dyDescent="0.25">
      <c r="B5" s="85">
        <v>44138</v>
      </c>
      <c r="C5" s="54" t="s">
        <v>315</v>
      </c>
      <c r="D5" s="54">
        <v>1</v>
      </c>
      <c r="E5" s="54"/>
      <c r="F5" s="54" t="s">
        <v>193</v>
      </c>
      <c r="G5" s="65"/>
      <c r="H5" s="54"/>
      <c r="I5" s="54">
        <v>100</v>
      </c>
      <c r="J5" s="54"/>
      <c r="K5" s="54"/>
      <c r="L5" s="54"/>
    </row>
    <row r="6" spans="2:12" x14ac:dyDescent="0.25">
      <c r="B6" s="85" t="s">
        <v>318</v>
      </c>
      <c r="C6" s="54" t="s">
        <v>106</v>
      </c>
      <c r="D6" s="54"/>
      <c r="E6" s="54"/>
      <c r="F6" s="54" t="s">
        <v>193</v>
      </c>
      <c r="G6" s="65"/>
      <c r="H6" s="54">
        <v>1500</v>
      </c>
      <c r="I6" s="54"/>
      <c r="J6" s="54"/>
      <c r="K6" s="54"/>
      <c r="L6" s="54"/>
    </row>
    <row r="7" spans="2:12" x14ac:dyDescent="0.25">
      <c r="B7" s="85"/>
      <c r="C7" s="54"/>
      <c r="D7" s="54"/>
      <c r="E7" s="54"/>
      <c r="F7" s="54"/>
      <c r="G7" s="65"/>
      <c r="H7" s="54"/>
      <c r="I7" s="54"/>
      <c r="J7" s="77">
        <v>100</v>
      </c>
      <c r="K7" s="54"/>
      <c r="L7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L6"/>
  <sheetViews>
    <sheetView workbookViewId="0">
      <selection activeCell="F18" sqref="F18"/>
    </sheetView>
  </sheetViews>
  <sheetFormatPr defaultRowHeight="15" x14ac:dyDescent="0.25"/>
  <cols>
    <col min="2" max="2" width="10.42578125" bestFit="1" customWidth="1"/>
  </cols>
  <sheetData>
    <row r="4" spans="2:12" x14ac:dyDescent="0.25">
      <c r="B4" s="28" t="s">
        <v>5</v>
      </c>
      <c r="C4" s="28" t="s">
        <v>0</v>
      </c>
      <c r="D4" s="28" t="s">
        <v>30</v>
      </c>
      <c r="E4" s="28" t="s">
        <v>1</v>
      </c>
      <c r="F4" s="28" t="s">
        <v>2</v>
      </c>
      <c r="G4" s="28" t="s">
        <v>43</v>
      </c>
      <c r="H4" s="28" t="s">
        <v>3</v>
      </c>
      <c r="I4" s="28" t="s">
        <v>4</v>
      </c>
      <c r="J4" s="28" t="s">
        <v>6</v>
      </c>
      <c r="K4" s="28" t="s">
        <v>42</v>
      </c>
      <c r="L4" s="29" t="s">
        <v>32</v>
      </c>
    </row>
    <row r="5" spans="2:12" x14ac:dyDescent="0.25">
      <c r="B5" s="85" t="s">
        <v>302</v>
      </c>
      <c r="C5" s="54" t="s">
        <v>316</v>
      </c>
      <c r="D5" s="54">
        <v>1</v>
      </c>
      <c r="E5" s="54" t="s">
        <v>17</v>
      </c>
      <c r="F5" s="54" t="s">
        <v>317</v>
      </c>
      <c r="G5" s="65"/>
      <c r="H5" s="54"/>
      <c r="I5" s="54">
        <v>1300</v>
      </c>
      <c r="J5" s="54"/>
      <c r="K5" s="54"/>
      <c r="L5" s="54"/>
    </row>
    <row r="6" spans="2:12" x14ac:dyDescent="0.25">
      <c r="B6" s="85"/>
      <c r="C6" s="54"/>
      <c r="D6" s="54"/>
      <c r="E6" s="54"/>
      <c r="F6" s="54"/>
      <c r="G6" s="65"/>
      <c r="H6" s="54"/>
      <c r="I6" s="54"/>
      <c r="J6" s="77">
        <v>1300</v>
      </c>
      <c r="K6" s="54"/>
      <c r="L6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L17"/>
  <sheetViews>
    <sheetView workbookViewId="0">
      <selection activeCell="G20" sqref="G20"/>
    </sheetView>
  </sheetViews>
  <sheetFormatPr defaultRowHeight="15" x14ac:dyDescent="0.25"/>
  <cols>
    <col min="2" max="2" width="9.7109375" bestFit="1" customWidth="1"/>
    <col min="3" max="3" width="16.7109375" bestFit="1" customWidth="1"/>
    <col min="4" max="4" width="4.140625" bestFit="1" customWidth="1"/>
    <col min="5" max="5" width="11" bestFit="1" customWidth="1"/>
    <col min="6" max="6" width="15.42578125" bestFit="1" customWidth="1"/>
    <col min="7" max="7" width="11.140625" bestFit="1" customWidth="1"/>
  </cols>
  <sheetData>
    <row r="4" spans="2:12" ht="15.75" customHeight="1" x14ac:dyDescent="0.25">
      <c r="B4" s="28" t="s">
        <v>5</v>
      </c>
      <c r="C4" s="28" t="s">
        <v>0</v>
      </c>
      <c r="D4" s="28" t="s">
        <v>30</v>
      </c>
      <c r="E4" s="28" t="s">
        <v>1</v>
      </c>
      <c r="F4" s="28" t="s">
        <v>2</v>
      </c>
      <c r="G4" s="28" t="s">
        <v>43</v>
      </c>
      <c r="H4" s="28" t="s">
        <v>3</v>
      </c>
      <c r="I4" s="28" t="s">
        <v>4</v>
      </c>
      <c r="J4" s="28" t="s">
        <v>6</v>
      </c>
      <c r="K4" s="28" t="s">
        <v>42</v>
      </c>
      <c r="L4" s="29" t="s">
        <v>32</v>
      </c>
    </row>
    <row r="5" spans="2:12" x14ac:dyDescent="0.25">
      <c r="B5" s="85">
        <v>44168</v>
      </c>
      <c r="C5" s="54"/>
      <c r="D5" s="54"/>
      <c r="E5" s="54"/>
      <c r="F5" s="54" t="s">
        <v>305</v>
      </c>
      <c r="G5" s="65"/>
      <c r="H5" s="54"/>
      <c r="I5" s="54"/>
      <c r="J5" s="54">
        <v>100</v>
      </c>
      <c r="K5" s="54"/>
      <c r="L5" s="54"/>
    </row>
    <row r="6" spans="2:12" x14ac:dyDescent="0.25">
      <c r="B6" s="85">
        <v>44168</v>
      </c>
      <c r="C6" s="54" t="s">
        <v>304</v>
      </c>
      <c r="D6" s="54">
        <v>1</v>
      </c>
      <c r="E6" s="54" t="s">
        <v>19</v>
      </c>
      <c r="F6" s="54" t="s">
        <v>305</v>
      </c>
      <c r="G6" s="65"/>
      <c r="H6" s="54"/>
      <c r="I6" s="54">
        <v>300</v>
      </c>
      <c r="J6" s="54"/>
      <c r="K6" s="54"/>
      <c r="L6" s="54"/>
    </row>
    <row r="7" spans="2:12" x14ac:dyDescent="0.25">
      <c r="B7" s="85">
        <v>44168</v>
      </c>
      <c r="C7" s="54" t="s">
        <v>306</v>
      </c>
      <c r="D7" s="54">
        <v>2</v>
      </c>
      <c r="E7" s="54" t="s">
        <v>19</v>
      </c>
      <c r="F7" s="54" t="s">
        <v>305</v>
      </c>
      <c r="G7" s="65"/>
      <c r="H7" s="54"/>
      <c r="I7" s="54">
        <v>600</v>
      </c>
      <c r="J7" s="54"/>
      <c r="K7" s="54"/>
      <c r="L7" s="54"/>
    </row>
    <row r="8" spans="2:12" x14ac:dyDescent="0.25">
      <c r="B8" s="85">
        <v>44168</v>
      </c>
      <c r="C8" s="54" t="s">
        <v>307</v>
      </c>
      <c r="D8" s="54">
        <v>1</v>
      </c>
      <c r="E8" s="54" t="s">
        <v>60</v>
      </c>
      <c r="F8" s="54" t="s">
        <v>305</v>
      </c>
      <c r="G8" s="65"/>
      <c r="H8" s="54"/>
      <c r="I8" s="54">
        <v>200</v>
      </c>
      <c r="J8" s="54"/>
      <c r="K8" s="54"/>
      <c r="L8" s="54"/>
    </row>
    <row r="9" spans="2:12" x14ac:dyDescent="0.25">
      <c r="B9" s="85">
        <v>44168</v>
      </c>
      <c r="C9" s="54">
        <v>101</v>
      </c>
      <c r="D9" s="54">
        <v>2</v>
      </c>
      <c r="E9" s="54" t="s">
        <v>19</v>
      </c>
      <c r="F9" s="54" t="s">
        <v>305</v>
      </c>
      <c r="G9" s="65"/>
      <c r="H9" s="54"/>
      <c r="I9" s="54">
        <v>400</v>
      </c>
      <c r="J9" s="54"/>
      <c r="K9" s="54"/>
      <c r="L9" s="54"/>
    </row>
    <row r="10" spans="2:12" x14ac:dyDescent="0.25">
      <c r="B10" s="85">
        <v>44168</v>
      </c>
      <c r="C10" s="54"/>
      <c r="D10" s="54"/>
      <c r="E10" s="54"/>
      <c r="F10" s="54"/>
      <c r="G10" s="65"/>
      <c r="H10" s="54"/>
      <c r="I10" s="54"/>
      <c r="J10" s="119">
        <v>1600</v>
      </c>
      <c r="K10" s="54"/>
      <c r="L10" s="54"/>
    </row>
    <row r="13" spans="2:12" x14ac:dyDescent="0.25">
      <c r="B13" s="28" t="s">
        <v>5</v>
      </c>
      <c r="C13" s="28" t="s">
        <v>0</v>
      </c>
      <c r="D13" s="28" t="s">
        <v>30</v>
      </c>
      <c r="E13" s="28" t="s">
        <v>1</v>
      </c>
      <c r="F13" s="28" t="s">
        <v>2</v>
      </c>
      <c r="G13" s="28" t="s">
        <v>43</v>
      </c>
      <c r="H13" s="28" t="s">
        <v>3</v>
      </c>
      <c r="I13" s="28" t="s">
        <v>4</v>
      </c>
      <c r="J13" s="28" t="s">
        <v>6</v>
      </c>
      <c r="K13" s="28" t="s">
        <v>42</v>
      </c>
      <c r="L13" s="29" t="s">
        <v>32</v>
      </c>
    </row>
    <row r="14" spans="2:12" x14ac:dyDescent="0.25">
      <c r="B14" s="85">
        <v>44168</v>
      </c>
      <c r="C14" s="54" t="s">
        <v>308</v>
      </c>
      <c r="D14" s="54">
        <v>1</v>
      </c>
      <c r="E14" s="54" t="s">
        <v>60</v>
      </c>
      <c r="F14" s="54" t="s">
        <v>305</v>
      </c>
      <c r="G14" s="65"/>
      <c r="H14" s="54"/>
      <c r="I14" s="54">
        <v>600</v>
      </c>
      <c r="J14" s="54"/>
      <c r="K14" s="54"/>
      <c r="L14" s="54"/>
    </row>
    <row r="15" spans="2:12" x14ac:dyDescent="0.25">
      <c r="B15" s="85">
        <v>44168</v>
      </c>
      <c r="C15" s="54" t="s">
        <v>313</v>
      </c>
      <c r="D15" s="54">
        <v>2</v>
      </c>
      <c r="E15" s="54" t="s">
        <v>19</v>
      </c>
      <c r="F15" s="54" t="s">
        <v>305</v>
      </c>
      <c r="G15" s="65"/>
      <c r="H15" s="54"/>
      <c r="I15" s="54">
        <v>2200</v>
      </c>
      <c r="J15" s="54"/>
      <c r="K15" s="54"/>
      <c r="L15" s="54"/>
    </row>
    <row r="16" spans="2:12" x14ac:dyDescent="0.25">
      <c r="B16" s="85">
        <v>44168</v>
      </c>
      <c r="C16" s="54" t="s">
        <v>14</v>
      </c>
      <c r="D16" s="54">
        <v>1</v>
      </c>
      <c r="E16" s="54" t="s">
        <v>200</v>
      </c>
      <c r="F16" s="54" t="s">
        <v>305</v>
      </c>
      <c r="G16" s="65"/>
      <c r="H16" s="54"/>
      <c r="I16" s="54">
        <v>250</v>
      </c>
      <c r="J16" s="54"/>
      <c r="K16" s="54"/>
      <c r="L16" s="54"/>
    </row>
    <row r="17" spans="2:12" x14ac:dyDescent="0.25">
      <c r="B17" s="85">
        <v>44168</v>
      </c>
      <c r="C17" s="54"/>
      <c r="D17" s="54"/>
      <c r="E17" s="54"/>
      <c r="F17" s="54"/>
      <c r="G17" s="65"/>
      <c r="H17" s="54"/>
      <c r="I17" s="54"/>
      <c r="J17" s="77">
        <v>4650</v>
      </c>
      <c r="K17" s="54"/>
      <c r="L17" s="5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R229"/>
  <sheetViews>
    <sheetView topLeftCell="A218" zoomScale="85" zoomScaleNormal="85" workbookViewId="0">
      <selection activeCell="K235" sqref="K235"/>
    </sheetView>
  </sheetViews>
  <sheetFormatPr defaultRowHeight="15" x14ac:dyDescent="0.25"/>
  <cols>
    <col min="3" max="3" width="10.42578125" bestFit="1" customWidth="1"/>
    <col min="4" max="4" width="23.5703125" bestFit="1" customWidth="1"/>
    <col min="5" max="5" width="5.42578125" bestFit="1" customWidth="1"/>
    <col min="6" max="6" width="11.28515625" bestFit="1" customWidth="1"/>
    <col min="7" max="7" width="17.28515625" bestFit="1" customWidth="1"/>
    <col min="8" max="8" width="12.5703125" bestFit="1" customWidth="1"/>
    <col min="9" max="9" width="7" bestFit="1" customWidth="1"/>
    <col min="10" max="10" width="7.5703125" bestFit="1" customWidth="1"/>
    <col min="11" max="11" width="9.28515625" bestFit="1" customWidth="1"/>
    <col min="12" max="12" width="7.140625" bestFit="1" customWidth="1"/>
    <col min="13" max="13" width="7.5703125" bestFit="1" customWidth="1"/>
    <col min="14" max="14" width="10" bestFit="1" customWidth="1"/>
  </cols>
  <sheetData>
    <row r="1" spans="3:18" ht="28.5" x14ac:dyDescent="0.45">
      <c r="C1" s="123" t="s">
        <v>11</v>
      </c>
      <c r="D1" s="123"/>
      <c r="E1" s="123"/>
      <c r="F1" s="123"/>
      <c r="G1" s="123"/>
      <c r="H1" s="123"/>
      <c r="I1" s="123"/>
    </row>
    <row r="2" spans="3:18" x14ac:dyDescent="0.25">
      <c r="C2" s="1"/>
    </row>
    <row r="3" spans="3:18" ht="15.75" x14ac:dyDescent="0.25">
      <c r="C3" s="62" t="s">
        <v>5</v>
      </c>
      <c r="D3" s="62" t="s">
        <v>0</v>
      </c>
      <c r="E3" s="62" t="s">
        <v>30</v>
      </c>
      <c r="F3" s="62" t="s">
        <v>1</v>
      </c>
      <c r="G3" s="62" t="s">
        <v>2</v>
      </c>
      <c r="H3" s="62" t="s">
        <v>43</v>
      </c>
      <c r="I3" s="62" t="s">
        <v>3</v>
      </c>
      <c r="J3" s="62" t="s">
        <v>4</v>
      </c>
      <c r="K3" s="62" t="s">
        <v>6</v>
      </c>
      <c r="L3" s="63" t="s">
        <v>42</v>
      </c>
      <c r="M3" s="62" t="s">
        <v>32</v>
      </c>
    </row>
    <row r="4" spans="3:18" x14ac:dyDescent="0.25">
      <c r="C4" s="64">
        <v>44045</v>
      </c>
      <c r="D4" s="54" t="s">
        <v>7</v>
      </c>
      <c r="E4" s="54">
        <v>1</v>
      </c>
      <c r="F4" s="54" t="s">
        <v>8</v>
      </c>
      <c r="G4" s="54" t="s">
        <v>9</v>
      </c>
      <c r="H4" s="65">
        <v>195</v>
      </c>
      <c r="I4" s="54">
        <v>0</v>
      </c>
      <c r="J4" s="54">
        <v>220</v>
      </c>
      <c r="K4" s="54"/>
      <c r="L4" s="54">
        <f>(J4-H4)</f>
        <v>25</v>
      </c>
      <c r="M4" s="54"/>
    </row>
    <row r="5" spans="3:18" x14ac:dyDescent="0.25">
      <c r="C5" s="64">
        <v>44045</v>
      </c>
      <c r="D5" s="54" t="s">
        <v>10</v>
      </c>
      <c r="E5" s="54">
        <v>1</v>
      </c>
      <c r="F5" s="54" t="s">
        <v>8</v>
      </c>
      <c r="G5" s="54" t="s">
        <v>9</v>
      </c>
      <c r="H5" s="65">
        <v>650</v>
      </c>
      <c r="I5" s="54">
        <v>0</v>
      </c>
      <c r="J5" s="54">
        <v>750</v>
      </c>
      <c r="K5" s="54"/>
      <c r="L5" s="54">
        <f t="shared" ref="L5:L61" si="0">(J5-H5)</f>
        <v>100</v>
      </c>
      <c r="M5" s="54"/>
    </row>
    <row r="6" spans="3:18" x14ac:dyDescent="0.25">
      <c r="C6" s="64">
        <v>44045</v>
      </c>
      <c r="D6" s="54" t="s">
        <v>14</v>
      </c>
      <c r="E6" s="54">
        <v>1</v>
      </c>
      <c r="F6" s="54" t="s">
        <v>15</v>
      </c>
      <c r="G6" s="54" t="s">
        <v>9</v>
      </c>
      <c r="H6" s="65">
        <v>160</v>
      </c>
      <c r="I6" s="54">
        <v>0</v>
      </c>
      <c r="J6" s="54">
        <v>200</v>
      </c>
      <c r="K6" s="54"/>
      <c r="L6" s="54">
        <f t="shared" si="0"/>
        <v>40</v>
      </c>
      <c r="M6" s="54"/>
      <c r="R6" s="5"/>
    </row>
    <row r="7" spans="3:18" x14ac:dyDescent="0.25">
      <c r="C7" s="64"/>
      <c r="D7" s="54"/>
      <c r="E7" s="54"/>
      <c r="F7" s="54"/>
      <c r="G7" s="54"/>
      <c r="H7" s="54"/>
      <c r="I7" s="54"/>
      <c r="J7" s="54"/>
      <c r="K7" s="54"/>
      <c r="L7" s="54">
        <f t="shared" si="0"/>
        <v>0</v>
      </c>
      <c r="M7" s="54"/>
    </row>
    <row r="8" spans="3:18" x14ac:dyDescent="0.25">
      <c r="C8" s="64">
        <v>44076</v>
      </c>
      <c r="D8" s="54" t="s">
        <v>27</v>
      </c>
      <c r="E8" s="54">
        <v>1</v>
      </c>
      <c r="F8" s="54" t="s">
        <v>8</v>
      </c>
      <c r="G8" s="54" t="s">
        <v>9</v>
      </c>
      <c r="H8" s="65">
        <v>235</v>
      </c>
      <c r="I8" s="54">
        <v>0</v>
      </c>
      <c r="J8" s="54">
        <v>270</v>
      </c>
      <c r="K8" s="54"/>
      <c r="L8" s="54">
        <f t="shared" si="0"/>
        <v>35</v>
      </c>
      <c r="M8" s="54"/>
    </row>
    <row r="9" spans="3:18" x14ac:dyDescent="0.25">
      <c r="C9" s="64">
        <v>44076</v>
      </c>
      <c r="D9" s="54" t="s">
        <v>28</v>
      </c>
      <c r="E9" s="54">
        <v>1</v>
      </c>
      <c r="F9" s="54" t="s">
        <v>8</v>
      </c>
      <c r="G9" s="54" t="s">
        <v>9</v>
      </c>
      <c r="H9" s="65">
        <v>115</v>
      </c>
      <c r="I9" s="54">
        <v>0</v>
      </c>
      <c r="J9" s="54">
        <v>120</v>
      </c>
      <c r="K9" s="54"/>
      <c r="L9" s="54">
        <f t="shared" si="0"/>
        <v>5</v>
      </c>
      <c r="M9" s="54"/>
    </row>
    <row r="10" spans="3:18" x14ac:dyDescent="0.25">
      <c r="C10" s="64"/>
      <c r="D10" s="54"/>
      <c r="E10" s="54"/>
      <c r="F10" s="54"/>
      <c r="G10" s="54"/>
      <c r="H10" s="54"/>
      <c r="I10" s="54"/>
      <c r="J10" s="54"/>
      <c r="K10" s="54"/>
      <c r="L10" s="54">
        <f t="shared" si="0"/>
        <v>0</v>
      </c>
      <c r="M10" s="54"/>
    </row>
    <row r="11" spans="3:18" x14ac:dyDescent="0.25">
      <c r="C11" s="64">
        <v>44106</v>
      </c>
      <c r="D11" s="54" t="s">
        <v>29</v>
      </c>
      <c r="E11" s="54">
        <v>1</v>
      </c>
      <c r="F11" s="54" t="s">
        <v>31</v>
      </c>
      <c r="G11" s="54" t="s">
        <v>9</v>
      </c>
      <c r="H11" s="58">
        <v>23</v>
      </c>
      <c r="I11" s="54">
        <v>0</v>
      </c>
      <c r="J11" s="54">
        <v>30</v>
      </c>
      <c r="K11" s="54"/>
      <c r="L11" s="54">
        <f t="shared" si="0"/>
        <v>7</v>
      </c>
      <c r="M11" s="54"/>
    </row>
    <row r="12" spans="3:18" x14ac:dyDescent="0.25">
      <c r="C12" s="64">
        <v>44106</v>
      </c>
      <c r="D12" s="54" t="s">
        <v>47</v>
      </c>
      <c r="E12" s="54">
        <v>1</v>
      </c>
      <c r="F12" s="54" t="s">
        <v>46</v>
      </c>
      <c r="G12" s="54" t="s">
        <v>9</v>
      </c>
      <c r="H12" s="58">
        <v>100</v>
      </c>
      <c r="I12" s="54">
        <v>0</v>
      </c>
      <c r="J12" s="54">
        <v>130</v>
      </c>
      <c r="K12" s="54"/>
      <c r="L12" s="54">
        <f t="shared" si="0"/>
        <v>30</v>
      </c>
      <c r="M12" s="57"/>
    </row>
    <row r="13" spans="3:18" x14ac:dyDescent="0.25">
      <c r="C13" s="64"/>
      <c r="D13" s="54"/>
      <c r="E13" s="54"/>
      <c r="F13" s="54"/>
      <c r="G13" s="54"/>
      <c r="H13" s="54"/>
      <c r="I13" s="55">
        <v>1720</v>
      </c>
      <c r="J13" s="54">
        <v>0</v>
      </c>
      <c r="K13" s="54"/>
      <c r="L13" s="54">
        <f t="shared" si="0"/>
        <v>0</v>
      </c>
      <c r="M13" s="54" t="s">
        <v>36</v>
      </c>
    </row>
    <row r="14" spans="3:18" x14ac:dyDescent="0.25">
      <c r="C14" s="54"/>
      <c r="D14" s="54"/>
      <c r="E14" s="54"/>
      <c r="F14" s="54"/>
      <c r="G14" s="54"/>
      <c r="H14" s="54"/>
      <c r="I14" s="54"/>
      <c r="J14" s="54"/>
      <c r="K14" s="54"/>
      <c r="L14" s="54">
        <f t="shared" si="0"/>
        <v>0</v>
      </c>
      <c r="M14" s="54"/>
    </row>
    <row r="15" spans="3:18" x14ac:dyDescent="0.25">
      <c r="C15" s="64">
        <v>44137</v>
      </c>
      <c r="D15" s="54" t="s">
        <v>66</v>
      </c>
      <c r="E15" s="54">
        <v>1</v>
      </c>
      <c r="F15" s="54" t="s">
        <v>17</v>
      </c>
      <c r="G15" s="54" t="s">
        <v>9</v>
      </c>
      <c r="H15" s="54">
        <v>1800</v>
      </c>
      <c r="I15" s="54">
        <v>0</v>
      </c>
      <c r="J15" s="54">
        <v>2500</v>
      </c>
      <c r="K15" s="54"/>
      <c r="L15" s="54">
        <f t="shared" si="0"/>
        <v>700</v>
      </c>
      <c r="M15" s="54"/>
    </row>
    <row r="16" spans="3:18" x14ac:dyDescent="0.25">
      <c r="C16" s="64">
        <v>44137</v>
      </c>
      <c r="D16" s="54" t="s">
        <v>53</v>
      </c>
      <c r="E16" s="54">
        <v>1</v>
      </c>
      <c r="F16" s="54" t="s">
        <v>19</v>
      </c>
      <c r="G16" s="54" t="s">
        <v>67</v>
      </c>
      <c r="H16" s="54">
        <v>120</v>
      </c>
      <c r="I16" s="54">
        <v>0</v>
      </c>
      <c r="J16" s="54">
        <v>250</v>
      </c>
      <c r="K16" s="54"/>
      <c r="L16" s="54">
        <f t="shared" si="0"/>
        <v>130</v>
      </c>
      <c r="M16" s="54"/>
    </row>
    <row r="17" spans="3:18" x14ac:dyDescent="0.25">
      <c r="C17" s="64">
        <v>44137</v>
      </c>
      <c r="D17" s="54" t="s">
        <v>68</v>
      </c>
      <c r="E17" s="54">
        <v>1</v>
      </c>
      <c r="F17" s="54" t="s">
        <v>19</v>
      </c>
      <c r="G17" s="54" t="s">
        <v>67</v>
      </c>
      <c r="H17" s="54">
        <v>235</v>
      </c>
      <c r="I17" s="54">
        <v>0</v>
      </c>
      <c r="J17" s="54">
        <v>350</v>
      </c>
      <c r="K17" s="54"/>
      <c r="L17" s="54">
        <f t="shared" si="0"/>
        <v>115</v>
      </c>
      <c r="M17" s="54"/>
    </row>
    <row r="18" spans="3:18" x14ac:dyDescent="0.25">
      <c r="C18" s="64">
        <v>44137</v>
      </c>
      <c r="D18" s="54" t="s">
        <v>69</v>
      </c>
      <c r="E18" s="54">
        <v>1</v>
      </c>
      <c r="F18" s="54" t="s">
        <v>17</v>
      </c>
      <c r="G18" s="54" t="s">
        <v>67</v>
      </c>
      <c r="H18" s="54">
        <v>1400</v>
      </c>
      <c r="I18" s="54">
        <v>0</v>
      </c>
      <c r="J18" s="54">
        <v>2200</v>
      </c>
      <c r="K18" s="54"/>
      <c r="L18" s="54">
        <f t="shared" si="0"/>
        <v>800</v>
      </c>
      <c r="M18" s="54"/>
      <c r="R18" s="3"/>
    </row>
    <row r="19" spans="3:18" x14ac:dyDescent="0.25">
      <c r="C19" s="54"/>
      <c r="D19" s="54"/>
      <c r="E19" s="54"/>
      <c r="F19" s="54"/>
      <c r="G19" s="54"/>
      <c r="H19" s="54"/>
      <c r="I19" s="54"/>
      <c r="J19" s="54"/>
      <c r="K19" s="54"/>
      <c r="L19" s="54">
        <f t="shared" si="0"/>
        <v>0</v>
      </c>
      <c r="M19" s="54"/>
      <c r="R19" s="5"/>
    </row>
    <row r="20" spans="3:18" x14ac:dyDescent="0.25">
      <c r="C20" s="64" t="s">
        <v>56</v>
      </c>
      <c r="D20" s="54" t="s">
        <v>70</v>
      </c>
      <c r="E20" s="54">
        <v>1</v>
      </c>
      <c r="F20" s="54" t="s">
        <v>19</v>
      </c>
      <c r="G20" s="54" t="s">
        <v>67</v>
      </c>
      <c r="H20" s="54">
        <v>130</v>
      </c>
      <c r="I20" s="54">
        <v>0</v>
      </c>
      <c r="J20" s="54">
        <v>250</v>
      </c>
      <c r="K20" s="54"/>
      <c r="L20" s="54">
        <f t="shared" si="0"/>
        <v>120</v>
      </c>
      <c r="M20" s="54"/>
    </row>
    <row r="21" spans="3:18" x14ac:dyDescent="0.25">
      <c r="C21" s="54"/>
      <c r="D21" s="54"/>
      <c r="E21" s="54"/>
      <c r="F21" s="54"/>
      <c r="G21" s="54"/>
      <c r="H21" s="54"/>
      <c r="I21" s="54"/>
      <c r="J21" s="54"/>
      <c r="K21" s="54"/>
      <c r="L21" s="54">
        <f t="shared" si="0"/>
        <v>0</v>
      </c>
      <c r="M21" s="54"/>
    </row>
    <row r="22" spans="3:18" x14ac:dyDescent="0.25">
      <c r="C22" s="54" t="s">
        <v>71</v>
      </c>
      <c r="D22" s="54" t="s">
        <v>72</v>
      </c>
      <c r="E22" s="54">
        <v>1</v>
      </c>
      <c r="F22" s="54" t="s">
        <v>17</v>
      </c>
      <c r="G22" s="54" t="s">
        <v>67</v>
      </c>
      <c r="H22" s="54">
        <v>1900</v>
      </c>
      <c r="I22" s="54">
        <v>0</v>
      </c>
      <c r="J22" s="54">
        <v>2300</v>
      </c>
      <c r="K22" s="54"/>
      <c r="L22" s="54">
        <f t="shared" si="0"/>
        <v>400</v>
      </c>
      <c r="M22" s="54"/>
    </row>
    <row r="23" spans="3:18" x14ac:dyDescent="0.25">
      <c r="C23" s="54" t="s">
        <v>71</v>
      </c>
      <c r="D23" s="54" t="s">
        <v>81</v>
      </c>
      <c r="E23" s="54">
        <v>1</v>
      </c>
      <c r="F23" s="54" t="s">
        <v>19</v>
      </c>
      <c r="G23" s="54" t="s">
        <v>67</v>
      </c>
      <c r="H23" s="54">
        <v>195</v>
      </c>
      <c r="I23" s="54">
        <v>0</v>
      </c>
      <c r="J23" s="54">
        <v>300</v>
      </c>
      <c r="K23" s="54"/>
      <c r="L23" s="54">
        <f t="shared" si="0"/>
        <v>105</v>
      </c>
      <c r="M23" s="54"/>
    </row>
    <row r="24" spans="3:18" x14ac:dyDescent="0.25">
      <c r="C24" s="54" t="s">
        <v>71</v>
      </c>
      <c r="D24" s="54" t="s">
        <v>111</v>
      </c>
      <c r="E24" s="54">
        <v>1</v>
      </c>
      <c r="F24" s="54" t="s">
        <v>19</v>
      </c>
      <c r="G24" s="54" t="s">
        <v>67</v>
      </c>
      <c r="H24" s="54">
        <v>225</v>
      </c>
      <c r="I24" s="54">
        <v>0</v>
      </c>
      <c r="J24" s="54">
        <v>300</v>
      </c>
      <c r="K24" s="54"/>
      <c r="L24" s="54">
        <f t="shared" si="0"/>
        <v>75</v>
      </c>
      <c r="M24" s="54"/>
    </row>
    <row r="25" spans="3:18" x14ac:dyDescent="0.25">
      <c r="C25" s="54"/>
      <c r="D25" s="54"/>
      <c r="E25" s="54"/>
      <c r="F25" s="54"/>
      <c r="G25" s="54"/>
      <c r="H25" s="54"/>
      <c r="I25" s="54"/>
      <c r="J25" s="54"/>
      <c r="K25" s="54"/>
      <c r="L25" s="54">
        <f t="shared" si="0"/>
        <v>0</v>
      </c>
      <c r="M25" s="54"/>
    </row>
    <row r="26" spans="3:18" x14ac:dyDescent="0.25">
      <c r="C26" s="54" t="s">
        <v>73</v>
      </c>
      <c r="D26" s="54" t="s">
        <v>53</v>
      </c>
      <c r="E26" s="54">
        <v>1</v>
      </c>
      <c r="F26" s="54" t="s">
        <v>19</v>
      </c>
      <c r="G26" s="54" t="s">
        <v>67</v>
      </c>
      <c r="H26" s="54">
        <v>120</v>
      </c>
      <c r="I26" s="54">
        <v>0</v>
      </c>
      <c r="J26" s="54">
        <v>300</v>
      </c>
      <c r="K26" s="54"/>
      <c r="L26" s="54">
        <f t="shared" si="0"/>
        <v>180</v>
      </c>
      <c r="M26" s="54"/>
    </row>
    <row r="27" spans="3:18" x14ac:dyDescent="0.25">
      <c r="C27" s="54" t="s">
        <v>73</v>
      </c>
      <c r="D27" s="66" t="s">
        <v>112</v>
      </c>
      <c r="E27" s="54">
        <v>1</v>
      </c>
      <c r="F27" s="54" t="s">
        <v>19</v>
      </c>
      <c r="G27" s="54" t="s">
        <v>67</v>
      </c>
      <c r="H27" s="54">
        <v>170</v>
      </c>
      <c r="I27" s="54">
        <v>0</v>
      </c>
      <c r="J27" s="54">
        <v>300</v>
      </c>
      <c r="K27" s="54"/>
      <c r="L27" s="54">
        <f t="shared" si="0"/>
        <v>130</v>
      </c>
      <c r="M27" s="54"/>
    </row>
    <row r="28" spans="3:18" x14ac:dyDescent="0.25">
      <c r="C28" s="54" t="s">
        <v>73</v>
      </c>
      <c r="D28" s="54" t="s">
        <v>82</v>
      </c>
      <c r="E28" s="54">
        <v>1</v>
      </c>
      <c r="F28" s="54" t="s">
        <v>17</v>
      </c>
      <c r="G28" s="54" t="s">
        <v>67</v>
      </c>
      <c r="H28" s="54">
        <v>1150</v>
      </c>
      <c r="I28" s="54">
        <v>0</v>
      </c>
      <c r="J28" s="54">
        <v>1600</v>
      </c>
      <c r="K28" s="54"/>
      <c r="L28" s="54">
        <f t="shared" si="0"/>
        <v>450</v>
      </c>
      <c r="M28" s="54"/>
    </row>
    <row r="29" spans="3:18" x14ac:dyDescent="0.25">
      <c r="C29" s="54"/>
      <c r="D29" s="54"/>
      <c r="E29" s="54"/>
      <c r="F29" s="54"/>
      <c r="G29" s="54"/>
      <c r="H29" s="54"/>
      <c r="I29" s="54"/>
      <c r="J29" s="54"/>
      <c r="K29" s="54"/>
      <c r="L29" s="54">
        <f t="shared" si="0"/>
        <v>0</v>
      </c>
      <c r="M29" s="54"/>
    </row>
    <row r="30" spans="3:18" x14ac:dyDescent="0.25">
      <c r="C30" s="54" t="s">
        <v>64</v>
      </c>
      <c r="D30" s="54" t="s">
        <v>74</v>
      </c>
      <c r="E30" s="54">
        <v>1</v>
      </c>
      <c r="F30" s="54" t="s">
        <v>19</v>
      </c>
      <c r="G30" s="54" t="s">
        <v>67</v>
      </c>
      <c r="H30" s="54">
        <v>235</v>
      </c>
      <c r="I30" s="54">
        <v>0</v>
      </c>
      <c r="J30" s="54">
        <v>350</v>
      </c>
      <c r="K30" s="54"/>
      <c r="L30" s="54">
        <f t="shared" si="0"/>
        <v>115</v>
      </c>
      <c r="M30" s="54"/>
    </row>
    <row r="31" spans="3:18" x14ac:dyDescent="0.25">
      <c r="C31" s="54" t="s">
        <v>64</v>
      </c>
      <c r="D31" s="54" t="s">
        <v>75</v>
      </c>
      <c r="E31" s="54">
        <v>1</v>
      </c>
      <c r="F31" s="54" t="s">
        <v>17</v>
      </c>
      <c r="G31" s="54" t="s">
        <v>67</v>
      </c>
      <c r="H31" s="54">
        <v>1150</v>
      </c>
      <c r="I31" s="54">
        <v>0</v>
      </c>
      <c r="J31" s="54">
        <v>1700</v>
      </c>
      <c r="K31" s="54"/>
      <c r="L31" s="54">
        <f t="shared" si="0"/>
        <v>550</v>
      </c>
      <c r="M31" s="54"/>
    </row>
    <row r="32" spans="3:18" x14ac:dyDescent="0.25">
      <c r="C32" s="54"/>
      <c r="D32" s="54"/>
      <c r="E32" s="54"/>
      <c r="F32" s="54"/>
      <c r="G32" s="54"/>
      <c r="H32" s="54"/>
      <c r="I32" s="54"/>
      <c r="J32" s="54"/>
      <c r="K32" s="54"/>
      <c r="L32" s="54">
        <f t="shared" si="0"/>
        <v>0</v>
      </c>
      <c r="M32" s="54"/>
    </row>
    <row r="33" spans="3:13" x14ac:dyDescent="0.25">
      <c r="C33" s="54"/>
      <c r="D33" s="54"/>
      <c r="E33" s="54"/>
      <c r="F33" s="54"/>
      <c r="G33" s="54"/>
      <c r="H33" s="54"/>
      <c r="I33" s="54"/>
      <c r="J33" s="54"/>
      <c r="K33" s="54"/>
      <c r="L33" s="54">
        <f t="shared" si="0"/>
        <v>0</v>
      </c>
      <c r="M33" s="54"/>
    </row>
    <row r="34" spans="3:13" x14ac:dyDescent="0.25">
      <c r="C34" s="54"/>
      <c r="D34" s="54"/>
      <c r="E34" s="54"/>
      <c r="F34" s="54"/>
      <c r="G34" s="54"/>
      <c r="H34" s="54"/>
      <c r="I34" s="54">
        <v>5000</v>
      </c>
      <c r="J34" s="54"/>
      <c r="K34" s="54"/>
      <c r="L34" s="54">
        <f t="shared" si="0"/>
        <v>0</v>
      </c>
      <c r="M34" s="54"/>
    </row>
    <row r="35" spans="3:13" x14ac:dyDescent="0.25">
      <c r="C35" s="54"/>
      <c r="D35" s="54"/>
      <c r="E35" s="54"/>
      <c r="F35" s="54"/>
      <c r="G35" s="54"/>
      <c r="H35" s="54"/>
      <c r="I35" s="54"/>
      <c r="J35" s="56"/>
      <c r="K35" s="54"/>
      <c r="L35" s="54">
        <f t="shared" si="0"/>
        <v>0</v>
      </c>
      <c r="M35" s="54"/>
    </row>
    <row r="36" spans="3:13" x14ac:dyDescent="0.25">
      <c r="C36" s="54" t="s">
        <v>84</v>
      </c>
      <c r="D36" s="54" t="s">
        <v>85</v>
      </c>
      <c r="E36" s="54">
        <v>1</v>
      </c>
      <c r="F36" s="54" t="s">
        <v>17</v>
      </c>
      <c r="G36" s="54" t="s">
        <v>67</v>
      </c>
      <c r="H36" s="54"/>
      <c r="I36" s="54">
        <v>1350</v>
      </c>
      <c r="J36" s="54"/>
      <c r="K36" s="54"/>
      <c r="L36" s="54">
        <f t="shared" si="0"/>
        <v>0</v>
      </c>
      <c r="M36" s="54"/>
    </row>
    <row r="37" spans="3:13" x14ac:dyDescent="0.25">
      <c r="C37" s="54" t="s">
        <v>84</v>
      </c>
      <c r="D37" s="54" t="s">
        <v>98</v>
      </c>
      <c r="E37" s="54">
        <v>1</v>
      </c>
      <c r="F37" s="54" t="s">
        <v>34</v>
      </c>
      <c r="G37" s="54" t="s">
        <v>67</v>
      </c>
      <c r="H37" s="54">
        <v>1250</v>
      </c>
      <c r="I37" s="57"/>
      <c r="J37" s="54">
        <v>1800</v>
      </c>
      <c r="K37" s="54"/>
      <c r="L37" s="54">
        <f t="shared" si="0"/>
        <v>550</v>
      </c>
      <c r="M37" s="54"/>
    </row>
    <row r="38" spans="3:13" x14ac:dyDescent="0.25">
      <c r="C38" s="54" t="s">
        <v>84</v>
      </c>
      <c r="D38" s="54" t="s">
        <v>86</v>
      </c>
      <c r="E38" s="54">
        <v>1</v>
      </c>
      <c r="F38" s="54" t="s">
        <v>17</v>
      </c>
      <c r="G38" s="54" t="s">
        <v>67</v>
      </c>
      <c r="H38" s="54"/>
      <c r="I38" s="54">
        <v>2000</v>
      </c>
      <c r="J38" s="54"/>
      <c r="K38" s="54"/>
      <c r="L38" s="54">
        <f t="shared" si="0"/>
        <v>0</v>
      </c>
      <c r="M38" s="54"/>
    </row>
    <row r="39" spans="3:13" x14ac:dyDescent="0.25">
      <c r="C39" s="54"/>
      <c r="D39" s="54"/>
      <c r="E39" s="54"/>
      <c r="F39" s="54"/>
      <c r="G39" s="54"/>
      <c r="H39" s="54"/>
      <c r="I39" s="54"/>
      <c r="J39" s="54"/>
      <c r="K39" s="55"/>
      <c r="L39" s="54">
        <f t="shared" si="0"/>
        <v>0</v>
      </c>
      <c r="M39" s="54"/>
    </row>
    <row r="40" spans="3:13" x14ac:dyDescent="0.25">
      <c r="C40" s="67"/>
      <c r="D40" s="67"/>
      <c r="E40" s="67"/>
      <c r="F40" s="67"/>
      <c r="G40" s="67"/>
      <c r="H40" s="67"/>
      <c r="I40" s="68"/>
      <c r="J40" s="67"/>
      <c r="K40" s="69"/>
      <c r="L40" s="54">
        <f t="shared" si="0"/>
        <v>0</v>
      </c>
      <c r="M40" s="67"/>
    </row>
    <row r="41" spans="3:13" x14ac:dyDescent="0.25">
      <c r="C41" s="54" t="s">
        <v>89</v>
      </c>
      <c r="D41" s="54" t="s">
        <v>92</v>
      </c>
      <c r="E41" s="54">
        <v>1</v>
      </c>
      <c r="F41" s="54" t="s">
        <v>17</v>
      </c>
      <c r="G41" s="54" t="s">
        <v>67</v>
      </c>
      <c r="H41" s="54">
        <v>1900</v>
      </c>
      <c r="I41" s="54">
        <v>0</v>
      </c>
      <c r="J41" s="54">
        <v>2500</v>
      </c>
      <c r="K41" s="54"/>
      <c r="L41" s="54">
        <f t="shared" si="0"/>
        <v>600</v>
      </c>
      <c r="M41" s="54"/>
    </row>
    <row r="42" spans="3:13" x14ac:dyDescent="0.25">
      <c r="C42" s="54" t="s">
        <v>89</v>
      </c>
      <c r="D42" s="54" t="s">
        <v>93</v>
      </c>
      <c r="E42" s="54">
        <v>1</v>
      </c>
      <c r="F42" s="54" t="s">
        <v>94</v>
      </c>
      <c r="G42" s="54" t="s">
        <v>67</v>
      </c>
      <c r="H42" s="54">
        <v>100</v>
      </c>
      <c r="I42" s="54">
        <v>0</v>
      </c>
      <c r="J42" s="54">
        <v>200</v>
      </c>
      <c r="K42" s="54"/>
      <c r="L42" s="54">
        <f t="shared" si="0"/>
        <v>100</v>
      </c>
      <c r="M42" s="54"/>
    </row>
    <row r="43" spans="3:13" x14ac:dyDescent="0.25">
      <c r="C43" s="54" t="s">
        <v>89</v>
      </c>
      <c r="D43" s="54" t="s">
        <v>95</v>
      </c>
      <c r="E43" s="54">
        <v>10</v>
      </c>
      <c r="F43" s="54" t="s">
        <v>94</v>
      </c>
      <c r="G43" s="54" t="s">
        <v>67</v>
      </c>
      <c r="H43" s="54">
        <v>30</v>
      </c>
      <c r="I43" s="54">
        <v>0</v>
      </c>
      <c r="J43" s="54">
        <v>50</v>
      </c>
      <c r="K43" s="54"/>
      <c r="L43" s="54">
        <f t="shared" si="0"/>
        <v>20</v>
      </c>
      <c r="M43" s="54"/>
    </row>
    <row r="44" spans="3:13" x14ac:dyDescent="0.25">
      <c r="C44" s="54" t="s">
        <v>89</v>
      </c>
      <c r="D44" s="54" t="s">
        <v>96</v>
      </c>
      <c r="E44" s="54">
        <v>5</v>
      </c>
      <c r="F44" s="54" t="s">
        <v>94</v>
      </c>
      <c r="G44" s="54" t="s">
        <v>67</v>
      </c>
      <c r="H44" s="54">
        <v>50</v>
      </c>
      <c r="I44" s="54">
        <v>0</v>
      </c>
      <c r="J44" s="54">
        <v>100</v>
      </c>
      <c r="K44" s="54"/>
      <c r="L44" s="54">
        <f t="shared" si="0"/>
        <v>50</v>
      </c>
      <c r="M44" s="54"/>
    </row>
    <row r="45" spans="3:13" x14ac:dyDescent="0.25">
      <c r="C45" s="54" t="s">
        <v>89</v>
      </c>
      <c r="D45" s="54" t="s">
        <v>18</v>
      </c>
      <c r="E45" s="54">
        <v>1</v>
      </c>
      <c r="F45" s="54" t="s">
        <v>19</v>
      </c>
      <c r="G45" s="54" t="s">
        <v>67</v>
      </c>
      <c r="H45" s="54">
        <v>153</v>
      </c>
      <c r="I45" s="54">
        <v>0</v>
      </c>
      <c r="J45" s="54">
        <v>300</v>
      </c>
      <c r="K45" s="54"/>
      <c r="L45" s="54">
        <f t="shared" si="0"/>
        <v>147</v>
      </c>
      <c r="M45" s="54"/>
    </row>
    <row r="46" spans="3:13" x14ac:dyDescent="0.25">
      <c r="C46" s="54"/>
      <c r="D46" s="54"/>
      <c r="E46" s="54"/>
      <c r="F46" s="54"/>
      <c r="G46" s="54"/>
      <c r="H46" s="54"/>
      <c r="I46" s="54">
        <v>0</v>
      </c>
      <c r="J46" s="54"/>
      <c r="K46" s="54"/>
      <c r="L46" s="54">
        <f t="shared" si="0"/>
        <v>0</v>
      </c>
      <c r="M46" s="54"/>
    </row>
    <row r="47" spans="3:13" x14ac:dyDescent="0.25">
      <c r="C47" s="54" t="s">
        <v>102</v>
      </c>
      <c r="D47" s="54" t="s">
        <v>104</v>
      </c>
      <c r="E47" s="54">
        <v>1</v>
      </c>
      <c r="F47" s="54" t="s">
        <v>19</v>
      </c>
      <c r="G47" s="54" t="s">
        <v>67</v>
      </c>
      <c r="H47" s="54">
        <v>280</v>
      </c>
      <c r="I47" s="54">
        <v>0</v>
      </c>
      <c r="J47" s="54">
        <v>300</v>
      </c>
      <c r="K47" s="54"/>
      <c r="L47" s="54">
        <f t="shared" si="0"/>
        <v>20</v>
      </c>
      <c r="M47" s="54"/>
    </row>
    <row r="48" spans="3:13" x14ac:dyDescent="0.25">
      <c r="C48" s="54" t="s">
        <v>102</v>
      </c>
      <c r="D48" s="54" t="s">
        <v>113</v>
      </c>
      <c r="E48" s="54">
        <v>1</v>
      </c>
      <c r="F48" s="54" t="s">
        <v>37</v>
      </c>
      <c r="G48" s="54" t="s">
        <v>67</v>
      </c>
      <c r="H48" s="54">
        <v>15</v>
      </c>
      <c r="I48" s="54">
        <v>0</v>
      </c>
      <c r="J48" s="54">
        <v>20</v>
      </c>
      <c r="K48" s="54"/>
      <c r="L48" s="54">
        <f t="shared" si="0"/>
        <v>5</v>
      </c>
      <c r="M48" s="54"/>
    </row>
    <row r="49" spans="3:18" x14ac:dyDescent="0.25">
      <c r="C49" s="54" t="s">
        <v>102</v>
      </c>
      <c r="D49" s="54" t="s">
        <v>106</v>
      </c>
      <c r="E49" s="54"/>
      <c r="F49" s="54"/>
      <c r="G49" s="54" t="s">
        <v>67</v>
      </c>
      <c r="H49" s="54"/>
      <c r="I49" s="54">
        <v>0</v>
      </c>
      <c r="J49" s="54">
        <v>30</v>
      </c>
      <c r="K49" s="54"/>
      <c r="L49" s="54">
        <f t="shared" si="0"/>
        <v>30</v>
      </c>
      <c r="M49" s="54"/>
    </row>
    <row r="50" spans="3:18" x14ac:dyDescent="0.25">
      <c r="C50" s="54" t="s">
        <v>102</v>
      </c>
      <c r="D50" s="54" t="s">
        <v>107</v>
      </c>
      <c r="E50" s="54">
        <v>1</v>
      </c>
      <c r="F50" s="54" t="s">
        <v>19</v>
      </c>
      <c r="G50" s="54" t="s">
        <v>67</v>
      </c>
      <c r="H50" s="54"/>
      <c r="I50" s="54">
        <v>700</v>
      </c>
      <c r="J50" s="54"/>
      <c r="K50" s="57"/>
      <c r="L50" s="54">
        <f t="shared" si="0"/>
        <v>0</v>
      </c>
      <c r="M50" s="54"/>
      <c r="O50" s="54"/>
    </row>
    <row r="51" spans="3:18" x14ac:dyDescent="0.25">
      <c r="C51" s="54" t="s">
        <v>102</v>
      </c>
      <c r="D51" s="54" t="s">
        <v>108</v>
      </c>
      <c r="E51" s="54">
        <v>1</v>
      </c>
      <c r="F51" s="54" t="s">
        <v>19</v>
      </c>
      <c r="G51" s="54" t="s">
        <v>67</v>
      </c>
      <c r="H51" s="54"/>
      <c r="I51" s="54">
        <v>700</v>
      </c>
      <c r="J51" s="54"/>
      <c r="K51" s="54"/>
      <c r="L51" s="54">
        <f t="shared" si="0"/>
        <v>0</v>
      </c>
      <c r="M51" s="54"/>
    </row>
    <row r="52" spans="3:18" x14ac:dyDescent="0.25">
      <c r="C52" s="54" t="s">
        <v>102</v>
      </c>
      <c r="D52" s="54" t="s">
        <v>109</v>
      </c>
      <c r="E52" s="54">
        <v>1</v>
      </c>
      <c r="F52" s="54" t="s">
        <v>19</v>
      </c>
      <c r="G52" s="54" t="s">
        <v>67</v>
      </c>
      <c r="H52" s="54"/>
      <c r="I52" s="54">
        <v>700</v>
      </c>
      <c r="J52" s="54"/>
      <c r="K52" s="54"/>
      <c r="L52" s="54">
        <f t="shared" si="0"/>
        <v>0</v>
      </c>
      <c r="M52" s="54"/>
    </row>
    <row r="53" spans="3:18" x14ac:dyDescent="0.25">
      <c r="C53" s="54" t="s">
        <v>102</v>
      </c>
      <c r="D53" s="54" t="s">
        <v>110</v>
      </c>
      <c r="E53" s="54">
        <v>1</v>
      </c>
      <c r="F53" s="54" t="s">
        <v>19</v>
      </c>
      <c r="G53" s="54" t="s">
        <v>67</v>
      </c>
      <c r="H53" s="54"/>
      <c r="I53" s="54">
        <v>700</v>
      </c>
      <c r="J53" s="54"/>
      <c r="K53" s="54"/>
      <c r="L53" s="54">
        <f t="shared" si="0"/>
        <v>0</v>
      </c>
      <c r="M53" s="54"/>
    </row>
    <row r="54" spans="3:18" x14ac:dyDescent="0.25">
      <c r="C54" s="54"/>
      <c r="D54" s="54"/>
      <c r="E54" s="54"/>
      <c r="F54" s="54"/>
      <c r="G54" s="54"/>
      <c r="H54" s="54"/>
      <c r="I54" s="54"/>
      <c r="J54" s="54"/>
      <c r="K54" s="97">
        <v>6850</v>
      </c>
      <c r="L54" s="54">
        <f t="shared" si="0"/>
        <v>0</v>
      </c>
      <c r="M54" s="54"/>
    </row>
    <row r="55" spans="3:18" x14ac:dyDescent="0.25">
      <c r="C55" s="54" t="s">
        <v>102</v>
      </c>
      <c r="D55" s="54" t="s">
        <v>127</v>
      </c>
      <c r="E55" s="54"/>
      <c r="F55" s="54"/>
      <c r="G55" s="54"/>
      <c r="H55" s="54"/>
      <c r="I55" s="55">
        <v>2770</v>
      </c>
      <c r="J55" s="54"/>
      <c r="K55" s="54"/>
      <c r="L55" s="54">
        <f t="shared" si="0"/>
        <v>0</v>
      </c>
      <c r="M55" s="54"/>
    </row>
    <row r="56" spans="3:18" x14ac:dyDescent="0.25">
      <c r="C56" s="54"/>
      <c r="D56" s="54"/>
      <c r="E56" s="54"/>
      <c r="F56" s="54"/>
      <c r="G56" s="54"/>
      <c r="H56" s="54"/>
      <c r="I56" s="55"/>
      <c r="J56" s="54"/>
      <c r="K56" s="70">
        <v>4080</v>
      </c>
      <c r="L56" s="54">
        <f t="shared" si="0"/>
        <v>0</v>
      </c>
      <c r="M56" s="54"/>
    </row>
    <row r="57" spans="3:18" x14ac:dyDescent="0.25">
      <c r="C57" s="54" t="s">
        <v>102</v>
      </c>
      <c r="D57" s="54" t="s">
        <v>128</v>
      </c>
      <c r="E57" s="54">
        <v>1</v>
      </c>
      <c r="F57" s="54" t="s">
        <v>17</v>
      </c>
      <c r="G57" s="54" t="s">
        <v>67</v>
      </c>
      <c r="H57" s="54"/>
      <c r="I57" s="55">
        <v>1100</v>
      </c>
      <c r="J57" s="54"/>
      <c r="K57" s="54"/>
      <c r="L57" s="95"/>
      <c r="M57" s="54"/>
      <c r="N57" t="s">
        <v>263</v>
      </c>
      <c r="O57" t="s">
        <v>42</v>
      </c>
      <c r="P57" t="s">
        <v>264</v>
      </c>
    </row>
    <row r="58" spans="3:18" s="9" customFormat="1" x14ac:dyDescent="0.25">
      <c r="I58" s="10"/>
      <c r="J58" s="98"/>
      <c r="K58" s="29">
        <v>2980</v>
      </c>
      <c r="L58" s="95">
        <f>SUM(L5:L57)</f>
        <v>5609</v>
      </c>
      <c r="M58" s="98"/>
      <c r="N58">
        <v>19720</v>
      </c>
      <c r="O58">
        <v>5609</v>
      </c>
      <c r="P58">
        <v>2980</v>
      </c>
      <c r="Q58"/>
      <c r="R58"/>
    </row>
    <row r="59" spans="3:18" s="9" customFormat="1" x14ac:dyDescent="0.25">
      <c r="I59" s="10"/>
      <c r="P59"/>
      <c r="Q59"/>
      <c r="R59"/>
    </row>
    <row r="60" spans="3:18" x14ac:dyDescent="0.25">
      <c r="C60" s="28" t="s">
        <v>5</v>
      </c>
      <c r="D60" s="28" t="s">
        <v>0</v>
      </c>
      <c r="E60" s="28" t="s">
        <v>30</v>
      </c>
      <c r="F60" s="28" t="s">
        <v>1</v>
      </c>
      <c r="G60" s="28" t="s">
        <v>2</v>
      </c>
      <c r="H60" s="28" t="s">
        <v>43</v>
      </c>
      <c r="I60" s="28" t="s">
        <v>3</v>
      </c>
      <c r="J60" s="28" t="s">
        <v>4</v>
      </c>
      <c r="K60" s="28" t="s">
        <v>6</v>
      </c>
      <c r="L60" s="28" t="s">
        <v>42</v>
      </c>
      <c r="M60" s="29" t="s">
        <v>32</v>
      </c>
    </row>
    <row r="61" spans="3:18" x14ac:dyDescent="0.25">
      <c r="C61" s="54" t="s">
        <v>136</v>
      </c>
      <c r="D61" s="54" t="s">
        <v>132</v>
      </c>
      <c r="E61" s="54">
        <v>1</v>
      </c>
      <c r="F61" s="54" t="s">
        <v>17</v>
      </c>
      <c r="G61" s="54" t="s">
        <v>67</v>
      </c>
      <c r="H61" s="54"/>
      <c r="I61" s="55">
        <v>2500</v>
      </c>
      <c r="J61" s="54"/>
      <c r="K61" s="54"/>
      <c r="L61" s="54">
        <f t="shared" si="0"/>
        <v>0</v>
      </c>
      <c r="M61" s="54"/>
    </row>
    <row r="62" spans="3:18" x14ac:dyDescent="0.25">
      <c r="C62" s="54" t="s">
        <v>136</v>
      </c>
      <c r="D62" s="54" t="s">
        <v>133</v>
      </c>
      <c r="E62" s="54">
        <v>1</v>
      </c>
      <c r="F62" s="54" t="s">
        <v>19</v>
      </c>
      <c r="G62" s="54" t="s">
        <v>67</v>
      </c>
      <c r="H62" s="54"/>
      <c r="I62" s="55">
        <v>300</v>
      </c>
      <c r="J62" s="54"/>
      <c r="K62" s="54"/>
      <c r="L62" s="54">
        <v>0</v>
      </c>
      <c r="M62" s="54"/>
    </row>
    <row r="63" spans="3:18" x14ac:dyDescent="0.25">
      <c r="C63" s="54"/>
      <c r="D63" s="54"/>
      <c r="E63" s="54"/>
      <c r="F63" s="54"/>
      <c r="G63" s="54"/>
      <c r="H63" s="54"/>
      <c r="I63" s="55"/>
      <c r="J63" s="55"/>
      <c r="K63" s="70">
        <v>180</v>
      </c>
      <c r="L63" s="55"/>
      <c r="M63" s="54"/>
    </row>
    <row r="64" spans="3:18" x14ac:dyDescent="0.25">
      <c r="C64" s="54"/>
      <c r="D64" s="54"/>
      <c r="E64" s="54"/>
      <c r="F64" s="54"/>
      <c r="G64" s="54"/>
      <c r="H64" s="54"/>
      <c r="I64" s="55"/>
      <c r="J64" s="54"/>
      <c r="K64" s="57"/>
      <c r="L64" s="54"/>
      <c r="M64" s="57"/>
    </row>
    <row r="65" spans="3:16" x14ac:dyDescent="0.25">
      <c r="C65" s="54" t="s">
        <v>136</v>
      </c>
      <c r="D65" s="54" t="s">
        <v>148</v>
      </c>
      <c r="E65" s="54">
        <v>1</v>
      </c>
      <c r="F65" s="54" t="s">
        <v>19</v>
      </c>
      <c r="G65" s="54" t="s">
        <v>67</v>
      </c>
      <c r="H65" s="54">
        <v>120</v>
      </c>
      <c r="I65" s="57"/>
      <c r="J65" s="55">
        <v>250</v>
      </c>
      <c r="K65" s="54"/>
      <c r="L65" s="54">
        <f>(J65-H65)</f>
        <v>130</v>
      </c>
      <c r="M65" s="54"/>
    </row>
    <row r="66" spans="3:16" x14ac:dyDescent="0.25">
      <c r="C66" s="54" t="s">
        <v>136</v>
      </c>
      <c r="D66" s="54" t="s">
        <v>149</v>
      </c>
      <c r="E66" s="54">
        <v>1</v>
      </c>
      <c r="F66" s="54" t="s">
        <v>79</v>
      </c>
      <c r="G66" s="54" t="s">
        <v>67</v>
      </c>
      <c r="H66" s="54"/>
      <c r="I66" s="55"/>
      <c r="J66" s="54">
        <v>70</v>
      </c>
      <c r="K66" s="54"/>
      <c r="L66" s="54">
        <f>(J66-H66)</f>
        <v>70</v>
      </c>
      <c r="M66" s="54"/>
    </row>
    <row r="67" spans="3:16" x14ac:dyDescent="0.25">
      <c r="C67" s="54" t="s">
        <v>136</v>
      </c>
      <c r="D67" s="54" t="s">
        <v>154</v>
      </c>
      <c r="E67" s="54">
        <v>1</v>
      </c>
      <c r="F67" s="54" t="s">
        <v>34</v>
      </c>
      <c r="G67" s="54" t="s">
        <v>67</v>
      </c>
      <c r="H67" s="54">
        <v>1050</v>
      </c>
      <c r="I67" s="55"/>
      <c r="J67" s="54">
        <v>2000</v>
      </c>
      <c r="K67" s="54"/>
      <c r="L67" s="54">
        <f>(J67-H67)</f>
        <v>950</v>
      </c>
      <c r="M67" s="54"/>
      <c r="N67" t="s">
        <v>263</v>
      </c>
      <c r="O67" t="s">
        <v>42</v>
      </c>
      <c r="P67" t="s">
        <v>264</v>
      </c>
    </row>
    <row r="68" spans="3:16" x14ac:dyDescent="0.25">
      <c r="C68" s="54"/>
      <c r="D68" s="54"/>
      <c r="E68" s="54"/>
      <c r="F68" s="54"/>
      <c r="G68" s="54"/>
      <c r="H68" s="54"/>
      <c r="I68" s="55"/>
      <c r="J68" s="29">
        <f>SUM(J65:J67)</f>
        <v>2320</v>
      </c>
      <c r="K68" s="70"/>
      <c r="L68" s="95">
        <f>SUM(L65:L67)</f>
        <v>1150</v>
      </c>
      <c r="M68" s="54" t="s">
        <v>33</v>
      </c>
      <c r="N68">
        <v>22040</v>
      </c>
      <c r="O68" s="96">
        <v>6784</v>
      </c>
      <c r="P68">
        <v>2500</v>
      </c>
    </row>
    <row r="69" spans="3:16" x14ac:dyDescent="0.25">
      <c r="C69" s="68"/>
      <c r="D69" s="68"/>
      <c r="E69" s="68"/>
      <c r="F69" s="68"/>
      <c r="G69" s="68"/>
      <c r="H69" s="68"/>
      <c r="I69" s="99"/>
      <c r="J69" s="83"/>
      <c r="K69" s="100">
        <v>2500</v>
      </c>
      <c r="L69" s="83"/>
      <c r="M69" s="83"/>
      <c r="O69" s="83"/>
    </row>
    <row r="70" spans="3:16" x14ac:dyDescent="0.25">
      <c r="C70" s="9"/>
      <c r="D70" s="9"/>
      <c r="E70" s="9"/>
      <c r="F70" s="9"/>
      <c r="G70" s="9"/>
      <c r="H70" s="9"/>
      <c r="I70" s="9"/>
      <c r="J70" s="9"/>
    </row>
    <row r="71" spans="3:16" x14ac:dyDescent="0.25">
      <c r="C71" s="9"/>
      <c r="D71" s="9"/>
      <c r="E71" s="9"/>
      <c r="F71" s="9"/>
      <c r="G71" s="9"/>
      <c r="H71" s="9"/>
      <c r="I71" s="9"/>
      <c r="J71" s="9"/>
    </row>
    <row r="72" spans="3:16" x14ac:dyDescent="0.25">
      <c r="C72" s="28" t="s">
        <v>5</v>
      </c>
      <c r="D72" s="28" t="s">
        <v>0</v>
      </c>
      <c r="E72" s="28" t="s">
        <v>30</v>
      </c>
      <c r="F72" s="28" t="s">
        <v>1</v>
      </c>
      <c r="G72" s="28" t="s">
        <v>2</v>
      </c>
      <c r="H72" s="28" t="s">
        <v>43</v>
      </c>
      <c r="I72" s="28" t="s">
        <v>3</v>
      </c>
      <c r="J72" s="28" t="s">
        <v>4</v>
      </c>
      <c r="K72" s="28" t="s">
        <v>6</v>
      </c>
      <c r="L72" s="28" t="s">
        <v>42</v>
      </c>
      <c r="M72" s="29" t="s">
        <v>32</v>
      </c>
    </row>
    <row r="73" spans="3:16" x14ac:dyDescent="0.25">
      <c r="C73" s="54" t="s">
        <v>152</v>
      </c>
      <c r="D73" s="54" t="s">
        <v>158</v>
      </c>
      <c r="E73" s="54">
        <v>1</v>
      </c>
      <c r="F73" s="54" t="s">
        <v>17</v>
      </c>
      <c r="G73" s="54" t="s">
        <v>67</v>
      </c>
      <c r="H73" s="54">
        <v>210</v>
      </c>
      <c r="I73" s="55"/>
      <c r="J73" s="54">
        <v>300</v>
      </c>
      <c r="K73" s="54"/>
      <c r="L73" s="54">
        <f t="shared" ref="L73" si="1">(J73-H73)</f>
        <v>90</v>
      </c>
      <c r="M73" s="54"/>
    </row>
    <row r="74" spans="3:16" x14ac:dyDescent="0.25">
      <c r="C74" s="54" t="s">
        <v>152</v>
      </c>
      <c r="D74" s="54" t="s">
        <v>157</v>
      </c>
      <c r="E74" s="54">
        <v>1</v>
      </c>
      <c r="F74" s="54" t="s">
        <v>17</v>
      </c>
      <c r="G74" s="54" t="s">
        <v>67</v>
      </c>
      <c r="H74" s="54">
        <v>1450</v>
      </c>
      <c r="I74" s="55"/>
      <c r="J74" s="54">
        <v>2000</v>
      </c>
      <c r="K74" s="54"/>
      <c r="L74" s="54">
        <f t="shared" ref="L74" si="2">(J74-H74)</f>
        <v>550</v>
      </c>
      <c r="M74" s="54"/>
      <c r="N74" t="s">
        <v>263</v>
      </c>
      <c r="O74" t="s">
        <v>42</v>
      </c>
      <c r="P74" t="s">
        <v>264</v>
      </c>
    </row>
    <row r="75" spans="3:16" x14ac:dyDescent="0.25">
      <c r="C75" s="68"/>
      <c r="D75" s="68"/>
      <c r="E75" s="68"/>
      <c r="F75" s="68"/>
      <c r="G75" s="68"/>
      <c r="H75" s="68"/>
      <c r="I75" s="99"/>
      <c r="J75" s="68">
        <f>SUM(J73:J74)</f>
        <v>2300</v>
      </c>
      <c r="K75" s="68"/>
      <c r="L75" s="94">
        <f>SUM(L73:L74)</f>
        <v>640</v>
      </c>
      <c r="M75" s="68"/>
      <c r="N75">
        <v>24340</v>
      </c>
      <c r="O75">
        <v>7424</v>
      </c>
      <c r="P75">
        <v>4800</v>
      </c>
    </row>
    <row r="76" spans="3:16" x14ac:dyDescent="0.25">
      <c r="K76" s="71">
        <v>4800</v>
      </c>
      <c r="L76" s="40"/>
    </row>
    <row r="77" spans="3:16" x14ac:dyDescent="0.25">
      <c r="K77" s="40"/>
      <c r="L77" s="40"/>
    </row>
    <row r="78" spans="3:16" x14ac:dyDescent="0.25">
      <c r="C78" s="28" t="s">
        <v>5</v>
      </c>
      <c r="D78" s="28" t="s">
        <v>0</v>
      </c>
      <c r="E78" s="28" t="s">
        <v>30</v>
      </c>
      <c r="F78" s="28" t="s">
        <v>1</v>
      </c>
      <c r="G78" s="28" t="s">
        <v>2</v>
      </c>
      <c r="H78" s="28" t="s">
        <v>43</v>
      </c>
      <c r="I78" s="28" t="s">
        <v>3</v>
      </c>
      <c r="J78" s="28" t="s">
        <v>4</v>
      </c>
      <c r="K78" s="28" t="s">
        <v>6</v>
      </c>
      <c r="L78" s="28" t="s">
        <v>42</v>
      </c>
      <c r="M78" s="29" t="s">
        <v>32</v>
      </c>
    </row>
    <row r="79" spans="3:16" x14ac:dyDescent="0.25">
      <c r="C79" s="72" t="s">
        <v>159</v>
      </c>
      <c r="D79" s="72" t="s">
        <v>161</v>
      </c>
      <c r="E79" s="72">
        <v>1</v>
      </c>
      <c r="F79" s="72"/>
      <c r="G79" s="72" t="s">
        <v>67</v>
      </c>
      <c r="H79" s="72">
        <v>2400</v>
      </c>
      <c r="I79" s="72"/>
      <c r="J79" s="72">
        <v>2800</v>
      </c>
      <c r="K79" s="72"/>
      <c r="L79" s="72">
        <f t="shared" ref="L79:L86" si="3">(J79-H79)</f>
        <v>400</v>
      </c>
      <c r="M79" s="72"/>
    </row>
    <row r="80" spans="3:16" x14ac:dyDescent="0.25">
      <c r="C80" s="72" t="s">
        <v>159</v>
      </c>
      <c r="D80" s="72" t="s">
        <v>162</v>
      </c>
      <c r="E80" s="72">
        <v>1</v>
      </c>
      <c r="F80" s="72"/>
      <c r="G80" s="72" t="s">
        <v>67</v>
      </c>
      <c r="H80" s="72">
        <v>210</v>
      </c>
      <c r="I80" s="72"/>
      <c r="J80" s="72">
        <v>300</v>
      </c>
      <c r="K80" s="72"/>
      <c r="L80" s="72">
        <f t="shared" si="3"/>
        <v>90</v>
      </c>
      <c r="M80" s="72"/>
    </row>
    <row r="81" spans="3:16" x14ac:dyDescent="0.25">
      <c r="C81" s="72" t="s">
        <v>159</v>
      </c>
      <c r="D81" s="74">
        <v>8600</v>
      </c>
      <c r="E81" s="72">
        <v>5</v>
      </c>
      <c r="F81" s="72" t="s">
        <v>95</v>
      </c>
      <c r="G81" s="72" t="s">
        <v>67</v>
      </c>
      <c r="H81" s="72">
        <v>15</v>
      </c>
      <c r="I81" s="72"/>
      <c r="J81" s="72">
        <v>25</v>
      </c>
      <c r="K81" s="72"/>
      <c r="L81" s="72">
        <f t="shared" si="3"/>
        <v>10</v>
      </c>
      <c r="M81" s="72"/>
    </row>
    <row r="82" spans="3:16" x14ac:dyDescent="0.25">
      <c r="C82" s="72" t="s">
        <v>159</v>
      </c>
      <c r="D82" s="72" t="s">
        <v>163</v>
      </c>
      <c r="E82" s="72">
        <v>2</v>
      </c>
      <c r="F82" s="72" t="s">
        <v>95</v>
      </c>
      <c r="G82" s="72" t="s">
        <v>67</v>
      </c>
      <c r="H82" s="72">
        <v>40</v>
      </c>
      <c r="I82" s="72"/>
      <c r="J82" s="72">
        <v>40</v>
      </c>
      <c r="K82" s="72"/>
      <c r="L82" s="72">
        <f t="shared" si="3"/>
        <v>0</v>
      </c>
      <c r="M82" s="72"/>
    </row>
    <row r="83" spans="3:16" x14ac:dyDescent="0.25">
      <c r="C83" s="72" t="s">
        <v>159</v>
      </c>
      <c r="D83" s="74">
        <v>2.8</v>
      </c>
      <c r="E83" s="72">
        <v>1</v>
      </c>
      <c r="F83" s="72" t="s">
        <v>19</v>
      </c>
      <c r="G83" s="72" t="s">
        <v>67</v>
      </c>
      <c r="H83" s="72">
        <v>350</v>
      </c>
      <c r="I83" s="72"/>
      <c r="J83" s="72">
        <v>350</v>
      </c>
      <c r="K83" s="72"/>
      <c r="L83" s="72">
        <f t="shared" si="3"/>
        <v>0</v>
      </c>
      <c r="M83" s="72"/>
    </row>
    <row r="84" spans="3:16" x14ac:dyDescent="0.25">
      <c r="C84" s="72"/>
      <c r="D84" s="72"/>
      <c r="E84" s="72"/>
      <c r="F84" s="72"/>
      <c r="G84" s="72"/>
      <c r="H84" s="72"/>
      <c r="I84" s="72"/>
      <c r="J84" s="72"/>
      <c r="K84" s="72"/>
      <c r="L84" s="72">
        <f t="shared" si="3"/>
        <v>0</v>
      </c>
      <c r="M84" s="72"/>
    </row>
    <row r="85" spans="3:16" x14ac:dyDescent="0.25">
      <c r="C85" s="72" t="s">
        <v>164</v>
      </c>
      <c r="D85" s="72" t="s">
        <v>165</v>
      </c>
      <c r="E85" s="72">
        <v>10</v>
      </c>
      <c r="F85" s="72" t="s">
        <v>95</v>
      </c>
      <c r="G85" s="72" t="s">
        <v>67</v>
      </c>
      <c r="H85" s="72">
        <v>30</v>
      </c>
      <c r="I85" s="72"/>
      <c r="J85" s="72">
        <v>50</v>
      </c>
      <c r="K85" s="72"/>
      <c r="L85" s="72">
        <f t="shared" si="3"/>
        <v>20</v>
      </c>
      <c r="M85" s="72"/>
    </row>
    <row r="86" spans="3:16" x14ac:dyDescent="0.25">
      <c r="C86" s="72" t="s">
        <v>164</v>
      </c>
      <c r="D86" s="72" t="s">
        <v>146</v>
      </c>
      <c r="E86" s="72">
        <v>1</v>
      </c>
      <c r="F86" s="72" t="s">
        <v>166</v>
      </c>
      <c r="G86" s="72" t="s">
        <v>67</v>
      </c>
      <c r="H86" s="72">
        <v>130</v>
      </c>
      <c r="I86" s="72"/>
      <c r="J86" s="72">
        <v>150</v>
      </c>
      <c r="K86" s="72"/>
      <c r="L86" s="72">
        <f t="shared" si="3"/>
        <v>20</v>
      </c>
      <c r="M86" s="72"/>
    </row>
    <row r="87" spans="3:16" x14ac:dyDescent="0.25">
      <c r="C87" s="72"/>
      <c r="D87" s="72"/>
      <c r="E87" s="72"/>
      <c r="F87" s="72"/>
      <c r="G87" s="72"/>
      <c r="H87" s="72"/>
      <c r="I87" s="72"/>
      <c r="J87" s="72"/>
      <c r="K87" s="71">
        <v>8515</v>
      </c>
      <c r="L87" s="72"/>
      <c r="M87" s="72"/>
      <c r="N87" t="s">
        <v>263</v>
      </c>
      <c r="O87" t="s">
        <v>42</v>
      </c>
      <c r="P87" t="s">
        <v>264</v>
      </c>
    </row>
    <row r="88" spans="3:16" x14ac:dyDescent="0.25">
      <c r="C88" s="72" t="s">
        <v>164</v>
      </c>
      <c r="D88" s="72" t="s">
        <v>167</v>
      </c>
      <c r="E88" s="72">
        <v>1</v>
      </c>
      <c r="F88" s="72" t="s">
        <v>34</v>
      </c>
      <c r="G88" s="72" t="s">
        <v>185</v>
      </c>
      <c r="H88" s="72"/>
      <c r="I88" s="72">
        <v>1700</v>
      </c>
      <c r="J88" s="72"/>
      <c r="K88" s="72"/>
      <c r="L88" s="72"/>
      <c r="M88" s="72"/>
      <c r="N88">
        <v>28055</v>
      </c>
      <c r="O88">
        <v>7964</v>
      </c>
      <c r="P88">
        <v>6815</v>
      </c>
    </row>
    <row r="89" spans="3:16" x14ac:dyDescent="0.25">
      <c r="K89" s="71">
        <v>6815</v>
      </c>
      <c r="L89" s="72">
        <v>540</v>
      </c>
    </row>
    <row r="91" spans="3:16" x14ac:dyDescent="0.25">
      <c r="C91" s="28" t="s">
        <v>5</v>
      </c>
      <c r="D91" s="28" t="s">
        <v>0</v>
      </c>
      <c r="E91" s="28" t="s">
        <v>30</v>
      </c>
      <c r="F91" s="28" t="s">
        <v>1</v>
      </c>
      <c r="G91" s="28" t="s">
        <v>2</v>
      </c>
      <c r="H91" s="28" t="s">
        <v>43</v>
      </c>
      <c r="I91" s="28" t="s">
        <v>3</v>
      </c>
      <c r="J91" s="28" t="s">
        <v>4</v>
      </c>
      <c r="K91" s="28" t="s">
        <v>6</v>
      </c>
      <c r="L91" s="28" t="s">
        <v>42</v>
      </c>
      <c r="M91" s="29" t="s">
        <v>32</v>
      </c>
    </row>
    <row r="92" spans="3:16" x14ac:dyDescent="0.25">
      <c r="C92" s="72" t="s">
        <v>176</v>
      </c>
      <c r="D92" s="72" t="s">
        <v>177</v>
      </c>
      <c r="E92" s="72">
        <v>1</v>
      </c>
      <c r="F92" s="72" t="s">
        <v>15</v>
      </c>
      <c r="G92" s="72" t="s">
        <v>172</v>
      </c>
      <c r="H92" s="72">
        <v>310</v>
      </c>
      <c r="I92" s="72"/>
      <c r="J92" s="72">
        <v>600</v>
      </c>
      <c r="K92" s="72"/>
      <c r="L92" s="72">
        <f>(H92-I92)</f>
        <v>310</v>
      </c>
      <c r="M92" s="72"/>
    </row>
    <row r="93" spans="3:16" x14ac:dyDescent="0.25">
      <c r="C93" s="72" t="s">
        <v>176</v>
      </c>
      <c r="D93" s="72" t="s">
        <v>179</v>
      </c>
      <c r="E93" s="72">
        <v>1</v>
      </c>
      <c r="F93" s="72" t="s">
        <v>178</v>
      </c>
      <c r="G93" s="72" t="s">
        <v>172</v>
      </c>
      <c r="H93" s="72">
        <v>650</v>
      </c>
      <c r="I93" s="72"/>
      <c r="J93" s="72">
        <v>800</v>
      </c>
      <c r="K93" s="72"/>
      <c r="L93" s="72">
        <f>(J93-H93)</f>
        <v>150</v>
      </c>
      <c r="M93" s="72"/>
      <c r="N93" t="s">
        <v>263</v>
      </c>
      <c r="O93" t="s">
        <v>42</v>
      </c>
      <c r="P93" t="s">
        <v>264</v>
      </c>
    </row>
    <row r="94" spans="3:16" x14ac:dyDescent="0.25">
      <c r="C94" s="72" t="s">
        <v>176</v>
      </c>
      <c r="D94" s="76">
        <v>8600</v>
      </c>
      <c r="E94" s="72">
        <v>1</v>
      </c>
      <c r="F94" s="72" t="s">
        <v>34</v>
      </c>
      <c r="G94" s="72" t="s">
        <v>172</v>
      </c>
      <c r="H94" s="72">
        <v>3</v>
      </c>
      <c r="I94" s="72"/>
      <c r="J94" s="72">
        <v>5</v>
      </c>
      <c r="K94" s="72"/>
      <c r="L94" s="72">
        <f>(J94-I94)</f>
        <v>5</v>
      </c>
      <c r="M94" s="72"/>
      <c r="N94">
        <v>29460</v>
      </c>
      <c r="O94">
        <v>8429</v>
      </c>
      <c r="P94">
        <v>8220</v>
      </c>
    </row>
    <row r="95" spans="3:16" x14ac:dyDescent="0.25">
      <c r="K95" s="78">
        <v>8220</v>
      </c>
      <c r="L95" s="79">
        <f>SUM(L92:L94)</f>
        <v>465</v>
      </c>
    </row>
    <row r="97" spans="3:16" x14ac:dyDescent="0.25">
      <c r="C97" s="28" t="s">
        <v>5</v>
      </c>
      <c r="D97" s="28" t="s">
        <v>0</v>
      </c>
      <c r="E97" s="28" t="s">
        <v>30</v>
      </c>
      <c r="F97" s="28" t="s">
        <v>1</v>
      </c>
      <c r="G97" s="28" t="s">
        <v>2</v>
      </c>
      <c r="H97" s="28" t="s">
        <v>43</v>
      </c>
      <c r="I97" s="28" t="s">
        <v>3</v>
      </c>
      <c r="J97" s="28" t="s">
        <v>4</v>
      </c>
      <c r="K97" s="28" t="s">
        <v>6</v>
      </c>
      <c r="L97" s="28" t="s">
        <v>42</v>
      </c>
      <c r="M97" s="29" t="s">
        <v>32</v>
      </c>
    </row>
    <row r="98" spans="3:16" x14ac:dyDescent="0.25">
      <c r="C98" s="72" t="s">
        <v>181</v>
      </c>
      <c r="D98" s="72" t="s">
        <v>180</v>
      </c>
      <c r="E98" s="72">
        <v>1</v>
      </c>
      <c r="F98" s="72" t="s">
        <v>17</v>
      </c>
      <c r="G98" s="72" t="s">
        <v>172</v>
      </c>
      <c r="H98" s="72"/>
      <c r="I98" s="72">
        <v>3000</v>
      </c>
      <c r="J98" s="72"/>
      <c r="K98" s="72"/>
      <c r="L98" s="72"/>
      <c r="M98" s="72"/>
    </row>
    <row r="99" spans="3:16" x14ac:dyDescent="0.25">
      <c r="C99" s="72" t="s">
        <v>181</v>
      </c>
      <c r="D99" s="72" t="s">
        <v>182</v>
      </c>
      <c r="E99" s="72">
        <v>1</v>
      </c>
      <c r="F99" s="72" t="s">
        <v>17</v>
      </c>
      <c r="G99" s="72" t="s">
        <v>172</v>
      </c>
      <c r="H99" s="72"/>
      <c r="I99" s="72">
        <v>1410</v>
      </c>
      <c r="J99" s="72"/>
      <c r="K99" s="72"/>
      <c r="L99" s="72"/>
      <c r="M99" s="72"/>
    </row>
    <row r="100" spans="3:16" x14ac:dyDescent="0.25">
      <c r="C100" s="72" t="s">
        <v>181</v>
      </c>
      <c r="D100" s="72" t="s">
        <v>106</v>
      </c>
      <c r="E100" s="72">
        <v>1</v>
      </c>
      <c r="F100" s="72" t="s">
        <v>17</v>
      </c>
      <c r="G100" s="72" t="s">
        <v>172</v>
      </c>
      <c r="H100" s="72"/>
      <c r="I100" s="72">
        <v>1500</v>
      </c>
      <c r="J100" s="72"/>
      <c r="K100" s="72"/>
      <c r="L100" s="72"/>
      <c r="M100" s="72"/>
    </row>
    <row r="101" spans="3:16" x14ac:dyDescent="0.25">
      <c r="C101" s="72" t="s">
        <v>181</v>
      </c>
      <c r="D101" s="54" t="s">
        <v>187</v>
      </c>
      <c r="E101" s="54">
        <v>1</v>
      </c>
      <c r="F101" s="54" t="s">
        <v>49</v>
      </c>
      <c r="G101" s="54" t="s">
        <v>186</v>
      </c>
      <c r="H101" s="65">
        <v>150</v>
      </c>
      <c r="I101" s="54"/>
      <c r="J101" s="54">
        <v>250</v>
      </c>
      <c r="K101" s="54"/>
      <c r="L101" s="54">
        <f>(J101-H101)</f>
        <v>100</v>
      </c>
      <c r="M101" s="54"/>
    </row>
    <row r="102" spans="3:16" x14ac:dyDescent="0.25">
      <c r="C102" s="72" t="s">
        <v>181</v>
      </c>
      <c r="D102" s="54" t="s">
        <v>188</v>
      </c>
      <c r="E102" s="54">
        <v>1</v>
      </c>
      <c r="F102" s="54" t="s">
        <v>189</v>
      </c>
      <c r="G102" s="54" t="s">
        <v>190</v>
      </c>
      <c r="H102" s="65">
        <v>400</v>
      </c>
      <c r="I102" s="54"/>
      <c r="J102" s="54">
        <v>500</v>
      </c>
      <c r="K102" s="54"/>
      <c r="L102" s="54">
        <f t="shared" ref="L102:L104" si="4">(J102-H102)</f>
        <v>100</v>
      </c>
      <c r="M102" s="54"/>
    </row>
    <row r="103" spans="3:16" x14ac:dyDescent="0.25">
      <c r="C103" s="72" t="s">
        <v>181</v>
      </c>
      <c r="D103" s="54" t="s">
        <v>191</v>
      </c>
      <c r="E103" s="54">
        <v>1</v>
      </c>
      <c r="F103" s="54" t="s">
        <v>8</v>
      </c>
      <c r="G103" s="54" t="s">
        <v>67</v>
      </c>
      <c r="H103" s="65">
        <v>1</v>
      </c>
      <c r="I103" s="54"/>
      <c r="J103" s="54">
        <v>300</v>
      </c>
      <c r="K103" s="54"/>
      <c r="L103" s="54">
        <f t="shared" si="4"/>
        <v>299</v>
      </c>
      <c r="M103" s="54"/>
    </row>
    <row r="104" spans="3:16" x14ac:dyDescent="0.25">
      <c r="C104" s="72" t="s">
        <v>181</v>
      </c>
      <c r="D104" s="54" t="s">
        <v>194</v>
      </c>
      <c r="E104" s="54">
        <v>1</v>
      </c>
      <c r="F104" s="54" t="s">
        <v>17</v>
      </c>
      <c r="G104" s="54" t="s">
        <v>67</v>
      </c>
      <c r="H104" s="65">
        <v>1500</v>
      </c>
      <c r="I104" s="54"/>
      <c r="J104" s="54">
        <v>1800</v>
      </c>
      <c r="K104" s="54"/>
      <c r="L104" s="54">
        <f t="shared" si="4"/>
        <v>300</v>
      </c>
      <c r="M104" s="54"/>
    </row>
    <row r="105" spans="3:16" x14ac:dyDescent="0.25">
      <c r="C105" s="72" t="s">
        <v>181</v>
      </c>
      <c r="D105" s="54" t="s">
        <v>112</v>
      </c>
      <c r="E105" s="54">
        <v>1</v>
      </c>
      <c r="F105" s="54" t="s">
        <v>195</v>
      </c>
      <c r="G105" s="54">
        <v>50</v>
      </c>
      <c r="H105" s="65"/>
      <c r="I105" s="54"/>
      <c r="J105" s="54">
        <v>80</v>
      </c>
      <c r="K105" s="54"/>
      <c r="L105" s="54">
        <v>30</v>
      </c>
      <c r="M105" s="54"/>
      <c r="N105" t="s">
        <v>263</v>
      </c>
      <c r="O105" t="s">
        <v>42</v>
      </c>
      <c r="P105" t="s">
        <v>264</v>
      </c>
    </row>
    <row r="106" spans="3:16" x14ac:dyDescent="0.25">
      <c r="C106" s="72"/>
      <c r="D106" s="54"/>
      <c r="E106" s="54"/>
      <c r="F106" s="54"/>
      <c r="G106" s="54"/>
      <c r="H106" s="65"/>
      <c r="I106" s="54"/>
      <c r="J106" s="54">
        <f>SUM(J101:J105)</f>
        <v>2930</v>
      </c>
      <c r="K106" s="54"/>
      <c r="L106" s="54"/>
      <c r="M106" s="54"/>
      <c r="N106">
        <v>32390</v>
      </c>
      <c r="O106">
        <v>9258</v>
      </c>
      <c r="P106">
        <v>5240</v>
      </c>
    </row>
    <row r="107" spans="3:16" x14ac:dyDescent="0.25">
      <c r="K107" s="82">
        <v>5240</v>
      </c>
      <c r="L107" s="101">
        <v>829</v>
      </c>
    </row>
    <row r="108" spans="3:16" x14ac:dyDescent="0.25">
      <c r="K108" s="83"/>
    </row>
    <row r="109" spans="3:16" x14ac:dyDescent="0.25">
      <c r="C109" s="28" t="s">
        <v>5</v>
      </c>
      <c r="D109" s="28" t="s">
        <v>0</v>
      </c>
      <c r="E109" s="28" t="s">
        <v>30</v>
      </c>
      <c r="F109" s="28" t="s">
        <v>1</v>
      </c>
      <c r="G109" s="28" t="s">
        <v>2</v>
      </c>
      <c r="H109" s="28" t="s">
        <v>43</v>
      </c>
      <c r="I109" s="28" t="s">
        <v>3</v>
      </c>
      <c r="J109" s="28" t="s">
        <v>4</v>
      </c>
      <c r="K109" s="28" t="s">
        <v>6</v>
      </c>
      <c r="L109" s="28" t="s">
        <v>42</v>
      </c>
      <c r="M109" s="29" t="s">
        <v>32</v>
      </c>
    </row>
    <row r="110" spans="3:16" x14ac:dyDescent="0.25">
      <c r="C110" s="72" t="s">
        <v>196</v>
      </c>
      <c r="D110" s="54" t="s">
        <v>197</v>
      </c>
      <c r="E110" s="54">
        <v>1</v>
      </c>
      <c r="F110" s="54" t="s">
        <v>8</v>
      </c>
      <c r="G110" s="54" t="s">
        <v>67</v>
      </c>
      <c r="H110" s="65">
        <v>119</v>
      </c>
      <c r="I110" s="54"/>
      <c r="J110" s="54">
        <v>200</v>
      </c>
      <c r="K110" s="54"/>
      <c r="L110" s="54">
        <f>(J110-H110)</f>
        <v>81</v>
      </c>
      <c r="M110" s="54"/>
    </row>
    <row r="111" spans="3:16" x14ac:dyDescent="0.25">
      <c r="C111" s="72" t="s">
        <v>196</v>
      </c>
      <c r="D111" s="54" t="s">
        <v>201</v>
      </c>
      <c r="E111" s="54">
        <v>1</v>
      </c>
      <c r="F111" s="54" t="s">
        <v>17</v>
      </c>
      <c r="G111" s="54" t="s">
        <v>67</v>
      </c>
      <c r="H111" s="65">
        <v>1500</v>
      </c>
      <c r="I111" s="54"/>
      <c r="J111" s="72">
        <v>1800</v>
      </c>
      <c r="K111" s="54"/>
      <c r="L111" s="54">
        <f t="shared" ref="L111:L115" si="5">(J111-H111)</f>
        <v>300</v>
      </c>
      <c r="M111" s="54"/>
    </row>
    <row r="112" spans="3:16" x14ac:dyDescent="0.25">
      <c r="C112" s="72" t="s">
        <v>196</v>
      </c>
      <c r="D112" s="54" t="s">
        <v>202</v>
      </c>
      <c r="E112" s="54">
        <v>1</v>
      </c>
      <c r="F112" s="54" t="s">
        <v>203</v>
      </c>
      <c r="G112" s="54" t="s">
        <v>67</v>
      </c>
      <c r="H112" s="65">
        <v>450</v>
      </c>
      <c r="I112" s="54"/>
      <c r="J112" s="54">
        <v>500</v>
      </c>
      <c r="K112" s="54"/>
      <c r="L112" s="54">
        <f t="shared" si="5"/>
        <v>50</v>
      </c>
      <c r="M112" s="54"/>
    </row>
    <row r="113" spans="3:16" x14ac:dyDescent="0.25">
      <c r="C113" s="72" t="s">
        <v>196</v>
      </c>
      <c r="D113" s="66">
        <v>8600</v>
      </c>
      <c r="E113" s="54">
        <v>4</v>
      </c>
      <c r="F113" s="54" t="s">
        <v>95</v>
      </c>
      <c r="G113" s="54" t="s">
        <v>67</v>
      </c>
      <c r="H113" s="65">
        <v>12</v>
      </c>
      <c r="I113" s="54"/>
      <c r="J113" s="54">
        <v>20</v>
      </c>
      <c r="K113" s="54"/>
      <c r="L113" s="54">
        <f t="shared" si="5"/>
        <v>8</v>
      </c>
      <c r="M113" s="54"/>
    </row>
    <row r="114" spans="3:16" x14ac:dyDescent="0.25">
      <c r="C114" s="72" t="s">
        <v>196</v>
      </c>
      <c r="D114" s="54" t="s">
        <v>205</v>
      </c>
      <c r="E114" s="54">
        <v>1</v>
      </c>
      <c r="F114" s="54" t="s">
        <v>203</v>
      </c>
      <c r="G114" s="54" t="s">
        <v>67</v>
      </c>
      <c r="H114" s="65">
        <v>100</v>
      </c>
      <c r="I114" s="54"/>
      <c r="J114" s="54">
        <v>150</v>
      </c>
      <c r="K114" s="54"/>
      <c r="L114" s="54">
        <f t="shared" si="5"/>
        <v>50</v>
      </c>
      <c r="M114" s="54"/>
    </row>
    <row r="115" spans="3:16" x14ac:dyDescent="0.25">
      <c r="C115" s="72" t="s">
        <v>196</v>
      </c>
      <c r="D115" s="54" t="s">
        <v>204</v>
      </c>
      <c r="E115" s="54">
        <v>1</v>
      </c>
      <c r="F115" s="54" t="s">
        <v>95</v>
      </c>
      <c r="G115" s="54" t="s">
        <v>172</v>
      </c>
      <c r="H115" s="65">
        <v>10</v>
      </c>
      <c r="I115" s="54"/>
      <c r="J115" s="54">
        <v>15</v>
      </c>
      <c r="K115" s="54"/>
      <c r="L115" s="54">
        <f t="shared" si="5"/>
        <v>5</v>
      </c>
      <c r="M115" s="54"/>
      <c r="N115" t="s">
        <v>263</v>
      </c>
      <c r="O115" t="s">
        <v>42</v>
      </c>
      <c r="P115" t="s">
        <v>264</v>
      </c>
    </row>
    <row r="116" spans="3:16" x14ac:dyDescent="0.25">
      <c r="C116" s="72"/>
      <c r="D116" s="84"/>
      <c r="E116" s="54"/>
      <c r="F116" s="84"/>
      <c r="G116" s="84"/>
      <c r="H116" s="65"/>
      <c r="I116" s="54"/>
      <c r="J116" s="54"/>
      <c r="K116" s="54"/>
      <c r="L116" s="95"/>
      <c r="M116" s="54"/>
      <c r="N116">
        <v>35075</v>
      </c>
      <c r="O116">
        <v>9752</v>
      </c>
      <c r="P116">
        <v>7925</v>
      </c>
    </row>
    <row r="117" spans="3:16" x14ac:dyDescent="0.25">
      <c r="K117" s="86">
        <v>7925</v>
      </c>
      <c r="L117" s="102">
        <v>494</v>
      </c>
    </row>
    <row r="119" spans="3:16" x14ac:dyDescent="0.25">
      <c r="C119" s="28" t="s">
        <v>5</v>
      </c>
      <c r="D119" s="28" t="s">
        <v>0</v>
      </c>
      <c r="E119" s="28" t="s">
        <v>30</v>
      </c>
      <c r="F119" s="28" t="s">
        <v>1</v>
      </c>
      <c r="G119" s="28" t="s">
        <v>2</v>
      </c>
      <c r="H119" s="28" t="s">
        <v>43</v>
      </c>
      <c r="I119" s="28" t="s">
        <v>3</v>
      </c>
      <c r="J119" s="28" t="s">
        <v>4</v>
      </c>
      <c r="K119" s="28" t="s">
        <v>6</v>
      </c>
      <c r="L119" s="28" t="s">
        <v>42</v>
      </c>
      <c r="M119" s="29" t="s">
        <v>32</v>
      </c>
    </row>
    <row r="120" spans="3:16" x14ac:dyDescent="0.25">
      <c r="C120" s="85">
        <v>43833</v>
      </c>
      <c r="D120" s="54" t="s">
        <v>202</v>
      </c>
      <c r="E120" s="54">
        <v>1</v>
      </c>
      <c r="F120" s="54"/>
      <c r="G120" s="54" t="s">
        <v>67</v>
      </c>
      <c r="H120" s="65">
        <v>450</v>
      </c>
      <c r="I120" s="54"/>
      <c r="J120" s="54">
        <v>500</v>
      </c>
      <c r="K120" s="54"/>
      <c r="L120" s="54">
        <f>(J120-H120)</f>
        <v>50</v>
      </c>
      <c r="M120" s="54"/>
    </row>
    <row r="121" spans="3:16" x14ac:dyDescent="0.25">
      <c r="C121" s="85">
        <v>43833</v>
      </c>
      <c r="D121" s="54" t="s">
        <v>212</v>
      </c>
      <c r="E121" s="54">
        <v>1</v>
      </c>
      <c r="F121" s="54"/>
      <c r="G121" s="54" t="s">
        <v>67</v>
      </c>
      <c r="H121" s="65">
        <v>1100</v>
      </c>
      <c r="I121" s="54"/>
      <c r="J121" s="54">
        <v>1200</v>
      </c>
      <c r="K121" s="54"/>
      <c r="L121" s="54">
        <f t="shared" ref="L121:L123" si="6">(J121-H121)</f>
        <v>100</v>
      </c>
      <c r="M121" s="54"/>
    </row>
    <row r="122" spans="3:16" x14ac:dyDescent="0.25">
      <c r="C122" s="85">
        <v>43833</v>
      </c>
      <c r="D122" s="54" t="s">
        <v>206</v>
      </c>
      <c r="E122" s="54">
        <v>1</v>
      </c>
      <c r="F122" s="54" t="s">
        <v>207</v>
      </c>
      <c r="G122" s="54" t="s">
        <v>208</v>
      </c>
      <c r="H122" s="65">
        <v>100</v>
      </c>
      <c r="I122" s="54"/>
      <c r="J122" s="54">
        <v>150</v>
      </c>
      <c r="K122" s="54"/>
      <c r="L122" s="54">
        <f t="shared" si="6"/>
        <v>50</v>
      </c>
      <c r="M122" s="54"/>
    </row>
    <row r="123" spans="3:16" x14ac:dyDescent="0.25">
      <c r="C123" s="85">
        <v>43833</v>
      </c>
      <c r="D123" s="54" t="s">
        <v>209</v>
      </c>
      <c r="E123" s="54">
        <v>5</v>
      </c>
      <c r="F123" s="54" t="s">
        <v>207</v>
      </c>
      <c r="G123" s="54" t="s">
        <v>208</v>
      </c>
      <c r="H123" s="65">
        <v>175</v>
      </c>
      <c r="I123" s="54"/>
      <c r="J123" s="54">
        <v>200</v>
      </c>
      <c r="K123" s="54"/>
      <c r="L123" s="54">
        <f t="shared" si="6"/>
        <v>25</v>
      </c>
      <c r="M123" s="54"/>
      <c r="N123" t="s">
        <v>263</v>
      </c>
      <c r="O123" t="s">
        <v>42</v>
      </c>
      <c r="P123" t="s">
        <v>264</v>
      </c>
    </row>
    <row r="124" spans="3:16" x14ac:dyDescent="0.25">
      <c r="C124" s="72"/>
      <c r="D124" s="54"/>
      <c r="E124" s="54"/>
      <c r="F124" s="54"/>
      <c r="G124" s="54"/>
      <c r="H124" s="65"/>
      <c r="I124" s="54"/>
      <c r="J124" s="54">
        <f>SUM(J120:J123)</f>
        <v>2050</v>
      </c>
      <c r="K124" s="54"/>
      <c r="L124" s="98"/>
      <c r="M124" s="54"/>
      <c r="N124">
        <v>37125</v>
      </c>
      <c r="O124">
        <v>9977</v>
      </c>
      <c r="P124">
        <v>9975</v>
      </c>
    </row>
    <row r="125" spans="3:16" x14ac:dyDescent="0.25">
      <c r="K125" s="71">
        <v>9975</v>
      </c>
      <c r="L125" s="101">
        <v>225</v>
      </c>
    </row>
    <row r="127" spans="3:16" x14ac:dyDescent="0.25">
      <c r="C127" s="28" t="s">
        <v>5</v>
      </c>
      <c r="D127" s="28" t="s">
        <v>0</v>
      </c>
      <c r="E127" s="28" t="s">
        <v>30</v>
      </c>
      <c r="F127" s="28" t="s">
        <v>1</v>
      </c>
      <c r="G127" s="28" t="s">
        <v>2</v>
      </c>
      <c r="H127" s="28" t="s">
        <v>43</v>
      </c>
      <c r="I127" s="28" t="s">
        <v>3</v>
      </c>
      <c r="J127" s="28" t="s">
        <v>4</v>
      </c>
      <c r="K127" s="28" t="s">
        <v>6</v>
      </c>
      <c r="L127" s="28" t="s">
        <v>42</v>
      </c>
      <c r="M127" s="29" t="s">
        <v>32</v>
      </c>
    </row>
    <row r="128" spans="3:16" x14ac:dyDescent="0.25">
      <c r="C128" s="85">
        <v>43864</v>
      </c>
      <c r="D128" s="54" t="s">
        <v>219</v>
      </c>
      <c r="E128" s="54">
        <v>1</v>
      </c>
      <c r="F128" s="54" t="s">
        <v>220</v>
      </c>
      <c r="G128" s="54" t="s">
        <v>9</v>
      </c>
      <c r="H128" s="65">
        <v>50</v>
      </c>
      <c r="I128" s="54"/>
      <c r="J128" s="54">
        <v>80</v>
      </c>
      <c r="K128" s="54"/>
      <c r="L128" s="54">
        <f>(J128-H128)</f>
        <v>30</v>
      </c>
      <c r="M128" s="54"/>
    </row>
    <row r="129" spans="3:16" x14ac:dyDescent="0.25">
      <c r="C129" s="85">
        <v>43864</v>
      </c>
      <c r="D129" s="54" t="s">
        <v>221</v>
      </c>
      <c r="E129" s="54">
        <v>1</v>
      </c>
      <c r="F129" s="54" t="s">
        <v>19</v>
      </c>
      <c r="G129" s="54" t="s">
        <v>9</v>
      </c>
      <c r="H129" s="65">
        <v>260</v>
      </c>
      <c r="I129" s="54"/>
      <c r="J129" s="54">
        <v>300</v>
      </c>
      <c r="K129" s="54"/>
      <c r="L129" s="54">
        <f t="shared" ref="L129:L130" si="7">(J129-H129)</f>
        <v>40</v>
      </c>
      <c r="M129" s="54"/>
    </row>
    <row r="130" spans="3:16" x14ac:dyDescent="0.25">
      <c r="C130" s="85">
        <v>43864</v>
      </c>
      <c r="D130" s="54" t="s">
        <v>222</v>
      </c>
      <c r="E130" s="54">
        <v>1</v>
      </c>
      <c r="F130" s="54" t="s">
        <v>17</v>
      </c>
      <c r="G130" s="54" t="s">
        <v>67</v>
      </c>
      <c r="H130" s="65">
        <v>1950</v>
      </c>
      <c r="I130" s="54"/>
      <c r="J130" s="54">
        <v>2000</v>
      </c>
      <c r="K130" s="54"/>
      <c r="L130" s="54">
        <f t="shared" si="7"/>
        <v>50</v>
      </c>
      <c r="M130" s="54"/>
      <c r="N130" t="s">
        <v>263</v>
      </c>
      <c r="O130" t="s">
        <v>42</v>
      </c>
      <c r="P130" t="s">
        <v>264</v>
      </c>
    </row>
    <row r="131" spans="3:16" x14ac:dyDescent="0.25">
      <c r="C131" s="54"/>
      <c r="D131" s="54"/>
      <c r="E131" s="54"/>
      <c r="F131" s="54"/>
      <c r="G131" s="54"/>
      <c r="H131" s="54"/>
      <c r="I131" s="54"/>
      <c r="J131" s="54">
        <f>SUM(J128:J130)</f>
        <v>2380</v>
      </c>
      <c r="K131" s="54"/>
      <c r="L131" s="95">
        <f>SUM(L128:L130)</f>
        <v>120</v>
      </c>
      <c r="M131" s="54"/>
      <c r="N131">
        <v>39505</v>
      </c>
      <c r="O131">
        <v>10097</v>
      </c>
      <c r="P131">
        <v>12355</v>
      </c>
    </row>
    <row r="132" spans="3:16" x14ac:dyDescent="0.25">
      <c r="K132" s="71">
        <v>12355</v>
      </c>
    </row>
    <row r="134" spans="3:16" x14ac:dyDescent="0.25">
      <c r="C134" s="28" t="s">
        <v>5</v>
      </c>
      <c r="D134" s="28" t="s">
        <v>0</v>
      </c>
      <c r="E134" s="28" t="s">
        <v>30</v>
      </c>
      <c r="F134" s="28" t="s">
        <v>1</v>
      </c>
      <c r="G134" s="28" t="s">
        <v>2</v>
      </c>
      <c r="H134" s="28" t="s">
        <v>43</v>
      </c>
      <c r="I134" s="28" t="s">
        <v>3</v>
      </c>
      <c r="J134" s="28" t="s">
        <v>4</v>
      </c>
      <c r="K134" s="28" t="s">
        <v>6</v>
      </c>
      <c r="L134" s="28" t="s">
        <v>42</v>
      </c>
      <c r="M134" s="29" t="s">
        <v>32</v>
      </c>
    </row>
    <row r="135" spans="3:16" x14ac:dyDescent="0.25">
      <c r="C135" s="85">
        <v>43893</v>
      </c>
      <c r="D135" s="54" t="s">
        <v>223</v>
      </c>
      <c r="E135" s="54">
        <v>1</v>
      </c>
      <c r="F135" s="54" t="s">
        <v>91</v>
      </c>
      <c r="G135" s="54" t="s">
        <v>67</v>
      </c>
      <c r="H135" s="65">
        <v>35</v>
      </c>
      <c r="I135" s="54"/>
      <c r="J135" s="54">
        <v>100</v>
      </c>
      <c r="K135" s="54"/>
      <c r="L135" s="54">
        <f>(J135-H135)</f>
        <v>65</v>
      </c>
      <c r="M135" s="54"/>
    </row>
    <row r="136" spans="3:16" x14ac:dyDescent="0.25">
      <c r="C136" s="85">
        <v>43893</v>
      </c>
      <c r="D136" s="54" t="s">
        <v>224</v>
      </c>
      <c r="E136" s="54">
        <v>1</v>
      </c>
      <c r="F136" s="54" t="s">
        <v>94</v>
      </c>
      <c r="G136" s="54" t="s">
        <v>67</v>
      </c>
      <c r="H136" s="65">
        <v>150</v>
      </c>
      <c r="I136" s="54"/>
      <c r="J136" s="54">
        <v>250</v>
      </c>
      <c r="K136" s="54"/>
      <c r="L136" s="54">
        <f t="shared" ref="L136:L142" si="8">(J136-H136)</f>
        <v>100</v>
      </c>
      <c r="M136" s="54"/>
    </row>
    <row r="137" spans="3:16" x14ac:dyDescent="0.25">
      <c r="C137" s="85">
        <v>43893</v>
      </c>
      <c r="D137" s="54" t="s">
        <v>225</v>
      </c>
      <c r="E137" s="54">
        <v>1</v>
      </c>
      <c r="F137" s="54" t="s">
        <v>94</v>
      </c>
      <c r="G137" s="54" t="s">
        <v>67</v>
      </c>
      <c r="H137" s="65">
        <v>130</v>
      </c>
      <c r="I137" s="54"/>
      <c r="J137" s="54">
        <v>150</v>
      </c>
      <c r="K137" s="54"/>
      <c r="L137" s="54">
        <f t="shared" si="8"/>
        <v>20</v>
      </c>
      <c r="M137" s="54"/>
    </row>
    <row r="138" spans="3:16" x14ac:dyDescent="0.25">
      <c r="C138" s="85">
        <v>43893</v>
      </c>
      <c r="D138" s="54" t="s">
        <v>226</v>
      </c>
      <c r="E138" s="54">
        <v>1</v>
      </c>
      <c r="F138" s="54" t="s">
        <v>19</v>
      </c>
      <c r="G138" s="54" t="s">
        <v>67</v>
      </c>
      <c r="H138" s="65">
        <v>120</v>
      </c>
      <c r="I138" s="54"/>
      <c r="J138" s="54">
        <v>200</v>
      </c>
      <c r="K138" s="54"/>
      <c r="L138" s="54">
        <f t="shared" si="8"/>
        <v>80</v>
      </c>
      <c r="M138" s="54"/>
    </row>
    <row r="139" spans="3:16" x14ac:dyDescent="0.25">
      <c r="C139" s="85">
        <v>43893</v>
      </c>
      <c r="D139" s="54" t="s">
        <v>227</v>
      </c>
      <c r="E139" s="54">
        <v>1</v>
      </c>
      <c r="F139" s="54" t="s">
        <v>182</v>
      </c>
      <c r="G139" s="54" t="s">
        <v>67</v>
      </c>
      <c r="H139" s="65">
        <v>270</v>
      </c>
      <c r="I139" s="54"/>
      <c r="J139" s="54">
        <v>300</v>
      </c>
      <c r="K139" s="54"/>
      <c r="L139" s="54">
        <f t="shared" si="8"/>
        <v>30</v>
      </c>
      <c r="M139" s="54"/>
    </row>
    <row r="140" spans="3:16" x14ac:dyDescent="0.25">
      <c r="C140" s="85">
        <v>43893</v>
      </c>
      <c r="D140" s="54" t="s">
        <v>228</v>
      </c>
      <c r="E140" s="54">
        <v>1</v>
      </c>
      <c r="F140" s="54" t="s">
        <v>94</v>
      </c>
      <c r="G140" s="54" t="s">
        <v>67</v>
      </c>
      <c r="H140" s="65">
        <v>100</v>
      </c>
      <c r="I140" s="54"/>
      <c r="J140" s="54">
        <v>150</v>
      </c>
      <c r="K140" s="54"/>
      <c r="L140" s="54">
        <f t="shared" si="8"/>
        <v>50</v>
      </c>
      <c r="M140" s="54"/>
    </row>
    <row r="141" spans="3:16" x14ac:dyDescent="0.25">
      <c r="C141" s="85">
        <v>43893</v>
      </c>
      <c r="D141" s="54" t="s">
        <v>229</v>
      </c>
      <c r="E141" s="54">
        <v>6</v>
      </c>
      <c r="F141" s="54" t="s">
        <v>95</v>
      </c>
      <c r="G141" s="54" t="s">
        <v>67</v>
      </c>
      <c r="H141" s="65">
        <v>18</v>
      </c>
      <c r="I141" s="54"/>
      <c r="J141" s="54">
        <v>30</v>
      </c>
      <c r="K141" s="54"/>
      <c r="L141" s="54">
        <f t="shared" si="8"/>
        <v>12</v>
      </c>
      <c r="M141" s="54"/>
    </row>
    <row r="142" spans="3:16" x14ac:dyDescent="0.25">
      <c r="C142" s="85">
        <v>43893</v>
      </c>
      <c r="D142" s="54" t="s">
        <v>230</v>
      </c>
      <c r="E142" s="54">
        <v>1</v>
      </c>
      <c r="F142" s="54" t="s">
        <v>34</v>
      </c>
      <c r="G142" s="54" t="s">
        <v>67</v>
      </c>
      <c r="H142" s="65">
        <v>1700</v>
      </c>
      <c r="I142" s="54"/>
      <c r="J142" s="54">
        <v>1900</v>
      </c>
      <c r="K142" s="54"/>
      <c r="L142" s="54">
        <f t="shared" si="8"/>
        <v>200</v>
      </c>
      <c r="M142" s="54"/>
      <c r="N142" t="s">
        <v>263</v>
      </c>
      <c r="O142" t="s">
        <v>42</v>
      </c>
      <c r="P142" t="s">
        <v>264</v>
      </c>
    </row>
    <row r="143" spans="3:16" x14ac:dyDescent="0.25">
      <c r="C143" s="54"/>
      <c r="D143" s="54"/>
      <c r="E143" s="54"/>
      <c r="F143" s="54"/>
      <c r="G143" s="54"/>
      <c r="H143" s="54"/>
      <c r="I143" s="54"/>
      <c r="J143" s="54">
        <f>SUM(J135:J142)</f>
        <v>3080</v>
      </c>
      <c r="K143" s="54"/>
      <c r="L143" s="95"/>
      <c r="M143" s="54"/>
      <c r="N143">
        <v>42585</v>
      </c>
      <c r="O143">
        <v>10654</v>
      </c>
      <c r="P143">
        <v>15435</v>
      </c>
    </row>
    <row r="144" spans="3:16" x14ac:dyDescent="0.25">
      <c r="K144" s="71">
        <v>15435</v>
      </c>
      <c r="L144" s="103">
        <f>SUM(L135:L143)</f>
        <v>557</v>
      </c>
    </row>
    <row r="146" spans="3:16" x14ac:dyDescent="0.25">
      <c r="C146" s="28" t="s">
        <v>5</v>
      </c>
      <c r="D146" s="28" t="s">
        <v>0</v>
      </c>
      <c r="E146" s="28" t="s">
        <v>30</v>
      </c>
      <c r="F146" s="28" t="s">
        <v>1</v>
      </c>
      <c r="G146" s="28" t="s">
        <v>2</v>
      </c>
      <c r="H146" s="28" t="s">
        <v>43</v>
      </c>
      <c r="I146" s="28" t="s">
        <v>3</v>
      </c>
      <c r="J146" s="28" t="s">
        <v>4</v>
      </c>
      <c r="K146" s="28" t="s">
        <v>6</v>
      </c>
      <c r="L146" s="28" t="s">
        <v>42</v>
      </c>
      <c r="M146" s="29" t="s">
        <v>32</v>
      </c>
    </row>
    <row r="147" spans="3:16" x14ac:dyDescent="0.25">
      <c r="C147" s="85">
        <v>43924</v>
      </c>
      <c r="D147" s="54" t="s">
        <v>231</v>
      </c>
      <c r="E147" s="54">
        <v>1</v>
      </c>
      <c r="F147" s="54" t="s">
        <v>34</v>
      </c>
      <c r="G147" s="54" t="s">
        <v>67</v>
      </c>
      <c r="H147" s="65"/>
      <c r="I147" s="54">
        <v>4000</v>
      </c>
      <c r="J147" s="54"/>
      <c r="K147" s="54"/>
      <c r="L147" s="54"/>
      <c r="M147" s="54"/>
    </row>
    <row r="148" spans="3:16" x14ac:dyDescent="0.25">
      <c r="C148" s="85">
        <v>43924</v>
      </c>
      <c r="D148" s="54" t="s">
        <v>232</v>
      </c>
      <c r="E148" s="54">
        <v>1</v>
      </c>
      <c r="F148" s="54" t="s">
        <v>34</v>
      </c>
      <c r="G148" s="54" t="s">
        <v>67</v>
      </c>
      <c r="H148" s="65"/>
      <c r="I148" s="54">
        <v>4000</v>
      </c>
      <c r="J148" s="54"/>
      <c r="K148" s="54"/>
      <c r="L148" s="54"/>
      <c r="M148" s="54"/>
    </row>
    <row r="149" spans="3:16" x14ac:dyDescent="0.25">
      <c r="C149" s="85">
        <v>43925</v>
      </c>
      <c r="D149" s="54" t="s">
        <v>233</v>
      </c>
      <c r="E149" s="54">
        <v>1</v>
      </c>
      <c r="F149" s="54" t="s">
        <v>34</v>
      </c>
      <c r="G149" s="54" t="s">
        <v>67</v>
      </c>
      <c r="H149" s="65"/>
      <c r="I149" s="54">
        <v>1500</v>
      </c>
      <c r="J149" s="54"/>
      <c r="K149" s="54"/>
      <c r="L149" s="54"/>
      <c r="M149" s="54"/>
    </row>
    <row r="150" spans="3:16" x14ac:dyDescent="0.25">
      <c r="C150" s="85">
        <v>43926</v>
      </c>
      <c r="D150" s="54" t="s">
        <v>234</v>
      </c>
      <c r="E150" s="54">
        <v>1</v>
      </c>
      <c r="F150" s="54" t="s">
        <v>34</v>
      </c>
      <c r="G150" s="54" t="s">
        <v>67</v>
      </c>
      <c r="H150" s="65"/>
      <c r="I150" s="54">
        <v>2500</v>
      </c>
      <c r="J150" s="54"/>
      <c r="K150" s="54"/>
      <c r="L150" s="54"/>
      <c r="M150" s="54"/>
    </row>
    <row r="151" spans="3:16" x14ac:dyDescent="0.25">
      <c r="C151" s="85">
        <v>43927</v>
      </c>
      <c r="D151" s="54" t="s">
        <v>235</v>
      </c>
      <c r="E151" s="54">
        <v>1</v>
      </c>
      <c r="F151" s="54" t="s">
        <v>34</v>
      </c>
      <c r="G151" s="54" t="s">
        <v>67</v>
      </c>
      <c r="H151" s="65"/>
      <c r="I151" s="54">
        <v>4000</v>
      </c>
      <c r="J151" s="54"/>
      <c r="K151" s="54"/>
      <c r="L151" s="54"/>
      <c r="M151" s="54"/>
    </row>
    <row r="152" spans="3:16" x14ac:dyDescent="0.25">
      <c r="C152" s="85">
        <v>43928</v>
      </c>
      <c r="D152" s="54" t="s">
        <v>236</v>
      </c>
      <c r="E152" s="54">
        <v>1</v>
      </c>
      <c r="F152" s="54" t="s">
        <v>34</v>
      </c>
      <c r="G152" s="54" t="s">
        <v>67</v>
      </c>
      <c r="H152" s="65"/>
      <c r="I152" s="54">
        <v>1500</v>
      </c>
      <c r="J152" s="54"/>
      <c r="K152" s="54"/>
      <c r="L152" s="54"/>
      <c r="M152" s="54"/>
    </row>
    <row r="153" spans="3:16" x14ac:dyDescent="0.25">
      <c r="C153" s="85">
        <v>43929</v>
      </c>
      <c r="D153" s="54" t="s">
        <v>237</v>
      </c>
      <c r="E153" s="54">
        <v>1</v>
      </c>
      <c r="F153" s="54" t="s">
        <v>34</v>
      </c>
      <c r="G153" s="54" t="s">
        <v>67</v>
      </c>
      <c r="H153" s="65"/>
      <c r="I153" s="54">
        <v>3000</v>
      </c>
      <c r="J153" s="54"/>
      <c r="K153" s="54"/>
      <c r="L153" s="54"/>
      <c r="M153" s="54"/>
    </row>
    <row r="154" spans="3:16" x14ac:dyDescent="0.25">
      <c r="C154" s="85">
        <v>43930</v>
      </c>
      <c r="D154" s="54" t="s">
        <v>238</v>
      </c>
      <c r="E154" s="54">
        <v>1</v>
      </c>
      <c r="F154" s="54" t="s">
        <v>239</v>
      </c>
      <c r="G154" s="54" t="s">
        <v>67</v>
      </c>
      <c r="H154" s="65"/>
      <c r="I154" s="54">
        <v>300</v>
      </c>
      <c r="J154" s="54"/>
      <c r="K154" s="54"/>
      <c r="L154" s="54"/>
      <c r="M154" s="54"/>
    </row>
    <row r="155" spans="3:16" x14ac:dyDescent="0.25">
      <c r="C155" s="85">
        <v>43931</v>
      </c>
      <c r="D155" s="54" t="s">
        <v>240</v>
      </c>
      <c r="E155" s="54">
        <v>2</v>
      </c>
      <c r="F155" s="54" t="s">
        <v>34</v>
      </c>
      <c r="G155" s="54" t="s">
        <v>67</v>
      </c>
      <c r="H155" s="65"/>
      <c r="I155" s="54">
        <v>2500</v>
      </c>
      <c r="J155" s="54"/>
      <c r="K155" s="54"/>
      <c r="L155" s="54"/>
      <c r="M155" s="54"/>
      <c r="N155" t="s">
        <v>263</v>
      </c>
      <c r="O155" t="s">
        <v>42</v>
      </c>
      <c r="P155" t="s">
        <v>264</v>
      </c>
    </row>
    <row r="156" spans="3:16" x14ac:dyDescent="0.25">
      <c r="C156" s="85"/>
      <c r="D156" s="54"/>
      <c r="E156" s="54"/>
      <c r="F156" s="54"/>
      <c r="G156" s="54"/>
      <c r="H156" s="65"/>
      <c r="I156" s="54">
        <f>SUM(I147:I155)</f>
        <v>23300</v>
      </c>
      <c r="J156" s="54"/>
      <c r="K156" s="54"/>
      <c r="L156" s="54"/>
      <c r="M156" s="54"/>
      <c r="N156">
        <v>42585</v>
      </c>
      <c r="O156">
        <v>10654</v>
      </c>
      <c r="P156">
        <v>-7820</v>
      </c>
    </row>
    <row r="157" spans="3:16" x14ac:dyDescent="0.25">
      <c r="K157" s="88">
        <v>-7820</v>
      </c>
    </row>
    <row r="159" spans="3:16" x14ac:dyDescent="0.25">
      <c r="C159" s="28" t="s">
        <v>5</v>
      </c>
      <c r="D159" s="28" t="s">
        <v>0</v>
      </c>
      <c r="E159" s="28" t="s">
        <v>30</v>
      </c>
      <c r="F159" s="28" t="s">
        <v>1</v>
      </c>
      <c r="G159" s="28" t="s">
        <v>2</v>
      </c>
      <c r="H159" s="28" t="s">
        <v>43</v>
      </c>
      <c r="I159" s="28" t="s">
        <v>3</v>
      </c>
      <c r="J159" s="28" t="s">
        <v>4</v>
      </c>
      <c r="K159" s="28" t="s">
        <v>6</v>
      </c>
      <c r="L159" s="28" t="s">
        <v>42</v>
      </c>
      <c r="M159" s="29" t="s">
        <v>32</v>
      </c>
    </row>
    <row r="160" spans="3:16" x14ac:dyDescent="0.25">
      <c r="C160" s="85">
        <v>43954</v>
      </c>
      <c r="D160" s="54" t="s">
        <v>244</v>
      </c>
      <c r="E160" s="54">
        <v>1</v>
      </c>
      <c r="F160" s="54" t="s">
        <v>19</v>
      </c>
      <c r="G160" s="54" t="s">
        <v>67</v>
      </c>
      <c r="H160" s="65">
        <v>120</v>
      </c>
      <c r="I160" s="54"/>
      <c r="J160" s="54">
        <v>200</v>
      </c>
      <c r="K160" s="54"/>
      <c r="L160" s="54">
        <f>(J160-H160)</f>
        <v>80</v>
      </c>
      <c r="M160" s="54"/>
    </row>
    <row r="161" spans="3:16" x14ac:dyDescent="0.25">
      <c r="C161" s="85">
        <v>43954</v>
      </c>
      <c r="D161" s="54" t="s">
        <v>245</v>
      </c>
      <c r="E161" s="54">
        <v>1</v>
      </c>
      <c r="F161" s="54" t="s">
        <v>17</v>
      </c>
      <c r="G161" s="54" t="s">
        <v>67</v>
      </c>
      <c r="H161" s="65">
        <v>1650</v>
      </c>
      <c r="I161" s="54"/>
      <c r="J161" s="54">
        <v>2200</v>
      </c>
      <c r="K161" s="54"/>
      <c r="L161" s="54">
        <f>(J161-H161)</f>
        <v>550</v>
      </c>
      <c r="M161" s="90"/>
      <c r="N161" s="104" t="s">
        <v>263</v>
      </c>
      <c r="O161" s="104" t="s">
        <v>42</v>
      </c>
      <c r="P161" s="104" t="s">
        <v>264</v>
      </c>
    </row>
    <row r="162" spans="3:16" x14ac:dyDescent="0.25">
      <c r="C162" s="92"/>
      <c r="D162" s="68"/>
      <c r="E162" s="68"/>
      <c r="F162" s="68"/>
      <c r="G162" s="68"/>
      <c r="H162" s="89"/>
      <c r="I162" s="68"/>
      <c r="J162" s="68">
        <f>SUM(J160:J161)</f>
        <v>2400</v>
      </c>
      <c r="K162" s="68"/>
      <c r="L162" s="94">
        <v>630</v>
      </c>
      <c r="M162" s="68"/>
      <c r="N162" s="104">
        <v>44985</v>
      </c>
      <c r="O162" s="104">
        <v>11284</v>
      </c>
      <c r="P162" s="104">
        <v>-5420</v>
      </c>
    </row>
    <row r="163" spans="3:16" x14ac:dyDescent="0.25">
      <c r="K163" s="88">
        <v>-5420</v>
      </c>
    </row>
    <row r="164" spans="3:16" x14ac:dyDescent="0.25">
      <c r="K164" s="40"/>
    </row>
    <row r="165" spans="3:16" x14ac:dyDescent="0.25">
      <c r="C165" s="28" t="s">
        <v>5</v>
      </c>
      <c r="D165" s="28" t="s">
        <v>0</v>
      </c>
      <c r="E165" s="28" t="s">
        <v>30</v>
      </c>
      <c r="F165" s="28" t="s">
        <v>1</v>
      </c>
      <c r="G165" s="28" t="s">
        <v>2</v>
      </c>
      <c r="H165" s="28" t="s">
        <v>43</v>
      </c>
      <c r="I165" s="28" t="s">
        <v>3</v>
      </c>
      <c r="J165" s="28" t="s">
        <v>4</v>
      </c>
      <c r="K165" s="28" t="s">
        <v>6</v>
      </c>
      <c r="L165" s="28" t="s">
        <v>42</v>
      </c>
      <c r="M165" s="29" t="s">
        <v>32</v>
      </c>
    </row>
    <row r="166" spans="3:16" x14ac:dyDescent="0.25">
      <c r="C166" s="85">
        <v>44015</v>
      </c>
      <c r="D166" s="54" t="s">
        <v>246</v>
      </c>
      <c r="E166" s="54">
        <v>1</v>
      </c>
      <c r="F166" s="54" t="s">
        <v>17</v>
      </c>
      <c r="G166" s="54" t="s">
        <v>67</v>
      </c>
      <c r="H166" s="65">
        <v>1700</v>
      </c>
      <c r="I166" s="54"/>
      <c r="J166" s="54">
        <v>1900</v>
      </c>
      <c r="K166" s="54"/>
      <c r="L166" s="54">
        <f>(J166-H166)</f>
        <v>200</v>
      </c>
      <c r="M166" s="54"/>
    </row>
    <row r="167" spans="3:16" x14ac:dyDescent="0.25">
      <c r="C167" s="85">
        <v>44015</v>
      </c>
      <c r="D167" s="54" t="s">
        <v>253</v>
      </c>
      <c r="E167" s="54">
        <v>10</v>
      </c>
      <c r="F167" s="54" t="s">
        <v>253</v>
      </c>
      <c r="G167" s="54" t="s">
        <v>67</v>
      </c>
      <c r="H167" s="65">
        <v>5.5</v>
      </c>
      <c r="I167" s="90"/>
      <c r="J167" s="54">
        <v>100</v>
      </c>
      <c r="K167" s="91"/>
      <c r="L167" s="54">
        <v>45</v>
      </c>
      <c r="M167" s="54"/>
    </row>
    <row r="168" spans="3:16" x14ac:dyDescent="0.25">
      <c r="C168" s="85">
        <v>44015</v>
      </c>
      <c r="D168" s="54" t="s">
        <v>254</v>
      </c>
      <c r="E168" s="54">
        <v>1</v>
      </c>
      <c r="F168" s="54" t="s">
        <v>17</v>
      </c>
      <c r="G168" s="54" t="s">
        <v>67</v>
      </c>
      <c r="H168" s="65">
        <v>2900</v>
      </c>
      <c r="I168" s="90"/>
      <c r="J168" s="54">
        <v>3200</v>
      </c>
      <c r="K168" s="91"/>
      <c r="L168" s="54">
        <v>300</v>
      </c>
      <c r="M168" s="54"/>
    </row>
    <row r="169" spans="3:16" x14ac:dyDescent="0.25">
      <c r="C169" s="85">
        <v>44015</v>
      </c>
      <c r="D169" s="54" t="s">
        <v>255</v>
      </c>
      <c r="E169" s="54">
        <v>1</v>
      </c>
      <c r="F169" s="54" t="s">
        <v>94</v>
      </c>
      <c r="G169" s="54" t="s">
        <v>67</v>
      </c>
      <c r="H169" s="65">
        <v>900</v>
      </c>
      <c r="I169" s="90"/>
      <c r="J169" s="54">
        <v>1000</v>
      </c>
      <c r="K169" s="91"/>
      <c r="L169" s="54">
        <v>100</v>
      </c>
      <c r="M169" s="54"/>
    </row>
    <row r="170" spans="3:16" x14ac:dyDescent="0.25">
      <c r="C170" s="85">
        <v>44015</v>
      </c>
      <c r="D170" s="54" t="s">
        <v>256</v>
      </c>
      <c r="E170" s="54">
        <v>1</v>
      </c>
      <c r="F170" s="54" t="s">
        <v>17</v>
      </c>
      <c r="G170" s="54" t="s">
        <v>67</v>
      </c>
      <c r="H170" s="65">
        <v>2600</v>
      </c>
      <c r="I170" s="90"/>
      <c r="J170" s="54">
        <v>2600</v>
      </c>
      <c r="K170" s="91"/>
      <c r="L170" s="54">
        <v>0</v>
      </c>
      <c r="M170" s="54"/>
    </row>
    <row r="171" spans="3:16" x14ac:dyDescent="0.25">
      <c r="C171" s="85">
        <v>44015</v>
      </c>
      <c r="D171" s="54" t="s">
        <v>261</v>
      </c>
      <c r="E171" s="54"/>
      <c r="F171" s="54"/>
      <c r="G171" s="54"/>
      <c r="H171" s="54"/>
      <c r="I171" s="54">
        <v>800</v>
      </c>
      <c r="J171" s="54"/>
      <c r="K171" s="54"/>
      <c r="L171" s="54">
        <v>0</v>
      </c>
      <c r="M171" s="54"/>
    </row>
    <row r="172" spans="3:16" x14ac:dyDescent="0.25">
      <c r="C172" s="85">
        <v>44015</v>
      </c>
      <c r="D172" s="54" t="s">
        <v>262</v>
      </c>
      <c r="E172" s="54">
        <v>1</v>
      </c>
      <c r="F172" s="54" t="s">
        <v>17</v>
      </c>
      <c r="G172" s="54" t="s">
        <v>67</v>
      </c>
      <c r="H172" s="54">
        <v>2850</v>
      </c>
      <c r="I172" s="54"/>
      <c r="J172" s="54">
        <v>3200</v>
      </c>
      <c r="K172" s="54"/>
      <c r="L172" s="54">
        <f>(J172-H172)</f>
        <v>350</v>
      </c>
      <c r="M172" s="54"/>
    </row>
    <row r="173" spans="3:16" x14ac:dyDescent="0.25">
      <c r="C173" s="85"/>
      <c r="D173" s="54"/>
      <c r="E173" s="54"/>
      <c r="F173" s="54"/>
      <c r="G173" s="54"/>
      <c r="H173" s="54"/>
      <c r="I173" s="54"/>
      <c r="J173" s="54"/>
      <c r="K173" s="54"/>
      <c r="L173" s="54"/>
      <c r="M173" s="54"/>
    </row>
    <row r="174" spans="3:16" x14ac:dyDescent="0.25">
      <c r="C174" s="85">
        <v>44015</v>
      </c>
      <c r="D174" s="54">
        <v>2.8</v>
      </c>
      <c r="E174" s="54">
        <v>1</v>
      </c>
      <c r="F174" s="54" t="s">
        <v>19</v>
      </c>
      <c r="G174" s="54" t="s">
        <v>67</v>
      </c>
      <c r="H174" s="54">
        <v>260</v>
      </c>
      <c r="I174" s="54"/>
      <c r="J174" s="54">
        <v>350</v>
      </c>
      <c r="K174" s="54"/>
      <c r="L174" s="54">
        <v>90</v>
      </c>
      <c r="M174" s="54"/>
    </row>
    <row r="175" spans="3:16" x14ac:dyDescent="0.25">
      <c r="C175" s="85">
        <v>44015</v>
      </c>
      <c r="D175" s="54" t="s">
        <v>265</v>
      </c>
      <c r="E175" s="54">
        <v>1</v>
      </c>
      <c r="F175" s="54" t="s">
        <v>200</v>
      </c>
      <c r="G175" s="54" t="s">
        <v>67</v>
      </c>
      <c r="H175" s="54">
        <v>250</v>
      </c>
      <c r="I175" s="54"/>
      <c r="J175" s="54">
        <v>350</v>
      </c>
      <c r="K175" s="54"/>
      <c r="L175" s="54">
        <v>100</v>
      </c>
      <c r="M175" s="54"/>
      <c r="N175" s="105" t="s">
        <v>263</v>
      </c>
      <c r="O175" s="105" t="s">
        <v>42</v>
      </c>
      <c r="P175" s="105" t="s">
        <v>264</v>
      </c>
    </row>
    <row r="176" spans="3:16" x14ac:dyDescent="0.25">
      <c r="C176" s="85"/>
      <c r="D176" s="54"/>
      <c r="E176" s="54"/>
      <c r="F176" s="54"/>
      <c r="G176" s="54"/>
      <c r="H176" s="54"/>
      <c r="I176" s="54"/>
      <c r="J176" s="54">
        <f>SUM(J166:J175)</f>
        <v>12700</v>
      </c>
      <c r="K176" s="54"/>
      <c r="L176" s="54"/>
      <c r="M176" s="54"/>
      <c r="N176" s="105">
        <v>57685</v>
      </c>
      <c r="O176" s="105">
        <v>12469</v>
      </c>
      <c r="P176" s="105">
        <v>6480</v>
      </c>
    </row>
    <row r="177" spans="3:18" x14ac:dyDescent="0.25">
      <c r="K177" s="27">
        <v>6480</v>
      </c>
      <c r="L177" s="88">
        <f>SUM(L166:L175)</f>
        <v>1185</v>
      </c>
    </row>
    <row r="179" spans="3:18" x14ac:dyDescent="0.25">
      <c r="C179" s="28" t="s">
        <v>5</v>
      </c>
      <c r="D179" s="28" t="s">
        <v>0</v>
      </c>
      <c r="E179" s="28" t="s">
        <v>30</v>
      </c>
      <c r="F179" s="28" t="s">
        <v>1</v>
      </c>
      <c r="G179" s="28" t="s">
        <v>2</v>
      </c>
      <c r="H179" s="28" t="s">
        <v>43</v>
      </c>
      <c r="I179" s="28" t="s">
        <v>3</v>
      </c>
      <c r="J179" s="28" t="s">
        <v>4</v>
      </c>
      <c r="K179" s="28" t="s">
        <v>6</v>
      </c>
      <c r="L179" s="28" t="s">
        <v>42</v>
      </c>
      <c r="M179" s="29" t="s">
        <v>32</v>
      </c>
    </row>
    <row r="180" spans="3:18" x14ac:dyDescent="0.25">
      <c r="C180" s="85">
        <v>44046</v>
      </c>
      <c r="D180" s="54" t="s">
        <v>266</v>
      </c>
      <c r="E180" s="54">
        <v>1</v>
      </c>
      <c r="F180" s="54" t="s">
        <v>178</v>
      </c>
      <c r="G180" s="54" t="s">
        <v>67</v>
      </c>
      <c r="H180" s="65">
        <v>500</v>
      </c>
      <c r="I180" s="54"/>
      <c r="J180" s="54">
        <v>600</v>
      </c>
      <c r="K180" s="54"/>
      <c r="L180" s="54">
        <f>(J180-H180)</f>
        <v>100</v>
      </c>
      <c r="M180" s="54"/>
    </row>
    <row r="181" spans="3:18" x14ac:dyDescent="0.25">
      <c r="C181" s="85">
        <v>44046</v>
      </c>
      <c r="D181" s="54" t="s">
        <v>267</v>
      </c>
      <c r="E181" s="54">
        <v>1</v>
      </c>
      <c r="F181" s="54" t="s">
        <v>19</v>
      </c>
      <c r="G181" s="54" t="s">
        <v>67</v>
      </c>
      <c r="H181" s="65">
        <v>260</v>
      </c>
      <c r="I181" s="54"/>
      <c r="J181" s="54">
        <v>300</v>
      </c>
      <c r="K181" s="54"/>
      <c r="L181" s="54">
        <f t="shared" ref="L181:L186" si="9">(J181-H181)</f>
        <v>40</v>
      </c>
      <c r="M181" s="54"/>
    </row>
    <row r="182" spans="3:18" x14ac:dyDescent="0.25">
      <c r="C182" s="85">
        <v>44046</v>
      </c>
      <c r="D182" s="54" t="s">
        <v>267</v>
      </c>
      <c r="E182" s="54">
        <v>1</v>
      </c>
      <c r="F182" s="54" t="s">
        <v>19</v>
      </c>
      <c r="G182" s="54" t="s">
        <v>67</v>
      </c>
      <c r="H182" s="65">
        <v>260</v>
      </c>
      <c r="I182" s="54"/>
      <c r="J182" s="54">
        <v>300</v>
      </c>
      <c r="K182" s="54"/>
      <c r="L182" s="54">
        <f t="shared" si="9"/>
        <v>40</v>
      </c>
      <c r="M182" s="54"/>
    </row>
    <row r="183" spans="3:18" x14ac:dyDescent="0.25">
      <c r="C183" s="85">
        <v>44046</v>
      </c>
      <c r="D183" s="54" t="s">
        <v>229</v>
      </c>
      <c r="E183" s="54">
        <v>10</v>
      </c>
      <c r="F183" s="54" t="s">
        <v>268</v>
      </c>
      <c r="G183" s="54" t="s">
        <v>67</v>
      </c>
      <c r="H183" s="65">
        <v>30</v>
      </c>
      <c r="I183" s="54"/>
      <c r="J183" s="54">
        <v>50</v>
      </c>
      <c r="K183" s="54"/>
      <c r="L183" s="54">
        <f t="shared" si="9"/>
        <v>20</v>
      </c>
      <c r="M183" s="54"/>
    </row>
    <row r="184" spans="3:18" x14ac:dyDescent="0.25">
      <c r="C184" s="85">
        <v>44046</v>
      </c>
      <c r="D184" s="54" t="s">
        <v>158</v>
      </c>
      <c r="E184" s="54">
        <v>1</v>
      </c>
      <c r="F184" s="54" t="s">
        <v>19</v>
      </c>
      <c r="G184" s="54" t="s">
        <v>67</v>
      </c>
      <c r="H184" s="65">
        <v>160</v>
      </c>
      <c r="I184" s="54"/>
      <c r="J184" s="54">
        <v>300</v>
      </c>
      <c r="K184" s="54"/>
      <c r="L184" s="54">
        <f t="shared" si="9"/>
        <v>140</v>
      </c>
      <c r="M184" s="54"/>
    </row>
    <row r="185" spans="3:18" x14ac:dyDescent="0.25">
      <c r="C185" s="85">
        <v>44046</v>
      </c>
      <c r="D185" s="54" t="s">
        <v>269</v>
      </c>
      <c r="E185" s="54">
        <v>1</v>
      </c>
      <c r="F185" s="54" t="s">
        <v>19</v>
      </c>
      <c r="G185" s="54" t="s">
        <v>67</v>
      </c>
      <c r="H185" s="65">
        <v>480</v>
      </c>
      <c r="I185" s="54"/>
      <c r="J185" s="54">
        <v>600</v>
      </c>
      <c r="K185" s="54"/>
      <c r="L185" s="54">
        <f t="shared" si="9"/>
        <v>120</v>
      </c>
      <c r="M185" s="54"/>
    </row>
    <row r="186" spans="3:18" x14ac:dyDescent="0.25">
      <c r="C186" s="85">
        <v>44046</v>
      </c>
      <c r="D186" s="54" t="s">
        <v>269</v>
      </c>
      <c r="E186" s="54">
        <v>1</v>
      </c>
      <c r="F186" s="54" t="s">
        <v>200</v>
      </c>
      <c r="G186" s="54" t="s">
        <v>67</v>
      </c>
      <c r="H186" s="65">
        <v>150</v>
      </c>
      <c r="I186" s="54"/>
      <c r="J186" s="54">
        <v>250</v>
      </c>
      <c r="K186" s="54"/>
      <c r="L186" s="54">
        <f t="shared" si="9"/>
        <v>100</v>
      </c>
      <c r="M186" s="54"/>
      <c r="N186" s="105" t="s">
        <v>263</v>
      </c>
      <c r="O186" s="105" t="s">
        <v>42</v>
      </c>
      <c r="P186" s="105" t="s">
        <v>264</v>
      </c>
      <c r="R186" s="114" t="s">
        <v>273</v>
      </c>
    </row>
    <row r="187" spans="3:18" x14ac:dyDescent="0.25">
      <c r="C187" s="54"/>
      <c r="D187" s="54"/>
      <c r="E187" s="54"/>
      <c r="F187" s="54"/>
      <c r="G187" s="54"/>
      <c r="H187" s="54"/>
      <c r="I187" s="54"/>
      <c r="J187" s="29">
        <f>SUM(J180:J186)</f>
        <v>2400</v>
      </c>
      <c r="K187" s="54"/>
      <c r="L187" s="107">
        <f>SUM(L180:L186)</f>
        <v>560</v>
      </c>
      <c r="M187" s="54"/>
      <c r="N187">
        <v>60085</v>
      </c>
      <c r="O187">
        <v>13029</v>
      </c>
      <c r="P187">
        <v>8880</v>
      </c>
      <c r="Q187">
        <v>7230</v>
      </c>
      <c r="R187">
        <v>16110</v>
      </c>
    </row>
    <row r="190" spans="3:18" x14ac:dyDescent="0.25">
      <c r="C190" s="28" t="s">
        <v>5</v>
      </c>
      <c r="D190" s="28" t="s">
        <v>0</v>
      </c>
      <c r="E190" s="28" t="s">
        <v>30</v>
      </c>
      <c r="F190" s="28" t="s">
        <v>1</v>
      </c>
      <c r="G190" s="28" t="s">
        <v>2</v>
      </c>
      <c r="H190" s="28" t="s">
        <v>43</v>
      </c>
      <c r="I190" s="28" t="s">
        <v>3</v>
      </c>
      <c r="J190" s="28" t="s">
        <v>4</v>
      </c>
      <c r="K190" s="28" t="s">
        <v>6</v>
      </c>
      <c r="L190" s="28" t="s">
        <v>42</v>
      </c>
      <c r="M190" s="29" t="s">
        <v>32</v>
      </c>
    </row>
    <row r="191" spans="3:18" x14ac:dyDescent="0.25">
      <c r="C191" s="85">
        <v>44077</v>
      </c>
      <c r="D191" s="54" t="s">
        <v>274</v>
      </c>
      <c r="E191" s="54">
        <v>1</v>
      </c>
      <c r="F191" s="54" t="s">
        <v>275</v>
      </c>
      <c r="G191" s="54" t="s">
        <v>67</v>
      </c>
      <c r="H191" s="65"/>
      <c r="I191" s="54">
        <v>4500</v>
      </c>
      <c r="J191" s="54"/>
      <c r="K191" s="54"/>
      <c r="L191" s="54"/>
      <c r="M191" s="54"/>
    </row>
    <row r="192" spans="3:18" x14ac:dyDescent="0.25">
      <c r="C192" s="85">
        <v>44077</v>
      </c>
      <c r="D192" s="54" t="s">
        <v>276</v>
      </c>
      <c r="E192" s="54">
        <v>1</v>
      </c>
      <c r="F192" s="54" t="s">
        <v>113</v>
      </c>
      <c r="G192" s="54" t="s">
        <v>67</v>
      </c>
      <c r="H192" s="65"/>
      <c r="I192" s="54"/>
      <c r="J192" s="54">
        <v>30</v>
      </c>
      <c r="K192" s="54"/>
      <c r="L192" s="54"/>
      <c r="M192" s="54"/>
    </row>
    <row r="193" spans="3:18" x14ac:dyDescent="0.25">
      <c r="C193" s="85">
        <v>44077</v>
      </c>
      <c r="D193" s="54" t="s">
        <v>277</v>
      </c>
      <c r="E193" s="54">
        <v>1</v>
      </c>
      <c r="F193" s="54" t="s">
        <v>268</v>
      </c>
      <c r="G193" s="54" t="s">
        <v>67</v>
      </c>
      <c r="H193" s="65"/>
      <c r="I193" s="54"/>
      <c r="J193" s="54">
        <v>5</v>
      </c>
      <c r="K193" s="54"/>
      <c r="L193" s="54"/>
      <c r="M193" s="54"/>
    </row>
    <row r="194" spans="3:18" x14ac:dyDescent="0.25">
      <c r="C194" s="85">
        <v>44077</v>
      </c>
      <c r="D194" s="54" t="s">
        <v>278</v>
      </c>
      <c r="E194" s="54">
        <v>1</v>
      </c>
      <c r="F194" s="54" t="s">
        <v>60</v>
      </c>
      <c r="G194" s="54" t="s">
        <v>67</v>
      </c>
      <c r="H194" s="65"/>
      <c r="I194" s="54"/>
      <c r="J194" s="54">
        <v>250</v>
      </c>
      <c r="K194" s="54"/>
      <c r="L194" s="54"/>
      <c r="M194" s="54"/>
    </row>
    <row r="195" spans="3:18" x14ac:dyDescent="0.25">
      <c r="C195" s="85">
        <v>44077</v>
      </c>
      <c r="D195" s="54" t="s">
        <v>279</v>
      </c>
      <c r="E195" s="54">
        <v>1</v>
      </c>
      <c r="F195" s="54" t="s">
        <v>17</v>
      </c>
      <c r="G195" s="54" t="s">
        <v>67</v>
      </c>
      <c r="H195" s="65"/>
      <c r="I195" s="54"/>
      <c r="J195" s="54">
        <v>2600</v>
      </c>
      <c r="K195" s="54"/>
      <c r="L195" s="54"/>
      <c r="M195" s="54"/>
    </row>
    <row r="196" spans="3:18" x14ac:dyDescent="0.25">
      <c r="C196" s="85">
        <v>44077</v>
      </c>
      <c r="D196" s="54" t="s">
        <v>276</v>
      </c>
      <c r="E196" s="54">
        <v>1</v>
      </c>
      <c r="F196" s="54" t="s">
        <v>113</v>
      </c>
      <c r="G196" s="54" t="s">
        <v>67</v>
      </c>
      <c r="H196" s="65"/>
      <c r="I196" s="54"/>
      <c r="J196" s="54">
        <v>30</v>
      </c>
      <c r="K196" s="54"/>
      <c r="L196" s="54"/>
      <c r="M196" s="54"/>
    </row>
    <row r="197" spans="3:18" x14ac:dyDescent="0.25">
      <c r="C197" s="85">
        <v>44077</v>
      </c>
      <c r="D197" s="54" t="s">
        <v>280</v>
      </c>
      <c r="E197" s="54">
        <v>4</v>
      </c>
      <c r="F197" s="54" t="s">
        <v>268</v>
      </c>
      <c r="G197" s="54" t="s">
        <v>67</v>
      </c>
      <c r="H197" s="65"/>
      <c r="I197" s="54"/>
      <c r="J197" s="54">
        <v>20</v>
      </c>
      <c r="K197" s="54"/>
      <c r="L197" s="54"/>
      <c r="M197" s="54"/>
      <c r="N197" s="105" t="s">
        <v>263</v>
      </c>
      <c r="O197" s="105" t="s">
        <v>42</v>
      </c>
      <c r="P197" s="105" t="s">
        <v>264</v>
      </c>
      <c r="R197" s="114" t="s">
        <v>273</v>
      </c>
    </row>
    <row r="198" spans="3:18" x14ac:dyDescent="0.25">
      <c r="C198" s="85"/>
      <c r="D198" s="54"/>
      <c r="E198" s="54"/>
      <c r="F198" s="54"/>
      <c r="G198" s="54"/>
      <c r="H198" s="65"/>
      <c r="I198" s="54"/>
      <c r="J198" s="54">
        <f>SUM(J192:J197)</f>
        <v>2935</v>
      </c>
      <c r="K198" s="54"/>
      <c r="L198" s="54"/>
      <c r="M198" s="54"/>
      <c r="N198">
        <v>63020</v>
      </c>
      <c r="R198">
        <v>14545</v>
      </c>
    </row>
    <row r="200" spans="3:18" x14ac:dyDescent="0.25">
      <c r="C200" s="28" t="s">
        <v>5</v>
      </c>
      <c r="D200" s="28" t="s">
        <v>0</v>
      </c>
      <c r="E200" s="28" t="s">
        <v>30</v>
      </c>
      <c r="F200" s="28" t="s">
        <v>1</v>
      </c>
      <c r="G200" s="28" t="s">
        <v>2</v>
      </c>
      <c r="H200" s="28" t="s">
        <v>43</v>
      </c>
      <c r="I200" s="28" t="s">
        <v>3</v>
      </c>
      <c r="J200" s="28" t="s">
        <v>4</v>
      </c>
      <c r="K200" s="28" t="s">
        <v>6</v>
      </c>
      <c r="L200" s="28" t="s">
        <v>42</v>
      </c>
      <c r="M200" s="29" t="s">
        <v>32</v>
      </c>
    </row>
    <row r="201" spans="3:18" x14ac:dyDescent="0.25">
      <c r="C201" s="85">
        <v>44107</v>
      </c>
      <c r="D201" s="54" t="s">
        <v>65</v>
      </c>
      <c r="E201" s="54">
        <v>1</v>
      </c>
      <c r="F201" s="54" t="s">
        <v>19</v>
      </c>
      <c r="G201" s="54" t="s">
        <v>67</v>
      </c>
      <c r="H201" s="65"/>
      <c r="I201" s="54"/>
      <c r="J201" s="54">
        <v>300</v>
      </c>
      <c r="K201" s="54"/>
      <c r="L201" s="54"/>
      <c r="M201" s="54"/>
    </row>
    <row r="202" spans="3:18" x14ac:dyDescent="0.25">
      <c r="C202" s="85">
        <v>44107</v>
      </c>
      <c r="D202" s="54" t="s">
        <v>281</v>
      </c>
      <c r="E202" s="54">
        <v>10</v>
      </c>
      <c r="F202" s="54" t="s">
        <v>268</v>
      </c>
      <c r="G202" s="54" t="s">
        <v>67</v>
      </c>
      <c r="H202" s="65"/>
      <c r="I202" s="54"/>
      <c r="J202" s="54">
        <v>50</v>
      </c>
      <c r="K202" s="54"/>
      <c r="L202" s="54"/>
      <c r="M202" s="54"/>
    </row>
    <row r="203" spans="3:18" x14ac:dyDescent="0.25">
      <c r="C203" s="85">
        <v>44107</v>
      </c>
      <c r="D203" s="54" t="s">
        <v>282</v>
      </c>
      <c r="E203" s="54">
        <v>1</v>
      </c>
      <c r="F203" s="54" t="s">
        <v>17</v>
      </c>
      <c r="G203" s="54" t="s">
        <v>67</v>
      </c>
      <c r="H203" s="65"/>
      <c r="I203" s="54"/>
      <c r="J203" s="54">
        <v>1500</v>
      </c>
      <c r="K203" s="54"/>
      <c r="L203" s="54"/>
      <c r="M203" s="54"/>
      <c r="N203" s="105" t="s">
        <v>263</v>
      </c>
      <c r="O203" s="105" t="s">
        <v>42</v>
      </c>
      <c r="P203" s="105" t="s">
        <v>264</v>
      </c>
      <c r="R203" s="114" t="s">
        <v>273</v>
      </c>
    </row>
    <row r="204" spans="3:18" x14ac:dyDescent="0.25">
      <c r="C204" s="85"/>
      <c r="D204" s="54"/>
      <c r="E204" s="54"/>
      <c r="F204" s="54"/>
      <c r="G204" s="54"/>
      <c r="H204" s="65"/>
      <c r="I204" s="54"/>
      <c r="J204" s="54">
        <f>SUM(J201:J203)</f>
        <v>1850</v>
      </c>
      <c r="K204" s="54"/>
      <c r="L204" s="54"/>
      <c r="M204" s="54"/>
      <c r="N204">
        <v>65070</v>
      </c>
      <c r="R204">
        <v>16395</v>
      </c>
    </row>
    <row r="207" spans="3:18" x14ac:dyDescent="0.25">
      <c r="C207" s="28" t="s">
        <v>5</v>
      </c>
      <c r="D207" s="28" t="s">
        <v>0</v>
      </c>
      <c r="E207" s="28" t="s">
        <v>30</v>
      </c>
      <c r="F207" s="28" t="s">
        <v>1</v>
      </c>
      <c r="G207" s="28" t="s">
        <v>2</v>
      </c>
      <c r="H207" s="28" t="s">
        <v>43</v>
      </c>
      <c r="I207" s="28" t="s">
        <v>3</v>
      </c>
      <c r="J207" s="28" t="s">
        <v>4</v>
      </c>
      <c r="K207" s="28" t="s">
        <v>6</v>
      </c>
      <c r="L207" s="28" t="s">
        <v>42</v>
      </c>
      <c r="M207" s="29" t="s">
        <v>32</v>
      </c>
    </row>
    <row r="208" spans="3:18" x14ac:dyDescent="0.25">
      <c r="C208" s="85">
        <v>44138</v>
      </c>
      <c r="D208" s="54" t="s">
        <v>283</v>
      </c>
      <c r="E208" s="54">
        <v>1</v>
      </c>
      <c r="F208" s="54" t="s">
        <v>268</v>
      </c>
      <c r="G208" s="54" t="s">
        <v>67</v>
      </c>
      <c r="H208" s="65"/>
      <c r="I208" s="54"/>
      <c r="J208" s="54">
        <v>70</v>
      </c>
      <c r="K208" s="54"/>
      <c r="L208" s="54"/>
      <c r="M208" s="54"/>
    </row>
    <row r="209" spans="3:18" x14ac:dyDescent="0.25">
      <c r="C209" s="85">
        <v>44138</v>
      </c>
      <c r="D209" s="54" t="s">
        <v>284</v>
      </c>
      <c r="E209" s="54">
        <v>1</v>
      </c>
      <c r="F209" s="54" t="s">
        <v>19</v>
      </c>
      <c r="G209" s="54" t="s">
        <v>67</v>
      </c>
      <c r="H209" s="65"/>
      <c r="I209" s="54"/>
      <c r="J209" s="54">
        <v>150</v>
      </c>
      <c r="K209" s="54"/>
      <c r="L209" s="54"/>
      <c r="M209" s="54"/>
    </row>
    <row r="210" spans="3:18" x14ac:dyDescent="0.25">
      <c r="C210" s="85">
        <v>44138</v>
      </c>
      <c r="D210" s="54" t="s">
        <v>285</v>
      </c>
      <c r="E210" s="54">
        <v>1</v>
      </c>
      <c r="F210" s="54" t="s">
        <v>17</v>
      </c>
      <c r="G210" s="54" t="s">
        <v>67</v>
      </c>
      <c r="H210" s="65"/>
      <c r="I210" s="54"/>
      <c r="J210" s="54">
        <v>1700</v>
      </c>
      <c r="K210" s="54"/>
      <c r="L210" s="54"/>
      <c r="M210" s="54"/>
      <c r="N210" s="105" t="s">
        <v>263</v>
      </c>
      <c r="O210" s="105" t="s">
        <v>42</v>
      </c>
      <c r="P210" s="105" t="s">
        <v>264</v>
      </c>
      <c r="R210" s="114" t="s">
        <v>273</v>
      </c>
    </row>
    <row r="211" spans="3:18" x14ac:dyDescent="0.25">
      <c r="C211" s="85"/>
      <c r="D211" s="54"/>
      <c r="E211" s="54"/>
      <c r="F211" s="54"/>
      <c r="G211" s="54"/>
      <c r="H211" s="65"/>
      <c r="I211" s="54"/>
      <c r="J211" s="54">
        <f>SUM(J208:J210)</f>
        <v>1920</v>
      </c>
      <c r="K211" s="54"/>
      <c r="L211" s="54"/>
      <c r="M211" s="54"/>
      <c r="N211">
        <v>66990</v>
      </c>
      <c r="R211">
        <v>18315</v>
      </c>
    </row>
    <row r="213" spans="3:18" x14ac:dyDescent="0.25">
      <c r="C213" s="28" t="s">
        <v>5</v>
      </c>
      <c r="D213" s="28" t="s">
        <v>0</v>
      </c>
      <c r="E213" s="28" t="s">
        <v>30</v>
      </c>
      <c r="F213" s="28" t="s">
        <v>1</v>
      </c>
      <c r="G213" s="28" t="s">
        <v>2</v>
      </c>
      <c r="H213" s="28" t="s">
        <v>43</v>
      </c>
      <c r="I213" s="28" t="s">
        <v>3</v>
      </c>
      <c r="J213" s="28" t="s">
        <v>4</v>
      </c>
      <c r="K213" s="28" t="s">
        <v>6</v>
      </c>
      <c r="L213" s="28" t="s">
        <v>42</v>
      </c>
      <c r="M213" s="29" t="s">
        <v>32</v>
      </c>
    </row>
    <row r="214" spans="3:18" x14ac:dyDescent="0.25">
      <c r="C214" s="85">
        <v>44168</v>
      </c>
      <c r="D214" s="54" t="s">
        <v>286</v>
      </c>
      <c r="E214" s="54">
        <v>1</v>
      </c>
      <c r="F214" s="54" t="s">
        <v>268</v>
      </c>
      <c r="G214" s="54" t="s">
        <v>67</v>
      </c>
      <c r="H214" s="65"/>
      <c r="I214" s="54"/>
      <c r="J214" s="54">
        <v>80</v>
      </c>
      <c r="K214" s="54"/>
      <c r="L214" s="54"/>
      <c r="M214" s="54"/>
    </row>
    <row r="215" spans="3:18" x14ac:dyDescent="0.25">
      <c r="C215" s="85">
        <v>44168</v>
      </c>
      <c r="D215" s="54" t="s">
        <v>287</v>
      </c>
      <c r="E215" s="54">
        <v>1</v>
      </c>
      <c r="F215" s="54" t="s">
        <v>19</v>
      </c>
      <c r="G215" s="54" t="s">
        <v>67</v>
      </c>
      <c r="H215" s="65"/>
      <c r="I215" s="54"/>
      <c r="J215" s="54">
        <v>300</v>
      </c>
      <c r="K215" s="54"/>
      <c r="L215" s="54"/>
      <c r="M215" s="54"/>
    </row>
    <row r="216" spans="3:18" x14ac:dyDescent="0.25">
      <c r="C216" s="85">
        <v>44168</v>
      </c>
      <c r="D216" s="54" t="s">
        <v>288</v>
      </c>
      <c r="E216" s="54">
        <v>1</v>
      </c>
      <c r="F216" s="54" t="s">
        <v>19</v>
      </c>
      <c r="G216" s="54" t="s">
        <v>67</v>
      </c>
      <c r="H216" s="65"/>
      <c r="I216" s="54"/>
      <c r="J216" s="54">
        <v>350</v>
      </c>
      <c r="K216" s="54"/>
      <c r="L216" s="54"/>
      <c r="M216" s="54"/>
    </row>
    <row r="217" spans="3:18" x14ac:dyDescent="0.25">
      <c r="C217" s="85">
        <v>44168</v>
      </c>
      <c r="D217" s="54" t="s">
        <v>289</v>
      </c>
      <c r="E217" s="54">
        <v>1</v>
      </c>
      <c r="F217" s="54" t="s">
        <v>200</v>
      </c>
      <c r="G217" s="54" t="s">
        <v>67</v>
      </c>
      <c r="H217" s="65"/>
      <c r="I217" s="54"/>
      <c r="J217" s="54">
        <v>250</v>
      </c>
      <c r="K217" s="54"/>
      <c r="L217" s="54"/>
      <c r="M217" s="54"/>
      <c r="N217" s="105" t="s">
        <v>263</v>
      </c>
      <c r="O217" s="105" t="s">
        <v>42</v>
      </c>
      <c r="P217" s="105" t="s">
        <v>264</v>
      </c>
      <c r="R217" s="114" t="s">
        <v>273</v>
      </c>
    </row>
    <row r="218" spans="3:18" x14ac:dyDescent="0.25">
      <c r="C218" s="85"/>
      <c r="D218" s="54"/>
      <c r="E218" s="54"/>
      <c r="F218" s="54"/>
      <c r="G218" s="54"/>
      <c r="H218" s="65"/>
      <c r="I218" s="54"/>
      <c r="J218" s="54">
        <f>SUM(J214:J217)</f>
        <v>980</v>
      </c>
      <c r="K218" s="54"/>
      <c r="L218" s="54"/>
      <c r="M218" s="54"/>
      <c r="N218">
        <v>67970</v>
      </c>
      <c r="R218">
        <v>19295</v>
      </c>
    </row>
    <row r="219" spans="3:18" ht="15.75" customHeight="1" x14ac:dyDescent="0.25"/>
    <row r="220" spans="3:18" x14ac:dyDescent="0.25">
      <c r="C220" s="28" t="s">
        <v>5</v>
      </c>
      <c r="D220" s="28" t="s">
        <v>0</v>
      </c>
      <c r="E220" s="28" t="s">
        <v>30</v>
      </c>
      <c r="F220" s="28" t="s">
        <v>1</v>
      </c>
      <c r="G220" s="28" t="s">
        <v>2</v>
      </c>
      <c r="H220" s="28" t="s">
        <v>43</v>
      </c>
      <c r="I220" s="28" t="s">
        <v>3</v>
      </c>
      <c r="J220" s="28" t="s">
        <v>4</v>
      </c>
      <c r="K220" s="28" t="s">
        <v>6</v>
      </c>
      <c r="L220" s="28" t="s">
        <v>42</v>
      </c>
      <c r="M220" s="29" t="s">
        <v>32</v>
      </c>
    </row>
    <row r="221" spans="3:18" x14ac:dyDescent="0.25">
      <c r="C221" s="85" t="s">
        <v>290</v>
      </c>
      <c r="D221" s="54" t="s">
        <v>291</v>
      </c>
      <c r="E221" s="54">
        <v>1</v>
      </c>
      <c r="F221" s="54" t="s">
        <v>17</v>
      </c>
      <c r="G221" s="54" t="s">
        <v>67</v>
      </c>
      <c r="H221" s="65"/>
      <c r="I221" s="54"/>
      <c r="J221" s="54">
        <v>1700</v>
      </c>
      <c r="K221" s="54"/>
      <c r="L221" s="54"/>
      <c r="M221" s="54"/>
    </row>
    <row r="222" spans="3:18" x14ac:dyDescent="0.25">
      <c r="C222" s="85" t="s">
        <v>290</v>
      </c>
      <c r="D222" s="54" t="s">
        <v>292</v>
      </c>
      <c r="E222" s="54">
        <v>1</v>
      </c>
      <c r="F222" s="54" t="s">
        <v>17</v>
      </c>
      <c r="G222" s="54" t="s">
        <v>67</v>
      </c>
      <c r="H222" s="65"/>
      <c r="I222" s="54"/>
      <c r="J222" s="54">
        <v>2100</v>
      </c>
      <c r="K222" s="54"/>
      <c r="L222" s="54"/>
      <c r="M222" s="54"/>
    </row>
    <row r="223" spans="3:18" x14ac:dyDescent="0.25">
      <c r="C223" s="85" t="s">
        <v>290</v>
      </c>
      <c r="D223" s="54" t="s">
        <v>293</v>
      </c>
      <c r="E223" s="54">
        <v>1</v>
      </c>
      <c r="F223" s="54" t="s">
        <v>17</v>
      </c>
      <c r="G223" s="54" t="s">
        <v>67</v>
      </c>
      <c r="H223" s="65"/>
      <c r="I223" s="54"/>
      <c r="J223" s="54">
        <v>1400</v>
      </c>
      <c r="K223" s="54"/>
      <c r="L223" s="54"/>
      <c r="M223" s="54"/>
    </row>
    <row r="224" spans="3:18" x14ac:dyDescent="0.25">
      <c r="C224" s="85" t="s">
        <v>290</v>
      </c>
      <c r="D224" s="54" t="s">
        <v>294</v>
      </c>
      <c r="E224" s="54">
        <v>1</v>
      </c>
      <c r="F224" s="54" t="s">
        <v>200</v>
      </c>
      <c r="G224" s="54" t="s">
        <v>67</v>
      </c>
      <c r="H224" s="65"/>
      <c r="I224" s="54"/>
      <c r="J224" s="54">
        <v>250</v>
      </c>
      <c r="K224" s="54"/>
      <c r="L224" s="54"/>
      <c r="M224" s="54"/>
    </row>
    <row r="225" spans="3:18" x14ac:dyDescent="0.25">
      <c r="C225" s="85" t="s">
        <v>290</v>
      </c>
      <c r="D225" s="54">
        <v>101</v>
      </c>
      <c r="E225" s="54">
        <v>1</v>
      </c>
      <c r="F225" s="54" t="s">
        <v>19</v>
      </c>
      <c r="G225" s="54" t="s">
        <v>67</v>
      </c>
      <c r="H225" s="65"/>
      <c r="I225" s="54"/>
      <c r="J225" s="54">
        <v>200</v>
      </c>
      <c r="K225" s="54"/>
      <c r="L225" s="54"/>
      <c r="M225" s="54"/>
    </row>
    <row r="226" spans="3:18" x14ac:dyDescent="0.25">
      <c r="C226" s="85" t="s">
        <v>290</v>
      </c>
      <c r="D226" s="54" t="s">
        <v>295</v>
      </c>
      <c r="E226" s="54">
        <v>1</v>
      </c>
      <c r="F226" s="54" t="s">
        <v>17</v>
      </c>
      <c r="G226" s="54" t="s">
        <v>67</v>
      </c>
      <c r="H226" s="65"/>
      <c r="I226" s="54"/>
      <c r="J226" s="54">
        <v>3500</v>
      </c>
      <c r="K226" s="54"/>
      <c r="L226" s="54"/>
      <c r="M226" s="54"/>
    </row>
    <row r="227" spans="3:18" x14ac:dyDescent="0.25">
      <c r="C227" s="85" t="s">
        <v>290</v>
      </c>
      <c r="D227" s="54" t="s">
        <v>296</v>
      </c>
      <c r="E227" s="54">
        <v>1</v>
      </c>
      <c r="F227" s="54" t="s">
        <v>17</v>
      </c>
      <c r="G227" s="54" t="s">
        <v>67</v>
      </c>
      <c r="H227" s="65"/>
      <c r="I227" s="54">
        <v>4000</v>
      </c>
      <c r="J227" s="54"/>
      <c r="K227" s="54"/>
      <c r="L227" s="54"/>
      <c r="M227" s="54"/>
    </row>
    <row r="228" spans="3:18" x14ac:dyDescent="0.25">
      <c r="C228" s="85" t="s">
        <v>290</v>
      </c>
      <c r="D228" s="54" t="s">
        <v>296</v>
      </c>
      <c r="E228" s="54">
        <v>1</v>
      </c>
      <c r="F228" s="54" t="s">
        <v>297</v>
      </c>
      <c r="G228" s="54" t="s">
        <v>67</v>
      </c>
      <c r="H228" s="65"/>
      <c r="I228" s="54">
        <v>500</v>
      </c>
      <c r="J228" s="54"/>
      <c r="K228" s="54"/>
      <c r="L228" s="54"/>
      <c r="M228" s="54"/>
      <c r="N228" s="105" t="s">
        <v>263</v>
      </c>
      <c r="O228" s="105" t="s">
        <v>42</v>
      </c>
      <c r="P228" s="105" t="s">
        <v>264</v>
      </c>
      <c r="R228" s="114" t="s">
        <v>273</v>
      </c>
    </row>
    <row r="229" spans="3:18" x14ac:dyDescent="0.25">
      <c r="C229" s="85"/>
      <c r="D229" s="54"/>
      <c r="E229" s="54"/>
      <c r="F229" s="54"/>
      <c r="G229" s="54"/>
      <c r="H229" s="65"/>
      <c r="I229" s="54"/>
      <c r="J229" s="54">
        <v>9150</v>
      </c>
      <c r="K229" s="54"/>
      <c r="L229" s="54"/>
      <c r="M229" s="54"/>
      <c r="N229">
        <v>77120</v>
      </c>
      <c r="R229" s="71">
        <v>24145</v>
      </c>
    </row>
  </sheetData>
  <mergeCells count="1">
    <mergeCell ref="C1:I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M6"/>
  <sheetViews>
    <sheetView workbookViewId="0">
      <selection activeCell="H19" sqref="H19"/>
    </sheetView>
  </sheetViews>
  <sheetFormatPr defaultRowHeight="15" x14ac:dyDescent="0.25"/>
  <cols>
    <col min="3" max="3" width="10.42578125" bestFit="1" customWidth="1"/>
    <col min="6" max="6" width="9.85546875" bestFit="1" customWidth="1"/>
    <col min="7" max="7" width="15.42578125" bestFit="1" customWidth="1"/>
  </cols>
  <sheetData>
    <row r="4" spans="3:13" x14ac:dyDescent="0.25">
      <c r="C4" s="28" t="s">
        <v>5</v>
      </c>
      <c r="D4" s="28" t="s">
        <v>0</v>
      </c>
      <c r="E4" s="28" t="s">
        <v>30</v>
      </c>
      <c r="F4" s="28" t="s">
        <v>1</v>
      </c>
      <c r="G4" s="28" t="s">
        <v>2</v>
      </c>
      <c r="H4" s="28" t="s">
        <v>43</v>
      </c>
      <c r="I4" s="28" t="s">
        <v>3</v>
      </c>
      <c r="J4" s="28" t="s">
        <v>4</v>
      </c>
      <c r="K4" s="28" t="s">
        <v>6</v>
      </c>
      <c r="L4" s="28" t="s">
        <v>42</v>
      </c>
      <c r="M4" s="29" t="s">
        <v>32</v>
      </c>
    </row>
    <row r="5" spans="3:13" x14ac:dyDescent="0.25">
      <c r="C5" s="85">
        <v>43833</v>
      </c>
      <c r="D5" s="54" t="s">
        <v>210</v>
      </c>
      <c r="E5" s="54">
        <v>1</v>
      </c>
      <c r="F5" s="54" t="s">
        <v>207</v>
      </c>
      <c r="G5" s="54" t="s">
        <v>211</v>
      </c>
      <c r="H5" s="65">
        <v>130</v>
      </c>
      <c r="I5" s="54"/>
      <c r="J5" s="54">
        <v>200</v>
      </c>
      <c r="K5" s="54"/>
      <c r="L5" s="54"/>
      <c r="M5" s="54"/>
    </row>
    <row r="6" spans="3:13" x14ac:dyDescent="0.25">
      <c r="K6" s="71">
        <f>SUM(J5)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cleared bill</vt:lpstr>
      <vt:lpstr>cash</vt:lpstr>
      <vt:lpstr>khalil</vt:lpstr>
      <vt:lpstr>shan</vt:lpstr>
      <vt:lpstr>sohail</vt:lpstr>
      <vt:lpstr>rizwan baloach</vt:lpstr>
      <vt:lpstr>FA </vt:lpstr>
      <vt:lpstr>vicky</vt:lpstr>
      <vt:lpstr>adil</vt:lpstr>
      <vt:lpstr>umair bhai</vt:lpstr>
      <vt:lpstr>akhter</vt:lpstr>
      <vt:lpstr>lal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2020-02-10T13:58:08Z</dcterms:created>
  <dcterms:modified xsi:type="dcterms:W3CDTF">2020-03-19T18:14:54Z</dcterms:modified>
</cp:coreProperties>
</file>