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p dat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Sheet1!$M$3:$M$151</definedName>
  </definedNames>
  <calcPr calcId="162913"/>
</workbook>
</file>

<file path=xl/calcChain.xml><?xml version="1.0" encoding="utf-8"?>
<calcChain xmlns="http://schemas.openxmlformats.org/spreadsheetml/2006/main">
  <c r="R20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4" i="1"/>
  <c r="H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4" i="1"/>
  <c r="P61" i="1" l="1"/>
  <c r="P62" i="1"/>
  <c r="P70" i="1"/>
  <c r="P63" i="1"/>
  <c r="P64" i="1"/>
  <c r="P65" i="1"/>
  <c r="P66" i="1"/>
  <c r="P67" i="1"/>
  <c r="P68" i="1"/>
  <c r="P69" i="1"/>
  <c r="M90" i="1"/>
  <c r="P53" i="1"/>
  <c r="F74" i="1"/>
  <c r="F75" i="1"/>
  <c r="P50" i="1"/>
  <c r="P51" i="1"/>
  <c r="P55" i="1"/>
  <c r="P56" i="1"/>
  <c r="P57" i="1"/>
  <c r="F60" i="1"/>
  <c r="F61" i="1"/>
  <c r="F62" i="1"/>
  <c r="F63" i="1"/>
  <c r="F64" i="1"/>
  <c r="F65" i="1"/>
  <c r="F66" i="1"/>
  <c r="F67" i="1"/>
  <c r="F68" i="1"/>
  <c r="F69" i="1"/>
  <c r="F70" i="1"/>
  <c r="F72" i="1"/>
  <c r="F73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P42" i="1"/>
  <c r="P43" i="1"/>
  <c r="P44" i="1"/>
  <c r="P46" i="1"/>
  <c r="P47" i="1"/>
  <c r="P48" i="1"/>
  <c r="P49" i="1"/>
  <c r="F31" i="1"/>
  <c r="F32" i="1"/>
  <c r="F33" i="1"/>
  <c r="F34" i="1"/>
  <c r="F35" i="1"/>
  <c r="F36" i="1"/>
  <c r="F37" i="1"/>
  <c r="F38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F23" i="1"/>
  <c r="F24" i="1"/>
  <c r="F25" i="1"/>
  <c r="F26" i="1"/>
  <c r="F27" i="1"/>
  <c r="F28" i="1"/>
  <c r="F29" i="1"/>
  <c r="F3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4" i="1"/>
  <c r="P71" i="1" l="1"/>
  <c r="F39" i="1"/>
  <c r="P58" i="1"/>
  <c r="P39" i="1"/>
  <c r="F20" i="1"/>
  <c r="F76" i="1"/>
  <c r="P20" i="1"/>
  <c r="F57" i="1"/>
</calcChain>
</file>

<file path=xl/sharedStrings.xml><?xml version="1.0" encoding="utf-8"?>
<sst xmlns="http://schemas.openxmlformats.org/spreadsheetml/2006/main" count="282" uniqueCount="167">
  <si>
    <t>Models</t>
  </si>
  <si>
    <t>Type</t>
  </si>
  <si>
    <t>Rate</t>
  </si>
  <si>
    <t>QTY</t>
  </si>
  <si>
    <t xml:space="preserve">Oppo F.5 </t>
  </si>
  <si>
    <t>j710</t>
  </si>
  <si>
    <t>Iphone 6.s</t>
  </si>
  <si>
    <t>Moto G3</t>
  </si>
  <si>
    <t>J510</t>
  </si>
  <si>
    <t>Y 9 1 C</t>
  </si>
  <si>
    <t xml:space="preserve">Oppo F15 </t>
  </si>
  <si>
    <t>A-5 TFT</t>
  </si>
  <si>
    <t>A71</t>
  </si>
  <si>
    <t xml:space="preserve">Oppo A37 </t>
  </si>
  <si>
    <t>Xplay</t>
  </si>
  <si>
    <t>J-3  OGS</t>
  </si>
  <si>
    <t>J120 OGS</t>
  </si>
  <si>
    <t>J327</t>
  </si>
  <si>
    <t>S.5 TFT</t>
  </si>
  <si>
    <t>J250 TFT</t>
  </si>
  <si>
    <t>J3 Pro TFt</t>
  </si>
  <si>
    <t>J105 LCD</t>
  </si>
  <si>
    <t xml:space="preserve">G530 </t>
  </si>
  <si>
    <t>C101</t>
  </si>
  <si>
    <t>N225</t>
  </si>
  <si>
    <t>N216</t>
  </si>
  <si>
    <t>N220</t>
  </si>
  <si>
    <t>X302</t>
  </si>
  <si>
    <t>N3310</t>
  </si>
  <si>
    <t>E-50</t>
  </si>
  <si>
    <t>Li 1364</t>
  </si>
  <si>
    <t>Lli 2an</t>
  </si>
  <si>
    <t>105 New</t>
  </si>
  <si>
    <t>S1 Pro Touch</t>
  </si>
  <si>
    <t>i6 Metal 2017</t>
  </si>
  <si>
    <t>Evok Power Lite</t>
  </si>
  <si>
    <t xml:space="preserve">Evok Power </t>
  </si>
  <si>
    <t xml:space="preserve">i8i </t>
  </si>
  <si>
    <t xml:space="preserve">Dual </t>
  </si>
  <si>
    <t>i6i</t>
  </si>
  <si>
    <t>i6 Metal one</t>
  </si>
  <si>
    <t>J105</t>
  </si>
  <si>
    <t>G355</t>
  </si>
  <si>
    <t>Qs-1</t>
  </si>
  <si>
    <t>I-5</t>
  </si>
  <si>
    <t>G360</t>
  </si>
  <si>
    <t>G532</t>
  </si>
  <si>
    <t>G530</t>
  </si>
  <si>
    <t>G350 E-touch</t>
  </si>
  <si>
    <t>Grand-2 7102</t>
  </si>
  <si>
    <t>A37</t>
  </si>
  <si>
    <t>G-2</t>
  </si>
  <si>
    <t>x700 Pro-2</t>
  </si>
  <si>
    <t>J100</t>
  </si>
  <si>
    <t>J-6 Holding</t>
  </si>
  <si>
    <t>S-7 Edge Strip</t>
  </si>
  <si>
    <t>Note-2 Strip</t>
  </si>
  <si>
    <t>E-4t Strip</t>
  </si>
  <si>
    <t>x601 strip</t>
  </si>
  <si>
    <t>x5010 strip</t>
  </si>
  <si>
    <t>A51 strip</t>
  </si>
  <si>
    <t>f1s strip</t>
  </si>
  <si>
    <t>5-a strip</t>
  </si>
  <si>
    <t>5-s strip</t>
  </si>
  <si>
    <t>6-S strip</t>
  </si>
  <si>
    <t>A310 C14</t>
  </si>
  <si>
    <t>B 7000 GHM</t>
  </si>
  <si>
    <t>E-6000 GHM</t>
  </si>
  <si>
    <t>Q88 touch</t>
  </si>
  <si>
    <t>E-4 Strip</t>
  </si>
  <si>
    <t xml:space="preserve">G-4 Play </t>
  </si>
  <si>
    <t xml:space="preserve">S-3 SIJ Original </t>
  </si>
  <si>
    <t>9060  C/j</t>
  </si>
  <si>
    <t>Z-12 C/j</t>
  </si>
  <si>
    <t>J1 C/j</t>
  </si>
  <si>
    <t>G530 c/j</t>
  </si>
  <si>
    <t>white dolding wire</t>
  </si>
  <si>
    <t>green</t>
  </si>
  <si>
    <t>530 Spray</t>
  </si>
  <si>
    <t>Red Mic</t>
  </si>
  <si>
    <t>Qmobile Sim/J</t>
  </si>
  <si>
    <t>B120 C/J</t>
  </si>
  <si>
    <t xml:space="preserve">M-9 Rinner </t>
  </si>
  <si>
    <t>5130 A/D</t>
  </si>
  <si>
    <t>c203 516</t>
  </si>
  <si>
    <t>A200 orr A/P</t>
  </si>
  <si>
    <t>13-2 AIP</t>
  </si>
  <si>
    <t xml:space="preserve">G-808 </t>
  </si>
  <si>
    <t xml:space="preserve">108 AIR Ooriginal </t>
  </si>
  <si>
    <t>x101</t>
  </si>
  <si>
    <t>MBD C15</t>
  </si>
  <si>
    <t>T-2 C/J</t>
  </si>
  <si>
    <t>8600 Street c/J</t>
  </si>
  <si>
    <t>Amount</t>
  </si>
  <si>
    <t>Grand total Bill=</t>
  </si>
  <si>
    <t>Page 1 Bill</t>
  </si>
  <si>
    <t>Page 2 Bill</t>
  </si>
  <si>
    <t>Page 3 Bill</t>
  </si>
  <si>
    <t>Page 4 Bill</t>
  </si>
  <si>
    <t>Page 5 Bill</t>
  </si>
  <si>
    <t>Page 6 Bill</t>
  </si>
  <si>
    <t>Page 7 Bill</t>
  </si>
  <si>
    <t>Page 8 Bill</t>
  </si>
  <si>
    <t>S No</t>
  </si>
  <si>
    <t>Resale</t>
  </si>
  <si>
    <t>Total Page 1 Bill</t>
  </si>
  <si>
    <t>Total Page 2 Bill</t>
  </si>
  <si>
    <t>Total Page 3 Bill</t>
  </si>
  <si>
    <t>Total Page 4 Bill</t>
  </si>
  <si>
    <t>Total Page 5 Bill</t>
  </si>
  <si>
    <t>Total Page 6 Bill</t>
  </si>
  <si>
    <t>Total Page 7 Bill</t>
  </si>
  <si>
    <t>Total Page 9 Bill</t>
  </si>
  <si>
    <t>turbo</t>
  </si>
  <si>
    <t>E4 + (Ribin)</t>
  </si>
  <si>
    <t>E4 + (Jack)</t>
  </si>
  <si>
    <t>Broza</t>
  </si>
  <si>
    <t>J7 Prime</t>
  </si>
  <si>
    <t>J5   Prime</t>
  </si>
  <si>
    <t>Panel</t>
  </si>
  <si>
    <t>LCD</t>
  </si>
  <si>
    <t>touch</t>
  </si>
  <si>
    <t>Touch</t>
  </si>
  <si>
    <t>Holding</t>
  </si>
  <si>
    <t>Strip</t>
  </si>
  <si>
    <t>broza</t>
  </si>
  <si>
    <t>ghm</t>
  </si>
  <si>
    <t>C/H</t>
  </si>
  <si>
    <t>Wire</t>
  </si>
  <si>
    <t>Spray</t>
  </si>
  <si>
    <t>Mic</t>
  </si>
  <si>
    <t>Charging Jack</t>
  </si>
  <si>
    <t>Sim Jack</t>
  </si>
  <si>
    <t>Rinner</t>
  </si>
  <si>
    <t>A/D</t>
  </si>
  <si>
    <t>Air Piece</t>
  </si>
  <si>
    <t>Buzzer</t>
  </si>
  <si>
    <t>Air Piece Original</t>
  </si>
  <si>
    <t>Charging Jack Roll</t>
  </si>
  <si>
    <t>3 pin cj</t>
  </si>
  <si>
    <t>Moto E2</t>
  </si>
  <si>
    <t>Profit</t>
  </si>
  <si>
    <t>h100</t>
  </si>
  <si>
    <t>S4 tft</t>
  </si>
  <si>
    <t>S3 tft</t>
  </si>
  <si>
    <t>E4 &lt;WF&gt;</t>
  </si>
  <si>
    <t>E4   &lt;F&gt;</t>
  </si>
  <si>
    <t>J2 TFT</t>
  </si>
  <si>
    <t>J5 OGS</t>
  </si>
  <si>
    <t xml:space="preserve">Z3 Mini  Copy </t>
  </si>
  <si>
    <t>Z3 Mini original</t>
  </si>
  <si>
    <t xml:space="preserve">24 pin R750 </t>
  </si>
  <si>
    <t>Ringer</t>
  </si>
  <si>
    <t>1616 ringer</t>
  </si>
  <si>
    <t>BACKGLASS</t>
  </si>
  <si>
    <t xml:space="preserve">Z-3 </t>
  </si>
  <si>
    <t xml:space="preserve">Z-5 Mini </t>
  </si>
  <si>
    <t xml:space="preserve">Z-2 </t>
  </si>
  <si>
    <t xml:space="preserve">Z-4 </t>
  </si>
  <si>
    <t xml:space="preserve">Z-3 mini </t>
  </si>
  <si>
    <t xml:space="preserve">Z-3 Mini </t>
  </si>
  <si>
    <t xml:space="preserve">G-5 G-6  </t>
  </si>
  <si>
    <t xml:space="preserve">H100 new </t>
  </si>
  <si>
    <t>r</t>
  </si>
  <si>
    <t>Iphone 6.G</t>
  </si>
  <si>
    <t>Iphone 5.G</t>
  </si>
  <si>
    <t>Iphone 5.S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</si>
</sst>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2" fillId="0" borderId="1" xfId="0" applyFont="1" applyBorder="1"/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164" fontId="1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6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485774</xdr:colOff>
      <xdr:row>0</xdr:row>
      <xdr:rowOff>180974</xdr:rowOff>
    </xdr:from>
    <xdr:to>
      <xdr:col>15</xdr:col>
      <xdr:colOff>19050</xdr:colOff>
      <xdr:row>1</xdr:row>
      <xdr:rowOff>171449</xdr:rowOff>
    </xdr:to>
    <xdr:sp macro="" textlink="">
      <xdr:nvSpPr>
        <xdr:cNvPr id="2" name="TextBox 1"/>
        <xdr:cNvSpPr txBox="1"/>
      </xdr:nvSpPr>
      <xdr:spPr>
        <a:xfrm>
          <a:off x="7324724" y="180974"/>
          <a:ext cx="3076576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Page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11</xdr:col>
      <xdr:colOff>0</xdr:colOff>
      <xdr:row>59</xdr:row>
      <xdr:rowOff>0</xdr:rowOff>
    </xdr:from>
    <xdr:to>
      <xdr:col>15</xdr:col>
      <xdr:colOff>1</xdr:colOff>
      <xdr:row>59</xdr:row>
      <xdr:rowOff>180976</xdr:rowOff>
    </xdr:to>
    <xdr:sp macro="" textlink="">
      <xdr:nvSpPr>
        <xdr:cNvPr id="20" name="TextBox 19"/>
        <xdr:cNvSpPr txBox="1"/>
      </xdr:nvSpPr>
      <xdr:spPr>
        <a:xfrm>
          <a:off x="466725" y="24841200"/>
          <a:ext cx="3105151" cy="180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Page</a:t>
          </a:r>
          <a:r>
            <a:rPr lang="en-US" sz="1100" baseline="0"/>
            <a:t> 8</a:t>
          </a:r>
          <a:endParaRPr lang="en-US" sz="1100"/>
        </a:p>
      </xdr:txBody>
    </xdr:sp>
    <xdr:clientData/>
  </xdr:twoCellAnchor>
  <xdr:twoCellAnchor>
    <xdr:from>
      <xdr:col>1</xdr:col>
      <xdr:colOff>0</xdr:colOff>
      <xdr:row>58</xdr:row>
      <xdr:rowOff>0</xdr:rowOff>
    </xdr:from>
    <xdr:to>
      <xdr:col>5</xdr:col>
      <xdr:colOff>1</xdr:colOff>
      <xdr:row>58</xdr:row>
      <xdr:rowOff>180976</xdr:rowOff>
    </xdr:to>
    <xdr:sp macro="" textlink="">
      <xdr:nvSpPr>
        <xdr:cNvPr id="21" name="TextBox 20"/>
        <xdr:cNvSpPr txBox="1"/>
      </xdr:nvSpPr>
      <xdr:spPr>
        <a:xfrm>
          <a:off x="466725" y="21221700"/>
          <a:ext cx="3105151" cy="180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Page</a:t>
          </a:r>
          <a:r>
            <a:rPr lang="en-US" sz="1100" baseline="0"/>
            <a:t> 7</a:t>
          </a:r>
          <a:endParaRPr lang="en-US" sz="1100"/>
        </a:p>
      </xdr:txBody>
    </xdr:sp>
    <xdr:clientData/>
  </xdr:twoCellAnchor>
  <xdr:twoCellAnchor>
    <xdr:from>
      <xdr:col>11</xdr:col>
      <xdr:colOff>0</xdr:colOff>
      <xdr:row>40</xdr:row>
      <xdr:rowOff>0</xdr:rowOff>
    </xdr:from>
    <xdr:to>
      <xdr:col>15</xdr:col>
      <xdr:colOff>1</xdr:colOff>
      <xdr:row>40</xdr:row>
      <xdr:rowOff>180976</xdr:rowOff>
    </xdr:to>
    <xdr:sp macro="" textlink="">
      <xdr:nvSpPr>
        <xdr:cNvPr id="23" name="TextBox 22"/>
        <xdr:cNvSpPr txBox="1"/>
      </xdr:nvSpPr>
      <xdr:spPr>
        <a:xfrm>
          <a:off x="466725" y="17602200"/>
          <a:ext cx="3105151" cy="180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Page</a:t>
          </a:r>
          <a:r>
            <a:rPr lang="en-US" sz="1100" baseline="0"/>
            <a:t> 6</a:t>
          </a:r>
          <a:endParaRPr lang="en-US" sz="1100"/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5</xdr:col>
      <xdr:colOff>1</xdr:colOff>
      <xdr:row>40</xdr:row>
      <xdr:rowOff>180976</xdr:rowOff>
    </xdr:to>
    <xdr:sp macro="" textlink="">
      <xdr:nvSpPr>
        <xdr:cNvPr id="24" name="TextBox 23"/>
        <xdr:cNvSpPr txBox="1"/>
      </xdr:nvSpPr>
      <xdr:spPr>
        <a:xfrm>
          <a:off x="466725" y="14173200"/>
          <a:ext cx="3105151" cy="180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Page</a:t>
          </a:r>
          <a:r>
            <a:rPr lang="en-US" sz="1100" baseline="0"/>
            <a:t> 5</a:t>
          </a:r>
          <a:endParaRPr lang="en-US" sz="1100"/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15</xdr:col>
      <xdr:colOff>1</xdr:colOff>
      <xdr:row>21</xdr:row>
      <xdr:rowOff>180976</xdr:rowOff>
    </xdr:to>
    <xdr:sp macro="" textlink="">
      <xdr:nvSpPr>
        <xdr:cNvPr id="26" name="TextBox 25"/>
        <xdr:cNvSpPr txBox="1"/>
      </xdr:nvSpPr>
      <xdr:spPr>
        <a:xfrm>
          <a:off x="466725" y="10553700"/>
          <a:ext cx="3105151" cy="180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Page</a:t>
          </a:r>
          <a:r>
            <a:rPr lang="en-US" sz="1100" baseline="0"/>
            <a:t> 4</a:t>
          </a:r>
          <a:endParaRPr lang="en-US" sz="1100"/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5</xdr:col>
      <xdr:colOff>1</xdr:colOff>
      <xdr:row>21</xdr:row>
      <xdr:rowOff>180976</xdr:rowOff>
    </xdr:to>
    <xdr:sp macro="" textlink="">
      <xdr:nvSpPr>
        <xdr:cNvPr id="27" name="TextBox 26"/>
        <xdr:cNvSpPr txBox="1"/>
      </xdr:nvSpPr>
      <xdr:spPr>
        <a:xfrm>
          <a:off x="466725" y="6934200"/>
          <a:ext cx="3105151" cy="180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Page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51"/>
  <sheetViews>
    <sheetView tabSelected="1" workbookViewId="0">
      <selection activeCell="J14" sqref="J14"/>
    </sheetView>
  </sheetViews>
  <sheetFormatPr defaultRowHeight="15" x14ac:dyDescent="0.25"/>
  <cols>
    <col min="1" max="1" width="7" bestFit="1" customWidth="1"/>
    <col min="2" max="2" width="18" bestFit="1" customWidth="1"/>
    <col min="3" max="3" width="16.42578125" bestFit="1" customWidth="1"/>
    <col min="4" max="4" width="7" bestFit="1" customWidth="1"/>
    <col min="5" max="5" width="6.28515625" bestFit="1" customWidth="1"/>
    <col min="6" max="6" width="11.28515625" bestFit="1" customWidth="1"/>
    <col min="12" max="12" width="16.5703125" bestFit="1" customWidth="1"/>
    <col min="13" max="13" width="16.7109375" bestFit="1" customWidth="1"/>
  </cols>
  <sheetData>
    <row r="3" spans="1:18" ht="21" x14ac:dyDescent="0.35">
      <c r="A3" s="9" t="s">
        <v>103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93</v>
      </c>
      <c r="G3" s="4" t="s">
        <v>104</v>
      </c>
      <c r="H3" s="4" t="s">
        <v>141</v>
      </c>
      <c r="I3" s="18"/>
      <c r="J3" s="18"/>
      <c r="K3" s="9" t="s">
        <v>103</v>
      </c>
      <c r="L3" s="3" t="s">
        <v>0</v>
      </c>
      <c r="M3" s="3" t="s">
        <v>1</v>
      </c>
      <c r="N3" s="3" t="s">
        <v>2</v>
      </c>
      <c r="O3" s="3" t="s">
        <v>3</v>
      </c>
      <c r="P3" s="4" t="s">
        <v>93</v>
      </c>
      <c r="Q3" s="4" t="s">
        <v>104</v>
      </c>
      <c r="R3" s="4" t="s">
        <v>141</v>
      </c>
    </row>
    <row r="4" spans="1:18" x14ac:dyDescent="0.25">
      <c r="A4" s="10">
        <v>1</v>
      </c>
      <c r="B4" s="1" t="s">
        <v>4</v>
      </c>
      <c r="C4" s="1" t="s">
        <v>119</v>
      </c>
      <c r="D4" s="2">
        <v>1800</v>
      </c>
      <c r="E4" s="2">
        <v>3</v>
      </c>
      <c r="F4" s="1">
        <f t="shared" ref="F4:F19" si="0">(D4*E4)</f>
        <v>5400</v>
      </c>
      <c r="G4" s="1">
        <v>2500</v>
      </c>
      <c r="H4" s="1">
        <f>(G4-D4)</f>
        <v>700</v>
      </c>
      <c r="K4" s="10">
        <v>17</v>
      </c>
      <c r="L4" s="1" t="s">
        <v>13</v>
      </c>
      <c r="M4" s="1" t="s">
        <v>119</v>
      </c>
      <c r="N4" s="2">
        <v>980</v>
      </c>
      <c r="O4" s="2">
        <v>4</v>
      </c>
      <c r="P4" s="1">
        <f t="shared" ref="P4:P19" si="1">(N4*O4)</f>
        <v>3920</v>
      </c>
      <c r="Q4" s="1">
        <v>1100</v>
      </c>
      <c r="R4" s="1">
        <f>(Q4-N4)</f>
        <v>120</v>
      </c>
    </row>
    <row r="5" spans="1:18" x14ac:dyDescent="0.25">
      <c r="A5" s="10">
        <v>2</v>
      </c>
      <c r="B5" s="1" t="s">
        <v>5</v>
      </c>
      <c r="C5" s="1" t="s">
        <v>119</v>
      </c>
      <c r="D5" s="2">
        <v>1250</v>
      </c>
      <c r="E5" s="2">
        <v>3</v>
      </c>
      <c r="F5" s="1">
        <f t="shared" si="0"/>
        <v>3750</v>
      </c>
      <c r="G5" s="1">
        <v>1400</v>
      </c>
      <c r="H5" s="1">
        <f t="shared" ref="H5:H19" si="2">(G5-D5)</f>
        <v>150</v>
      </c>
      <c r="K5" s="10">
        <v>18</v>
      </c>
      <c r="L5" s="1" t="s">
        <v>150</v>
      </c>
      <c r="M5" s="1" t="s">
        <v>119</v>
      </c>
      <c r="N5" s="2">
        <v>1750</v>
      </c>
      <c r="O5" s="2">
        <v>2</v>
      </c>
      <c r="P5" s="1">
        <f t="shared" si="1"/>
        <v>3500</v>
      </c>
      <c r="Q5" s="1">
        <v>1950</v>
      </c>
      <c r="R5" s="1">
        <f t="shared" ref="R5:R19" si="3">(Q5-N5)</f>
        <v>200</v>
      </c>
    </row>
    <row r="6" spans="1:18" x14ac:dyDescent="0.25">
      <c r="A6" s="10">
        <v>3</v>
      </c>
      <c r="B6" s="1" t="s">
        <v>164</v>
      </c>
      <c r="C6" s="1" t="s">
        <v>119</v>
      </c>
      <c r="D6" s="2">
        <v>1150</v>
      </c>
      <c r="E6" s="2">
        <v>2</v>
      </c>
      <c r="F6" s="1">
        <f t="shared" si="0"/>
        <v>2300</v>
      </c>
      <c r="G6" s="1">
        <v>1300</v>
      </c>
      <c r="H6" s="1">
        <f t="shared" si="2"/>
        <v>150</v>
      </c>
      <c r="K6" s="10">
        <v>19</v>
      </c>
      <c r="L6" s="1" t="s">
        <v>149</v>
      </c>
      <c r="M6" s="1" t="s">
        <v>119</v>
      </c>
      <c r="N6" s="2">
        <v>1550</v>
      </c>
      <c r="O6" s="2">
        <v>1</v>
      </c>
      <c r="P6" s="1">
        <f t="shared" si="1"/>
        <v>1550</v>
      </c>
      <c r="Q6" s="1">
        <v>1700</v>
      </c>
      <c r="R6" s="1">
        <f t="shared" si="3"/>
        <v>150</v>
      </c>
    </row>
    <row r="7" spans="1:18" x14ac:dyDescent="0.25">
      <c r="A7" s="10">
        <v>4</v>
      </c>
      <c r="B7" s="1" t="s">
        <v>6</v>
      </c>
      <c r="C7" s="1" t="s">
        <v>119</v>
      </c>
      <c r="D7" s="2">
        <v>1500</v>
      </c>
      <c r="E7" s="2">
        <v>2</v>
      </c>
      <c r="F7" s="1">
        <f t="shared" si="0"/>
        <v>3000</v>
      </c>
      <c r="G7" s="1">
        <v>1650</v>
      </c>
      <c r="H7" s="1">
        <f t="shared" si="2"/>
        <v>150</v>
      </c>
      <c r="K7" s="10">
        <v>20</v>
      </c>
      <c r="L7" s="1" t="s">
        <v>14</v>
      </c>
      <c r="M7" s="1" t="s">
        <v>119</v>
      </c>
      <c r="N7" s="2">
        <v>2000</v>
      </c>
      <c r="O7" s="2">
        <v>2</v>
      </c>
      <c r="P7" s="1">
        <f t="shared" si="1"/>
        <v>4000</v>
      </c>
      <c r="Q7" s="1">
        <v>2200</v>
      </c>
      <c r="R7" s="1">
        <f t="shared" si="3"/>
        <v>200</v>
      </c>
    </row>
    <row r="8" spans="1:18" x14ac:dyDescent="0.25">
      <c r="A8" s="10">
        <v>5</v>
      </c>
      <c r="B8" s="1" t="s">
        <v>7</v>
      </c>
      <c r="C8" s="1" t="s">
        <v>119</v>
      </c>
      <c r="D8" s="2">
        <v>1050</v>
      </c>
      <c r="E8" s="2">
        <v>4</v>
      </c>
      <c r="F8" s="1">
        <f t="shared" si="0"/>
        <v>4200</v>
      </c>
      <c r="G8" s="1">
        <v>1200</v>
      </c>
      <c r="H8" s="1">
        <f t="shared" si="2"/>
        <v>150</v>
      </c>
      <c r="K8" s="10">
        <v>21</v>
      </c>
      <c r="L8" s="1" t="s">
        <v>148</v>
      </c>
      <c r="M8" s="1" t="s">
        <v>119</v>
      </c>
      <c r="N8" s="2">
        <v>1050</v>
      </c>
      <c r="O8" s="2">
        <v>6</v>
      </c>
      <c r="P8" s="1">
        <f t="shared" si="1"/>
        <v>6300</v>
      </c>
      <c r="Q8" s="1">
        <v>1250</v>
      </c>
      <c r="R8" s="1">
        <f t="shared" si="3"/>
        <v>200</v>
      </c>
    </row>
    <row r="9" spans="1:18" x14ac:dyDescent="0.25">
      <c r="A9" s="10">
        <v>6</v>
      </c>
      <c r="B9" s="1" t="s">
        <v>165</v>
      </c>
      <c r="C9" s="1" t="s">
        <v>119</v>
      </c>
      <c r="D9" s="2">
        <v>920</v>
      </c>
      <c r="E9" s="2">
        <v>1</v>
      </c>
      <c r="F9" s="1">
        <f t="shared" si="0"/>
        <v>920</v>
      </c>
      <c r="G9" s="1">
        <v>1100</v>
      </c>
      <c r="H9" s="1">
        <f t="shared" si="2"/>
        <v>180</v>
      </c>
      <c r="K9" s="10">
        <v>22</v>
      </c>
      <c r="L9" s="1" t="s">
        <v>147</v>
      </c>
      <c r="M9" s="1" t="s">
        <v>119</v>
      </c>
      <c r="N9" s="2">
        <v>1050</v>
      </c>
      <c r="O9" s="2">
        <v>4</v>
      </c>
      <c r="P9" s="1">
        <f t="shared" si="1"/>
        <v>4200</v>
      </c>
      <c r="Q9" s="1">
        <v>1250</v>
      </c>
      <c r="R9" s="1">
        <f t="shared" si="3"/>
        <v>200</v>
      </c>
    </row>
    <row r="10" spans="1:18" x14ac:dyDescent="0.25">
      <c r="A10" s="10">
        <v>7</v>
      </c>
      <c r="B10" s="1" t="s">
        <v>166</v>
      </c>
      <c r="C10" s="1" t="s">
        <v>119</v>
      </c>
      <c r="D10" s="2">
        <v>920</v>
      </c>
      <c r="E10" s="2">
        <v>2</v>
      </c>
      <c r="F10" s="1">
        <f t="shared" si="0"/>
        <v>1840</v>
      </c>
      <c r="G10" s="1">
        <v>1100</v>
      </c>
      <c r="H10" s="1">
        <f t="shared" si="2"/>
        <v>180</v>
      </c>
      <c r="K10" s="10">
        <v>23</v>
      </c>
      <c r="L10" s="1" t="s">
        <v>146</v>
      </c>
      <c r="M10" s="1" t="s">
        <v>119</v>
      </c>
      <c r="N10" s="2">
        <v>1250</v>
      </c>
      <c r="O10" s="2">
        <v>4</v>
      </c>
      <c r="P10" s="1">
        <f t="shared" si="1"/>
        <v>5000</v>
      </c>
      <c r="Q10" s="1">
        <v>1350</v>
      </c>
      <c r="R10" s="1">
        <f t="shared" si="3"/>
        <v>100</v>
      </c>
    </row>
    <row r="11" spans="1:18" x14ac:dyDescent="0.25">
      <c r="A11" s="10">
        <v>8</v>
      </c>
      <c r="B11" s="1" t="s">
        <v>8</v>
      </c>
      <c r="C11" s="1" t="s">
        <v>119</v>
      </c>
      <c r="D11" s="2">
        <v>1350</v>
      </c>
      <c r="E11" s="2">
        <v>3</v>
      </c>
      <c r="F11" s="1">
        <f t="shared" si="0"/>
        <v>4050</v>
      </c>
      <c r="G11" s="1">
        <v>1500</v>
      </c>
      <c r="H11" s="1">
        <f t="shared" si="2"/>
        <v>150</v>
      </c>
      <c r="K11" s="10">
        <v>24</v>
      </c>
      <c r="L11" s="1" t="s">
        <v>145</v>
      </c>
      <c r="M11" s="1" t="s">
        <v>119</v>
      </c>
      <c r="N11" s="2">
        <v>1250</v>
      </c>
      <c r="O11" s="2">
        <v>4</v>
      </c>
      <c r="P11" s="1">
        <f t="shared" si="1"/>
        <v>5000</v>
      </c>
      <c r="Q11" s="1">
        <v>1350</v>
      </c>
      <c r="R11" s="1">
        <f t="shared" si="3"/>
        <v>100</v>
      </c>
    </row>
    <row r="12" spans="1:18" x14ac:dyDescent="0.25">
      <c r="A12" s="10">
        <v>9</v>
      </c>
      <c r="B12" s="1" t="s">
        <v>113</v>
      </c>
      <c r="C12" s="1" t="s">
        <v>119</v>
      </c>
      <c r="D12" s="2">
        <v>2850</v>
      </c>
      <c r="E12" s="2">
        <v>3</v>
      </c>
      <c r="F12" s="1">
        <f t="shared" si="0"/>
        <v>8550</v>
      </c>
      <c r="G12" s="1">
        <v>300</v>
      </c>
      <c r="H12" s="1">
        <f t="shared" si="2"/>
        <v>-2550</v>
      </c>
      <c r="K12" s="10">
        <v>25</v>
      </c>
      <c r="L12" s="1" t="s">
        <v>144</v>
      </c>
      <c r="M12" s="1" t="s">
        <v>119</v>
      </c>
      <c r="N12" s="2">
        <v>2250</v>
      </c>
      <c r="O12" s="2">
        <v>2</v>
      </c>
      <c r="P12" s="1">
        <f t="shared" si="1"/>
        <v>4500</v>
      </c>
      <c r="Q12" s="1">
        <v>2350</v>
      </c>
      <c r="R12" s="1">
        <f t="shared" si="3"/>
        <v>100</v>
      </c>
    </row>
    <row r="13" spans="1:18" x14ac:dyDescent="0.25">
      <c r="A13" s="10">
        <v>10</v>
      </c>
      <c r="B13" s="1" t="s">
        <v>9</v>
      </c>
      <c r="C13" s="1" t="s">
        <v>119</v>
      </c>
      <c r="D13" s="2">
        <v>1900</v>
      </c>
      <c r="E13" s="2">
        <v>2</v>
      </c>
      <c r="F13" s="1">
        <f t="shared" si="0"/>
        <v>3800</v>
      </c>
      <c r="G13" s="1">
        <v>2050</v>
      </c>
      <c r="H13" s="1">
        <f t="shared" si="2"/>
        <v>150</v>
      </c>
      <c r="K13" s="10">
        <v>26</v>
      </c>
      <c r="L13" s="1" t="s">
        <v>143</v>
      </c>
      <c r="M13" s="1" t="s">
        <v>119</v>
      </c>
      <c r="N13" s="2">
        <v>2300</v>
      </c>
      <c r="O13" s="2">
        <v>2</v>
      </c>
      <c r="P13" s="1">
        <f t="shared" si="1"/>
        <v>4600</v>
      </c>
      <c r="Q13" s="1">
        <v>2450</v>
      </c>
      <c r="R13" s="1">
        <f t="shared" si="3"/>
        <v>150</v>
      </c>
    </row>
    <row r="14" spans="1:18" x14ac:dyDescent="0.25">
      <c r="A14" s="10">
        <v>11</v>
      </c>
      <c r="B14" s="1" t="s">
        <v>114</v>
      </c>
      <c r="C14" s="1" t="s">
        <v>119</v>
      </c>
      <c r="D14" s="2">
        <v>1450</v>
      </c>
      <c r="E14" s="2">
        <v>2</v>
      </c>
      <c r="F14" s="1">
        <f t="shared" si="0"/>
        <v>2900</v>
      </c>
      <c r="G14" s="1">
        <v>1650</v>
      </c>
      <c r="H14" s="1">
        <f t="shared" si="2"/>
        <v>200</v>
      </c>
      <c r="K14" s="10" t="s">
        <v>163</v>
      </c>
      <c r="L14" s="1" t="s">
        <v>15</v>
      </c>
      <c r="M14" s="1" t="s">
        <v>119</v>
      </c>
      <c r="N14" s="2">
        <v>1050</v>
      </c>
      <c r="O14" s="2">
        <v>3</v>
      </c>
      <c r="P14" s="1">
        <f t="shared" si="1"/>
        <v>3150</v>
      </c>
      <c r="Q14" s="1">
        <v>1250</v>
      </c>
      <c r="R14" s="1">
        <f t="shared" si="3"/>
        <v>200</v>
      </c>
    </row>
    <row r="15" spans="1:18" x14ac:dyDescent="0.25">
      <c r="A15" s="10">
        <v>12</v>
      </c>
      <c r="B15" s="1" t="s">
        <v>115</v>
      </c>
      <c r="C15" s="1" t="s">
        <v>119</v>
      </c>
      <c r="D15" s="2">
        <v>2100</v>
      </c>
      <c r="E15" s="2">
        <v>2</v>
      </c>
      <c r="F15" s="1">
        <f t="shared" si="0"/>
        <v>4200</v>
      </c>
      <c r="G15" s="1">
        <v>2250</v>
      </c>
      <c r="H15" s="1">
        <f t="shared" si="2"/>
        <v>150</v>
      </c>
      <c r="K15" s="10">
        <v>28</v>
      </c>
      <c r="L15" s="1" t="s">
        <v>16</v>
      </c>
      <c r="M15" s="1" t="s">
        <v>119</v>
      </c>
      <c r="N15" s="2">
        <v>1150</v>
      </c>
      <c r="O15" s="2">
        <v>4</v>
      </c>
      <c r="P15" s="1">
        <f t="shared" si="1"/>
        <v>4600</v>
      </c>
      <c r="Q15" s="1">
        <v>1300</v>
      </c>
      <c r="R15" s="1">
        <f t="shared" si="3"/>
        <v>150</v>
      </c>
    </row>
    <row r="16" spans="1:18" x14ac:dyDescent="0.25">
      <c r="A16" s="10">
        <v>13</v>
      </c>
      <c r="B16" s="16" t="s">
        <v>10</v>
      </c>
      <c r="C16" s="1" t="s">
        <v>119</v>
      </c>
      <c r="D16" s="2">
        <v>1100</v>
      </c>
      <c r="E16" s="2">
        <v>2</v>
      </c>
      <c r="F16" s="1">
        <f t="shared" si="0"/>
        <v>2200</v>
      </c>
      <c r="G16" s="1">
        <v>1300</v>
      </c>
      <c r="H16" s="1">
        <f t="shared" si="2"/>
        <v>200</v>
      </c>
      <c r="K16" s="10">
        <v>29</v>
      </c>
      <c r="L16" s="1" t="s">
        <v>118</v>
      </c>
      <c r="M16" s="1" t="s">
        <v>119</v>
      </c>
      <c r="N16" s="2">
        <v>1550</v>
      </c>
      <c r="O16" s="2">
        <v>5</v>
      </c>
      <c r="P16" s="1">
        <f t="shared" si="1"/>
        <v>7750</v>
      </c>
      <c r="Q16" s="1">
        <v>1750</v>
      </c>
      <c r="R16" s="1">
        <f t="shared" si="3"/>
        <v>200</v>
      </c>
    </row>
    <row r="17" spans="1:18" x14ac:dyDescent="0.25">
      <c r="A17" s="10">
        <v>14</v>
      </c>
      <c r="B17" s="1" t="s">
        <v>11</v>
      </c>
      <c r="C17" s="1" t="s">
        <v>119</v>
      </c>
      <c r="D17" s="2">
        <v>1350</v>
      </c>
      <c r="E17" s="2">
        <v>5</v>
      </c>
      <c r="F17" s="1">
        <f t="shared" si="0"/>
        <v>6750</v>
      </c>
      <c r="G17" s="1">
        <v>1500</v>
      </c>
      <c r="H17" s="1">
        <f t="shared" si="2"/>
        <v>150</v>
      </c>
      <c r="K17" s="10">
        <v>30</v>
      </c>
      <c r="L17" s="1" t="s">
        <v>17</v>
      </c>
      <c r="M17" s="1" t="s">
        <v>119</v>
      </c>
      <c r="N17" s="2">
        <v>1550</v>
      </c>
      <c r="O17" s="2">
        <v>4</v>
      </c>
      <c r="P17" s="1">
        <f t="shared" si="1"/>
        <v>6200</v>
      </c>
      <c r="Q17" s="1">
        <v>1750</v>
      </c>
      <c r="R17" s="1">
        <f t="shared" si="3"/>
        <v>200</v>
      </c>
    </row>
    <row r="18" spans="1:18" x14ac:dyDescent="0.25">
      <c r="A18" s="10">
        <v>15</v>
      </c>
      <c r="B18" s="17" t="s">
        <v>140</v>
      </c>
      <c r="C18" s="1" t="s">
        <v>119</v>
      </c>
      <c r="D18" s="2">
        <v>1100</v>
      </c>
      <c r="E18" s="2">
        <v>4</v>
      </c>
      <c r="F18" s="1">
        <f t="shared" si="0"/>
        <v>4400</v>
      </c>
      <c r="G18" s="1">
        <v>1250</v>
      </c>
      <c r="H18" s="1">
        <f t="shared" si="2"/>
        <v>150</v>
      </c>
      <c r="K18" s="10">
        <v>31</v>
      </c>
      <c r="L18" s="1" t="s">
        <v>18</v>
      </c>
      <c r="M18" s="1" t="s">
        <v>119</v>
      </c>
      <c r="N18" s="2">
        <v>2400</v>
      </c>
      <c r="O18" s="2">
        <v>2</v>
      </c>
      <c r="P18" s="1">
        <f t="shared" si="1"/>
        <v>4800</v>
      </c>
      <c r="Q18" s="1">
        <v>2550</v>
      </c>
      <c r="R18" s="1">
        <f t="shared" si="3"/>
        <v>150</v>
      </c>
    </row>
    <row r="19" spans="1:18" x14ac:dyDescent="0.25">
      <c r="A19" s="10">
        <v>16</v>
      </c>
      <c r="B19" s="1" t="s">
        <v>12</v>
      </c>
      <c r="C19" s="1" t="s">
        <v>119</v>
      </c>
      <c r="D19" s="7">
        <v>1350</v>
      </c>
      <c r="E19" s="7">
        <v>2</v>
      </c>
      <c r="F19" s="6">
        <f t="shared" si="0"/>
        <v>2700</v>
      </c>
      <c r="G19" s="1">
        <v>1500</v>
      </c>
      <c r="H19" s="1">
        <f t="shared" si="2"/>
        <v>150</v>
      </c>
      <c r="K19" s="10">
        <v>32</v>
      </c>
      <c r="L19" s="1" t="s">
        <v>19</v>
      </c>
      <c r="M19" s="1" t="s">
        <v>119</v>
      </c>
      <c r="N19" s="7">
        <v>1100</v>
      </c>
      <c r="O19" s="7">
        <v>2</v>
      </c>
      <c r="P19" s="1">
        <f t="shared" si="1"/>
        <v>2200</v>
      </c>
      <c r="Q19" s="1">
        <v>1250</v>
      </c>
      <c r="R19" s="1">
        <f t="shared" si="3"/>
        <v>150</v>
      </c>
    </row>
    <row r="20" spans="1:18" x14ac:dyDescent="0.25">
      <c r="A20" s="11"/>
      <c r="C20" s="20" t="s">
        <v>105</v>
      </c>
      <c r="D20" s="20"/>
      <c r="E20" s="20"/>
      <c r="F20" s="1">
        <f>SUM(F4:F19)</f>
        <v>60960</v>
      </c>
      <c r="G20" s="1"/>
      <c r="H20" s="1">
        <f>SUM(H4:H19)</f>
        <v>410</v>
      </c>
      <c r="K20" s="11"/>
      <c r="M20" s="20" t="s">
        <v>106</v>
      </c>
      <c r="N20" s="20"/>
      <c r="O20" s="20"/>
      <c r="P20" s="1">
        <f>SUM(P4:P19)</f>
        <v>71270</v>
      </c>
      <c r="R20" s="19">
        <f>SUM(R4:R19)</f>
        <v>2570</v>
      </c>
    </row>
    <row r="21" spans="1:18" x14ac:dyDescent="0.25">
      <c r="A21" s="11"/>
    </row>
    <row r="22" spans="1:18" x14ac:dyDescent="0.25">
      <c r="A22" s="11"/>
      <c r="K22" s="11"/>
    </row>
    <row r="23" spans="1:18" x14ac:dyDescent="0.25">
      <c r="A23" s="12">
        <v>33</v>
      </c>
      <c r="B23" s="1" t="s">
        <v>20</v>
      </c>
      <c r="C23" s="1" t="s">
        <v>119</v>
      </c>
      <c r="D23" s="2">
        <v>1000</v>
      </c>
      <c r="E23" s="2">
        <v>3</v>
      </c>
      <c r="F23" s="1">
        <f t="shared" ref="F23:F38" si="4">(D23*E23)</f>
        <v>3000</v>
      </c>
      <c r="G23" s="1">
        <v>1200</v>
      </c>
      <c r="K23" s="12">
        <v>49</v>
      </c>
      <c r="L23" s="1" t="s">
        <v>151</v>
      </c>
      <c r="M23" s="1" t="s">
        <v>120</v>
      </c>
      <c r="N23" s="2">
        <v>235</v>
      </c>
      <c r="O23" s="2">
        <v>10</v>
      </c>
      <c r="P23" s="1">
        <f t="shared" ref="P23:P38" si="5">(N23*O23)</f>
        <v>2350</v>
      </c>
      <c r="Q23" s="1">
        <v>270</v>
      </c>
    </row>
    <row r="24" spans="1:18" x14ac:dyDescent="0.25">
      <c r="A24" s="12">
        <v>34</v>
      </c>
      <c r="B24" s="1" t="s">
        <v>117</v>
      </c>
      <c r="C24" s="1" t="s">
        <v>119</v>
      </c>
      <c r="D24" s="2">
        <v>1650</v>
      </c>
      <c r="E24" s="2">
        <v>3</v>
      </c>
      <c r="F24" s="1">
        <f t="shared" si="4"/>
        <v>4950</v>
      </c>
      <c r="G24" s="1">
        <v>1800</v>
      </c>
      <c r="K24" s="12">
        <v>50</v>
      </c>
      <c r="L24" s="1" t="s">
        <v>33</v>
      </c>
      <c r="M24" s="1" t="s">
        <v>121</v>
      </c>
      <c r="N24" s="2">
        <v>170</v>
      </c>
      <c r="O24" s="2">
        <v>5</v>
      </c>
      <c r="P24" s="1">
        <f t="shared" si="5"/>
        <v>850</v>
      </c>
      <c r="Q24" s="1">
        <v>200</v>
      </c>
    </row>
    <row r="25" spans="1:18" x14ac:dyDescent="0.25">
      <c r="A25" s="12">
        <v>35</v>
      </c>
      <c r="B25" s="1" t="s">
        <v>21</v>
      </c>
      <c r="C25" s="1" t="s">
        <v>120</v>
      </c>
      <c r="D25" s="2">
        <v>480</v>
      </c>
      <c r="E25" s="2">
        <v>2</v>
      </c>
      <c r="F25" s="1">
        <f t="shared" si="4"/>
        <v>960</v>
      </c>
      <c r="G25" s="1">
        <v>550</v>
      </c>
      <c r="K25" s="12">
        <v>51</v>
      </c>
      <c r="L25" s="1" t="s">
        <v>34</v>
      </c>
      <c r="M25" s="1" t="s">
        <v>121</v>
      </c>
      <c r="N25" s="2">
        <v>160</v>
      </c>
      <c r="O25" s="2">
        <v>10</v>
      </c>
      <c r="P25" s="1">
        <f t="shared" si="5"/>
        <v>1600</v>
      </c>
      <c r="Q25" s="1">
        <v>200</v>
      </c>
    </row>
    <row r="26" spans="1:18" x14ac:dyDescent="0.25">
      <c r="A26" s="12">
        <v>36</v>
      </c>
      <c r="B26" s="1" t="s">
        <v>22</v>
      </c>
      <c r="C26" s="1" t="s">
        <v>120</v>
      </c>
      <c r="D26" s="2">
        <v>650</v>
      </c>
      <c r="E26" s="2">
        <v>4</v>
      </c>
      <c r="F26" s="1">
        <f t="shared" si="4"/>
        <v>2600</v>
      </c>
      <c r="G26" s="1">
        <v>750</v>
      </c>
      <c r="K26" s="12">
        <v>52</v>
      </c>
      <c r="L26" s="1" t="s">
        <v>35</v>
      </c>
      <c r="M26" s="1" t="s">
        <v>121</v>
      </c>
      <c r="N26" s="2">
        <v>160</v>
      </c>
      <c r="O26" s="2">
        <v>5</v>
      </c>
      <c r="P26" s="1">
        <f t="shared" si="5"/>
        <v>800</v>
      </c>
      <c r="Q26" s="1">
        <v>200</v>
      </c>
    </row>
    <row r="27" spans="1:18" x14ac:dyDescent="0.25">
      <c r="A27" s="12">
        <v>37</v>
      </c>
      <c r="B27" s="1" t="s">
        <v>23</v>
      </c>
      <c r="C27" s="1" t="s">
        <v>120</v>
      </c>
      <c r="D27" s="2">
        <v>115</v>
      </c>
      <c r="E27" s="2">
        <v>20</v>
      </c>
      <c r="F27" s="1">
        <f t="shared" si="4"/>
        <v>2300</v>
      </c>
      <c r="G27" s="1">
        <v>120</v>
      </c>
      <c r="K27" s="12">
        <v>53</v>
      </c>
      <c r="L27" s="1" t="s">
        <v>36</v>
      </c>
      <c r="M27" s="1" t="s">
        <v>121</v>
      </c>
      <c r="N27" s="2">
        <v>165</v>
      </c>
      <c r="O27" s="2">
        <v>10</v>
      </c>
      <c r="P27" s="1">
        <f t="shared" si="5"/>
        <v>1650</v>
      </c>
      <c r="Q27" s="1">
        <v>200</v>
      </c>
    </row>
    <row r="28" spans="1:18" x14ac:dyDescent="0.25">
      <c r="A28" s="12">
        <v>38</v>
      </c>
      <c r="B28" s="1" t="s">
        <v>142</v>
      </c>
      <c r="C28" s="1" t="s">
        <v>120</v>
      </c>
      <c r="D28" s="2">
        <v>153</v>
      </c>
      <c r="E28" s="2">
        <v>20</v>
      </c>
      <c r="F28" s="1">
        <f t="shared" si="4"/>
        <v>3060</v>
      </c>
      <c r="G28" s="1">
        <v>200</v>
      </c>
      <c r="K28" s="12">
        <v>54</v>
      </c>
      <c r="L28" s="1" t="s">
        <v>37</v>
      </c>
      <c r="M28" s="1" t="s">
        <v>121</v>
      </c>
      <c r="N28" s="2">
        <v>160</v>
      </c>
      <c r="O28" s="2">
        <v>5</v>
      </c>
      <c r="P28" s="1">
        <f t="shared" si="5"/>
        <v>800</v>
      </c>
      <c r="Q28" s="1">
        <v>200</v>
      </c>
    </row>
    <row r="29" spans="1:18" x14ac:dyDescent="0.25">
      <c r="A29" s="12">
        <v>39</v>
      </c>
      <c r="B29" s="1" t="s">
        <v>24</v>
      </c>
      <c r="C29" s="1" t="s">
        <v>120</v>
      </c>
      <c r="D29" s="2">
        <v>250</v>
      </c>
      <c r="E29" s="2">
        <v>10</v>
      </c>
      <c r="F29" s="1">
        <f t="shared" si="4"/>
        <v>2500</v>
      </c>
      <c r="G29" s="1">
        <v>290</v>
      </c>
      <c r="K29" s="12">
        <v>55</v>
      </c>
      <c r="L29" s="1" t="s">
        <v>38</v>
      </c>
      <c r="M29" s="1" t="s">
        <v>121</v>
      </c>
      <c r="N29" s="2">
        <v>160</v>
      </c>
      <c r="O29" s="2">
        <v>5</v>
      </c>
      <c r="P29" s="1">
        <f t="shared" si="5"/>
        <v>800</v>
      </c>
      <c r="Q29" s="1">
        <v>200</v>
      </c>
    </row>
    <row r="30" spans="1:18" x14ac:dyDescent="0.25">
      <c r="A30" s="12">
        <v>40</v>
      </c>
      <c r="B30" s="1" t="s">
        <v>25</v>
      </c>
      <c r="C30" s="1" t="s">
        <v>120</v>
      </c>
      <c r="D30" s="2">
        <v>195</v>
      </c>
      <c r="E30" s="2">
        <v>10</v>
      </c>
      <c r="F30" s="1">
        <f t="shared" si="4"/>
        <v>1950</v>
      </c>
      <c r="G30" s="1">
        <v>220</v>
      </c>
      <c r="K30" s="12">
        <v>56</v>
      </c>
      <c r="L30" s="1" t="s">
        <v>39</v>
      </c>
      <c r="M30" s="1" t="s">
        <v>121</v>
      </c>
      <c r="N30" s="2">
        <v>160</v>
      </c>
      <c r="O30" s="2">
        <v>5</v>
      </c>
      <c r="P30" s="1">
        <f t="shared" si="5"/>
        <v>800</v>
      </c>
      <c r="Q30" s="1">
        <v>200</v>
      </c>
    </row>
    <row r="31" spans="1:18" x14ac:dyDescent="0.25">
      <c r="A31" s="12">
        <v>41</v>
      </c>
      <c r="B31" s="1" t="s">
        <v>26</v>
      </c>
      <c r="C31" s="1" t="s">
        <v>120</v>
      </c>
      <c r="D31" s="2">
        <v>185</v>
      </c>
      <c r="E31" s="2">
        <v>10</v>
      </c>
      <c r="F31" s="1">
        <f t="shared" si="4"/>
        <v>1850</v>
      </c>
      <c r="G31" s="1">
        <v>210</v>
      </c>
      <c r="K31" s="12">
        <v>57</v>
      </c>
      <c r="L31" s="1" t="s">
        <v>40</v>
      </c>
      <c r="M31" s="1" t="s">
        <v>121</v>
      </c>
      <c r="N31" s="2">
        <v>160</v>
      </c>
      <c r="O31" s="2">
        <v>5</v>
      </c>
      <c r="P31" s="1">
        <f t="shared" si="5"/>
        <v>800</v>
      </c>
      <c r="Q31" s="1">
        <v>200</v>
      </c>
    </row>
    <row r="32" spans="1:18" x14ac:dyDescent="0.25">
      <c r="A32" s="12">
        <v>42</v>
      </c>
      <c r="B32" s="1" t="s">
        <v>27</v>
      </c>
      <c r="C32" s="1" t="s">
        <v>120</v>
      </c>
      <c r="D32" s="2">
        <v>185</v>
      </c>
      <c r="E32" s="2">
        <v>10</v>
      </c>
      <c r="F32" s="1">
        <f t="shared" si="4"/>
        <v>1850</v>
      </c>
      <c r="G32" s="1">
        <v>210</v>
      </c>
      <c r="K32" s="12">
        <v>58</v>
      </c>
      <c r="L32" s="1" t="s">
        <v>41</v>
      </c>
      <c r="M32" s="1" t="s">
        <v>121</v>
      </c>
      <c r="N32" s="2">
        <v>150</v>
      </c>
      <c r="O32" s="2">
        <v>15</v>
      </c>
      <c r="P32" s="1">
        <f t="shared" si="5"/>
        <v>2250</v>
      </c>
      <c r="Q32" s="1">
        <v>200</v>
      </c>
    </row>
    <row r="33" spans="1:17" x14ac:dyDescent="0.25">
      <c r="A33" s="12">
        <v>43</v>
      </c>
      <c r="B33" s="1" t="s">
        <v>28</v>
      </c>
      <c r="C33" s="1" t="s">
        <v>120</v>
      </c>
      <c r="D33" s="2">
        <v>170</v>
      </c>
      <c r="E33" s="2">
        <v>10</v>
      </c>
      <c r="F33" s="1">
        <f t="shared" si="4"/>
        <v>1700</v>
      </c>
      <c r="G33" s="1">
        <v>200</v>
      </c>
      <c r="K33" s="12">
        <v>59</v>
      </c>
      <c r="L33" s="1" t="s">
        <v>42</v>
      </c>
      <c r="M33" s="1" t="s">
        <v>121</v>
      </c>
      <c r="N33" s="2">
        <v>150</v>
      </c>
      <c r="O33" s="2">
        <v>10</v>
      </c>
      <c r="P33" s="1">
        <f t="shared" si="5"/>
        <v>1500</v>
      </c>
      <c r="Q33" s="1">
        <v>200</v>
      </c>
    </row>
    <row r="34" spans="1:17" x14ac:dyDescent="0.25">
      <c r="A34" s="12">
        <v>44</v>
      </c>
      <c r="B34" s="1" t="s">
        <v>29</v>
      </c>
      <c r="C34" s="1" t="s">
        <v>120</v>
      </c>
      <c r="D34" s="2">
        <v>153</v>
      </c>
      <c r="E34" s="2">
        <v>10</v>
      </c>
      <c r="F34" s="1">
        <f t="shared" si="4"/>
        <v>1530</v>
      </c>
      <c r="G34" s="1">
        <v>200</v>
      </c>
      <c r="K34" s="12">
        <v>60</v>
      </c>
      <c r="L34" s="1" t="s">
        <v>43</v>
      </c>
      <c r="M34" s="1" t="s">
        <v>121</v>
      </c>
      <c r="N34" s="2">
        <v>160</v>
      </c>
      <c r="O34" s="2">
        <v>5</v>
      </c>
      <c r="P34" s="1">
        <f t="shared" si="5"/>
        <v>800</v>
      </c>
      <c r="Q34" s="1">
        <v>200</v>
      </c>
    </row>
    <row r="35" spans="1:17" x14ac:dyDescent="0.25">
      <c r="A35" s="12">
        <v>45</v>
      </c>
      <c r="B35" s="1" t="s">
        <v>30</v>
      </c>
      <c r="C35" s="1" t="s">
        <v>120</v>
      </c>
      <c r="D35" s="2">
        <v>120</v>
      </c>
      <c r="E35" s="2">
        <v>20</v>
      </c>
      <c r="F35" s="1">
        <f t="shared" si="4"/>
        <v>2400</v>
      </c>
      <c r="G35" s="1">
        <v>200</v>
      </c>
      <c r="K35" s="12">
        <v>61</v>
      </c>
      <c r="L35" s="1" t="s">
        <v>44</v>
      </c>
      <c r="M35" s="1" t="s">
        <v>121</v>
      </c>
      <c r="N35" s="2">
        <v>165</v>
      </c>
      <c r="O35" s="2">
        <v>5</v>
      </c>
      <c r="P35" s="1">
        <f t="shared" si="5"/>
        <v>825</v>
      </c>
      <c r="Q35" s="1">
        <v>200</v>
      </c>
    </row>
    <row r="36" spans="1:17" x14ac:dyDescent="0.25">
      <c r="A36" s="12">
        <v>46</v>
      </c>
      <c r="B36" s="5">
        <v>8039</v>
      </c>
      <c r="C36" s="1" t="s">
        <v>120</v>
      </c>
      <c r="D36" s="2">
        <v>120</v>
      </c>
      <c r="E36" s="2">
        <v>10</v>
      </c>
      <c r="F36" s="1">
        <f t="shared" si="4"/>
        <v>1200</v>
      </c>
      <c r="G36" s="1">
        <v>200</v>
      </c>
      <c r="K36" s="12">
        <v>62</v>
      </c>
      <c r="L36" s="1" t="s">
        <v>45</v>
      </c>
      <c r="M36" s="1" t="s">
        <v>121</v>
      </c>
      <c r="N36" s="2">
        <v>150</v>
      </c>
      <c r="O36" s="2">
        <v>10</v>
      </c>
      <c r="P36" s="1">
        <f t="shared" si="5"/>
        <v>1500</v>
      </c>
      <c r="Q36" s="1">
        <v>200</v>
      </c>
    </row>
    <row r="37" spans="1:17" x14ac:dyDescent="0.25">
      <c r="A37" s="12">
        <v>47</v>
      </c>
      <c r="B37" s="1" t="s">
        <v>31</v>
      </c>
      <c r="C37" s="1" t="s">
        <v>120</v>
      </c>
      <c r="D37" s="2">
        <v>150</v>
      </c>
      <c r="E37" s="2">
        <v>10</v>
      </c>
      <c r="F37" s="1">
        <f t="shared" si="4"/>
        <v>1500</v>
      </c>
      <c r="G37" s="1">
        <v>200</v>
      </c>
      <c r="K37" s="12">
        <v>63</v>
      </c>
      <c r="L37" s="1" t="s">
        <v>46</v>
      </c>
      <c r="M37" s="1" t="s">
        <v>121</v>
      </c>
      <c r="N37" s="2">
        <v>750</v>
      </c>
      <c r="O37" s="2">
        <v>20</v>
      </c>
      <c r="P37" s="1">
        <f t="shared" si="5"/>
        <v>15000</v>
      </c>
      <c r="Q37" s="1">
        <v>200</v>
      </c>
    </row>
    <row r="38" spans="1:17" x14ac:dyDescent="0.25">
      <c r="A38" s="12">
        <v>48</v>
      </c>
      <c r="B38" s="1" t="s">
        <v>32</v>
      </c>
      <c r="C38" s="1" t="s">
        <v>120</v>
      </c>
      <c r="D38" s="2">
        <v>130</v>
      </c>
      <c r="E38" s="2">
        <v>10</v>
      </c>
      <c r="F38" s="1">
        <f t="shared" si="4"/>
        <v>1300</v>
      </c>
      <c r="G38" s="1">
        <v>140</v>
      </c>
      <c r="K38" s="12">
        <v>64</v>
      </c>
      <c r="L38" s="1" t="s">
        <v>47</v>
      </c>
      <c r="M38" s="1" t="s">
        <v>121</v>
      </c>
      <c r="N38" s="7">
        <v>160</v>
      </c>
      <c r="O38" s="7">
        <v>13</v>
      </c>
      <c r="P38" s="1">
        <f t="shared" si="5"/>
        <v>2080</v>
      </c>
      <c r="Q38" s="1">
        <v>200</v>
      </c>
    </row>
    <row r="39" spans="1:17" x14ac:dyDescent="0.25">
      <c r="A39" s="11"/>
      <c r="C39" s="20" t="s">
        <v>107</v>
      </c>
      <c r="D39" s="20"/>
      <c r="E39" s="20"/>
      <c r="F39" s="8">
        <f>SUM(F23:F38)</f>
        <v>34650</v>
      </c>
      <c r="K39" s="11"/>
      <c r="M39" s="20" t="s">
        <v>108</v>
      </c>
      <c r="N39" s="20"/>
      <c r="O39" s="20"/>
      <c r="P39" s="8">
        <f>SUM(P23:P38)</f>
        <v>34405</v>
      </c>
    </row>
    <row r="40" spans="1:17" x14ac:dyDescent="0.25">
      <c r="A40" s="11"/>
    </row>
    <row r="41" spans="1:17" x14ac:dyDescent="0.25">
      <c r="A41" s="11"/>
      <c r="K41" s="11"/>
    </row>
    <row r="42" spans="1:17" x14ac:dyDescent="0.25">
      <c r="A42" s="12">
        <v>65</v>
      </c>
      <c r="B42" s="1" t="s">
        <v>48</v>
      </c>
      <c r="C42" s="1" t="s">
        <v>121</v>
      </c>
      <c r="D42" s="2">
        <v>150</v>
      </c>
      <c r="E42" s="2">
        <v>10</v>
      </c>
      <c r="F42" s="1">
        <f t="shared" ref="F42:F56" si="6">(D42*E42)</f>
        <v>1500</v>
      </c>
      <c r="G42" s="1">
        <v>200</v>
      </c>
      <c r="K42" s="12">
        <v>80</v>
      </c>
      <c r="L42" s="1" t="s">
        <v>54</v>
      </c>
      <c r="M42" s="1" t="s">
        <v>123</v>
      </c>
      <c r="N42" s="2">
        <v>300</v>
      </c>
      <c r="O42" s="2">
        <v>3</v>
      </c>
      <c r="P42" s="1">
        <f>(N42*O42)</f>
        <v>900</v>
      </c>
      <c r="Q42" s="1">
        <v>350</v>
      </c>
    </row>
    <row r="43" spans="1:17" x14ac:dyDescent="0.25">
      <c r="A43" s="12">
        <v>66</v>
      </c>
      <c r="B43" s="1" t="s">
        <v>49</v>
      </c>
      <c r="C43" s="1" t="s">
        <v>121</v>
      </c>
      <c r="D43" s="2">
        <v>180</v>
      </c>
      <c r="E43" s="2">
        <v>10</v>
      </c>
      <c r="F43" s="1">
        <f t="shared" si="6"/>
        <v>1800</v>
      </c>
      <c r="G43" s="1">
        <v>200</v>
      </c>
      <c r="K43" s="12">
        <v>81</v>
      </c>
      <c r="L43" s="1" t="s">
        <v>55</v>
      </c>
      <c r="M43" s="1" t="s">
        <v>124</v>
      </c>
      <c r="N43" s="2">
        <v>250</v>
      </c>
      <c r="O43" s="2">
        <v>1</v>
      </c>
      <c r="P43" s="1">
        <f>(N43*O43)</f>
        <v>250</v>
      </c>
      <c r="Q43" s="1">
        <v>350</v>
      </c>
    </row>
    <row r="44" spans="1:17" x14ac:dyDescent="0.25">
      <c r="A44" s="12">
        <v>67</v>
      </c>
      <c r="B44" s="1" t="s">
        <v>50</v>
      </c>
      <c r="C44" s="1" t="s">
        <v>121</v>
      </c>
      <c r="D44" s="2">
        <v>170</v>
      </c>
      <c r="E44" s="2">
        <v>5</v>
      </c>
      <c r="F44" s="1">
        <f t="shared" si="6"/>
        <v>850</v>
      </c>
      <c r="G44" s="1">
        <v>220</v>
      </c>
      <c r="K44" s="12">
        <v>82</v>
      </c>
      <c r="L44" s="1" t="s">
        <v>56</v>
      </c>
      <c r="M44" s="1" t="s">
        <v>124</v>
      </c>
      <c r="N44" s="2">
        <v>230</v>
      </c>
      <c r="O44" s="2">
        <v>5</v>
      </c>
      <c r="P44" s="1">
        <f>(N44*O44)</f>
        <v>1150</v>
      </c>
      <c r="Q44" s="1">
        <v>300</v>
      </c>
    </row>
    <row r="45" spans="1:17" x14ac:dyDescent="0.25">
      <c r="A45" s="12">
        <v>68</v>
      </c>
      <c r="B45" s="1" t="s">
        <v>51</v>
      </c>
      <c r="C45" s="1" t="s">
        <v>121</v>
      </c>
      <c r="D45" s="2">
        <v>250</v>
      </c>
      <c r="E45" s="2">
        <v>5</v>
      </c>
      <c r="F45" s="1">
        <f t="shared" si="6"/>
        <v>1250</v>
      </c>
      <c r="G45" s="1">
        <v>300</v>
      </c>
      <c r="K45" s="12">
        <v>83</v>
      </c>
      <c r="L45" s="1" t="s">
        <v>57</v>
      </c>
      <c r="M45" s="1" t="s">
        <v>124</v>
      </c>
      <c r="N45" s="2">
        <v>1050</v>
      </c>
      <c r="O45" s="2">
        <v>10</v>
      </c>
      <c r="P45" s="1">
        <v>1500</v>
      </c>
      <c r="Q45" s="1">
        <v>250</v>
      </c>
    </row>
    <row r="46" spans="1:17" x14ac:dyDescent="0.25">
      <c r="A46" s="12">
        <v>69</v>
      </c>
      <c r="B46" s="1" t="s">
        <v>52</v>
      </c>
      <c r="C46" s="1" t="s">
        <v>121</v>
      </c>
      <c r="D46" s="2">
        <v>170</v>
      </c>
      <c r="E46" s="2">
        <v>5</v>
      </c>
      <c r="F46" s="1">
        <f t="shared" si="6"/>
        <v>850</v>
      </c>
      <c r="G46" s="1">
        <v>200</v>
      </c>
      <c r="K46" s="12">
        <v>84</v>
      </c>
      <c r="L46" s="1" t="s">
        <v>139</v>
      </c>
      <c r="M46" s="1" t="s">
        <v>124</v>
      </c>
      <c r="N46" s="2">
        <v>22</v>
      </c>
      <c r="O46" s="2">
        <v>50</v>
      </c>
      <c r="P46" s="1">
        <f t="shared" ref="P46:P51" si="7">(N46*O46)</f>
        <v>1100</v>
      </c>
      <c r="Q46" s="1">
        <v>30</v>
      </c>
    </row>
    <row r="47" spans="1:17" x14ac:dyDescent="0.25">
      <c r="A47" s="12">
        <v>70</v>
      </c>
      <c r="B47" s="5">
        <v>9082</v>
      </c>
      <c r="C47" s="1" t="s">
        <v>121</v>
      </c>
      <c r="D47" s="2">
        <v>180</v>
      </c>
      <c r="E47" s="2">
        <v>10</v>
      </c>
      <c r="F47" s="1">
        <f t="shared" si="6"/>
        <v>1800</v>
      </c>
      <c r="G47" s="1">
        <v>230</v>
      </c>
      <c r="K47" s="12">
        <v>85</v>
      </c>
      <c r="L47" s="1" t="s">
        <v>58</v>
      </c>
      <c r="M47" s="1" t="s">
        <v>124</v>
      </c>
      <c r="N47" s="2">
        <v>180</v>
      </c>
      <c r="O47" s="2">
        <v>2</v>
      </c>
      <c r="P47" s="1">
        <f t="shared" si="7"/>
        <v>360</v>
      </c>
      <c r="Q47" s="1">
        <v>250</v>
      </c>
    </row>
    <row r="48" spans="1:17" x14ac:dyDescent="0.25">
      <c r="A48" s="12">
        <v>71</v>
      </c>
      <c r="B48" s="1" t="s">
        <v>53</v>
      </c>
      <c r="C48" s="1" t="s">
        <v>121</v>
      </c>
      <c r="D48" s="2">
        <v>150</v>
      </c>
      <c r="E48" s="2">
        <v>5</v>
      </c>
      <c r="F48" s="1">
        <f t="shared" si="6"/>
        <v>750</v>
      </c>
      <c r="G48" s="1">
        <v>200</v>
      </c>
      <c r="K48" s="12">
        <v>86</v>
      </c>
      <c r="L48" s="1" t="s">
        <v>59</v>
      </c>
      <c r="M48" s="1" t="s">
        <v>124</v>
      </c>
      <c r="N48" s="2">
        <v>180</v>
      </c>
      <c r="O48" s="2">
        <v>1</v>
      </c>
      <c r="P48" s="1">
        <f t="shared" si="7"/>
        <v>180</v>
      </c>
      <c r="Q48" s="1">
        <v>250</v>
      </c>
    </row>
    <row r="49" spans="1:17" x14ac:dyDescent="0.25">
      <c r="A49" s="12">
        <v>72</v>
      </c>
      <c r="B49" s="1" t="s">
        <v>155</v>
      </c>
      <c r="C49" s="1" t="s">
        <v>154</v>
      </c>
      <c r="D49" s="2">
        <v>100</v>
      </c>
      <c r="E49" s="2">
        <v>6</v>
      </c>
      <c r="F49" s="1">
        <f t="shared" si="6"/>
        <v>600</v>
      </c>
      <c r="G49" s="1">
        <v>130</v>
      </c>
      <c r="K49" s="12">
        <v>87</v>
      </c>
      <c r="L49" s="1" t="s">
        <v>60</v>
      </c>
      <c r="M49" s="1" t="s">
        <v>124</v>
      </c>
      <c r="N49" s="2">
        <v>250</v>
      </c>
      <c r="O49" s="2">
        <v>4</v>
      </c>
      <c r="P49" s="1">
        <f t="shared" si="7"/>
        <v>1000</v>
      </c>
      <c r="Q49" s="1">
        <v>300</v>
      </c>
    </row>
    <row r="50" spans="1:17" x14ac:dyDescent="0.25">
      <c r="A50" s="12">
        <v>73</v>
      </c>
      <c r="B50" s="1" t="s">
        <v>156</v>
      </c>
      <c r="C50" s="1" t="s">
        <v>154</v>
      </c>
      <c r="D50" s="2">
        <v>130</v>
      </c>
      <c r="E50" s="2">
        <v>4</v>
      </c>
      <c r="F50" s="1">
        <f t="shared" si="6"/>
        <v>520</v>
      </c>
      <c r="G50" s="1">
        <v>150</v>
      </c>
      <c r="K50" s="12">
        <v>88</v>
      </c>
      <c r="L50" s="1" t="s">
        <v>61</v>
      </c>
      <c r="M50" s="1" t="s">
        <v>124</v>
      </c>
      <c r="N50" s="2">
        <v>200</v>
      </c>
      <c r="O50" s="2">
        <v>2</v>
      </c>
      <c r="P50" s="1">
        <f t="shared" si="7"/>
        <v>400</v>
      </c>
      <c r="Q50" s="1">
        <v>300</v>
      </c>
    </row>
    <row r="51" spans="1:17" x14ac:dyDescent="0.25">
      <c r="A51" s="12">
        <v>74</v>
      </c>
      <c r="B51" s="1" t="s">
        <v>157</v>
      </c>
      <c r="C51" s="1" t="s">
        <v>154</v>
      </c>
      <c r="D51" s="2">
        <v>100</v>
      </c>
      <c r="E51" s="2">
        <v>6</v>
      </c>
      <c r="F51" s="1">
        <f t="shared" si="6"/>
        <v>600</v>
      </c>
      <c r="G51" s="1">
        <v>120</v>
      </c>
      <c r="K51" s="12">
        <v>89</v>
      </c>
      <c r="L51" s="1" t="s">
        <v>62</v>
      </c>
      <c r="M51" s="1" t="s">
        <v>124</v>
      </c>
      <c r="N51" s="2">
        <v>250</v>
      </c>
      <c r="O51" s="2">
        <v>2</v>
      </c>
      <c r="P51" s="1">
        <f t="shared" si="7"/>
        <v>500</v>
      </c>
      <c r="Q51" s="1">
        <v>350</v>
      </c>
    </row>
    <row r="52" spans="1:17" x14ac:dyDescent="0.25">
      <c r="A52" s="12">
        <v>75</v>
      </c>
      <c r="B52" s="1" t="s">
        <v>158</v>
      </c>
      <c r="C52" s="1" t="s">
        <v>154</v>
      </c>
      <c r="D52" s="2">
        <v>100</v>
      </c>
      <c r="E52" s="2">
        <v>4</v>
      </c>
      <c r="F52" s="1">
        <f t="shared" si="6"/>
        <v>400</v>
      </c>
      <c r="G52" s="1">
        <v>120</v>
      </c>
      <c r="K52" s="12">
        <v>90</v>
      </c>
      <c r="L52" s="1" t="s">
        <v>63</v>
      </c>
      <c r="M52" s="1" t="s">
        <v>124</v>
      </c>
      <c r="N52" s="2">
        <v>250</v>
      </c>
      <c r="O52" s="2">
        <v>2</v>
      </c>
      <c r="P52" s="1">
        <v>500</v>
      </c>
      <c r="Q52" s="1">
        <v>350</v>
      </c>
    </row>
    <row r="53" spans="1:17" x14ac:dyDescent="0.25">
      <c r="A53" s="12">
        <v>76</v>
      </c>
      <c r="B53" s="1" t="s">
        <v>159</v>
      </c>
      <c r="C53" s="1" t="s">
        <v>154</v>
      </c>
      <c r="D53" s="2">
        <v>85</v>
      </c>
      <c r="E53" s="2">
        <v>8</v>
      </c>
      <c r="F53" s="1">
        <f t="shared" si="6"/>
        <v>680</v>
      </c>
      <c r="G53" s="1">
        <v>100</v>
      </c>
      <c r="K53" s="12">
        <v>91</v>
      </c>
      <c r="L53" s="1" t="s">
        <v>64</v>
      </c>
      <c r="M53" s="1" t="s">
        <v>124</v>
      </c>
      <c r="N53" s="2">
        <v>300</v>
      </c>
      <c r="O53" s="2">
        <v>6</v>
      </c>
      <c r="P53" s="1">
        <f>(N53*O53)</f>
        <v>1800</v>
      </c>
      <c r="Q53" s="1">
        <v>450</v>
      </c>
    </row>
    <row r="54" spans="1:17" x14ac:dyDescent="0.25">
      <c r="A54" s="12">
        <v>77</v>
      </c>
      <c r="B54" s="1" t="s">
        <v>160</v>
      </c>
      <c r="C54" s="1" t="s">
        <v>121</v>
      </c>
      <c r="D54" s="2">
        <v>310</v>
      </c>
      <c r="E54" s="2">
        <v>4</v>
      </c>
      <c r="F54" s="1">
        <f t="shared" si="6"/>
        <v>1240</v>
      </c>
      <c r="G54" s="1">
        <v>400</v>
      </c>
      <c r="K54" s="12">
        <v>92</v>
      </c>
      <c r="L54" s="1" t="s">
        <v>65</v>
      </c>
      <c r="M54" s="1" t="s">
        <v>127</v>
      </c>
      <c r="N54" s="2">
        <v>20</v>
      </c>
      <c r="O54" s="2">
        <v>4</v>
      </c>
      <c r="P54" s="1">
        <v>480</v>
      </c>
      <c r="Q54" s="1">
        <v>30</v>
      </c>
    </row>
    <row r="55" spans="1:17" x14ac:dyDescent="0.25">
      <c r="A55" s="12">
        <v>78</v>
      </c>
      <c r="B55" s="1" t="s">
        <v>161</v>
      </c>
      <c r="C55" s="1" t="s">
        <v>120</v>
      </c>
      <c r="D55" s="2">
        <v>158</v>
      </c>
      <c r="E55" s="2">
        <v>10</v>
      </c>
      <c r="F55" s="1">
        <f t="shared" si="6"/>
        <v>1580</v>
      </c>
      <c r="G55" s="1">
        <v>200</v>
      </c>
      <c r="K55" s="12">
        <v>93</v>
      </c>
      <c r="L55" s="1" t="s">
        <v>66</v>
      </c>
      <c r="M55" s="1" t="s">
        <v>126</v>
      </c>
      <c r="N55" s="2">
        <v>130</v>
      </c>
      <c r="O55" s="2">
        <v>10</v>
      </c>
      <c r="P55" s="1">
        <f>(N55*O55)</f>
        <v>1300</v>
      </c>
      <c r="Q55" s="1">
        <v>200</v>
      </c>
    </row>
    <row r="56" spans="1:17" x14ac:dyDescent="0.25">
      <c r="A56" s="12">
        <v>79</v>
      </c>
      <c r="B56" s="1" t="s">
        <v>162</v>
      </c>
      <c r="C56" s="1" t="s">
        <v>120</v>
      </c>
      <c r="D56" s="2">
        <v>210</v>
      </c>
      <c r="E56" s="2">
        <v>20</v>
      </c>
      <c r="F56" s="1">
        <f t="shared" si="6"/>
        <v>4200</v>
      </c>
      <c r="G56" s="1">
        <v>240</v>
      </c>
      <c r="K56" s="12">
        <v>94</v>
      </c>
      <c r="L56" s="1" t="s">
        <v>67</v>
      </c>
      <c r="M56" s="1" t="s">
        <v>126</v>
      </c>
      <c r="N56" s="2">
        <v>130</v>
      </c>
      <c r="O56" s="2">
        <v>10</v>
      </c>
      <c r="P56" s="1">
        <f>(N56*O56)</f>
        <v>1300</v>
      </c>
      <c r="Q56" s="1">
        <v>200</v>
      </c>
    </row>
    <row r="57" spans="1:17" x14ac:dyDescent="0.25">
      <c r="A57" s="11"/>
      <c r="C57" s="20" t="s">
        <v>109</v>
      </c>
      <c r="D57" s="20"/>
      <c r="E57" s="20"/>
      <c r="F57" s="1">
        <f>SUM(F42:F56)</f>
        <v>18620</v>
      </c>
      <c r="K57" s="12">
        <v>95</v>
      </c>
      <c r="L57" s="1" t="s">
        <v>116</v>
      </c>
      <c r="M57" s="1" t="s">
        <v>125</v>
      </c>
      <c r="N57" s="2">
        <v>7</v>
      </c>
      <c r="O57" s="2">
        <v>48</v>
      </c>
      <c r="P57" s="1">
        <f>(N57*O57)</f>
        <v>336</v>
      </c>
      <c r="Q57" s="1">
        <v>20</v>
      </c>
    </row>
    <row r="58" spans="1:17" x14ac:dyDescent="0.25">
      <c r="K58" s="11"/>
      <c r="M58" s="20" t="s">
        <v>110</v>
      </c>
      <c r="N58" s="20"/>
      <c r="O58" s="20"/>
      <c r="P58" s="1">
        <f>SUM(P42:P57)</f>
        <v>13056</v>
      </c>
    </row>
    <row r="59" spans="1:17" x14ac:dyDescent="0.25">
      <c r="A59" s="11"/>
    </row>
    <row r="60" spans="1:17" x14ac:dyDescent="0.25">
      <c r="A60" s="12">
        <v>96</v>
      </c>
      <c r="B60" s="1" t="s">
        <v>68</v>
      </c>
      <c r="C60" s="1" t="s">
        <v>122</v>
      </c>
      <c r="D60" s="2">
        <v>150</v>
      </c>
      <c r="E60" s="2">
        <v>10</v>
      </c>
      <c r="F60" s="1">
        <f t="shared" ref="F60:F70" si="8">(D60*E60)</f>
        <v>1500</v>
      </c>
      <c r="G60" s="1">
        <v>200</v>
      </c>
      <c r="K60" s="11"/>
    </row>
    <row r="61" spans="1:17" x14ac:dyDescent="0.25">
      <c r="A61" s="12">
        <v>97</v>
      </c>
      <c r="B61" s="1" t="s">
        <v>69</v>
      </c>
      <c r="C61" s="1" t="s">
        <v>124</v>
      </c>
      <c r="D61" s="2">
        <v>180</v>
      </c>
      <c r="E61" s="2">
        <v>7</v>
      </c>
      <c r="F61" s="1">
        <f t="shared" si="8"/>
        <v>1260</v>
      </c>
      <c r="G61" s="1">
        <v>250</v>
      </c>
      <c r="K61" s="12">
        <v>112</v>
      </c>
      <c r="L61" s="1" t="s">
        <v>153</v>
      </c>
      <c r="M61" s="1" t="s">
        <v>152</v>
      </c>
      <c r="N61" s="2">
        <v>25</v>
      </c>
      <c r="O61" s="2">
        <v>40</v>
      </c>
      <c r="P61" s="1">
        <f>(N61*O61)</f>
        <v>1000</v>
      </c>
      <c r="Q61" s="1">
        <v>30</v>
      </c>
    </row>
    <row r="62" spans="1:17" x14ac:dyDescent="0.25">
      <c r="A62" s="12">
        <v>98</v>
      </c>
      <c r="B62" s="1" t="s">
        <v>70</v>
      </c>
      <c r="C62" s="1"/>
      <c r="D62" s="2">
        <v>150</v>
      </c>
      <c r="E62" s="2">
        <v>10</v>
      </c>
      <c r="F62" s="1">
        <f t="shared" si="8"/>
        <v>1500</v>
      </c>
      <c r="G62" s="1">
        <v>250</v>
      </c>
      <c r="K62" s="12">
        <v>113</v>
      </c>
      <c r="L62" s="1" t="s">
        <v>84</v>
      </c>
      <c r="M62" s="1" t="s">
        <v>131</v>
      </c>
      <c r="N62" s="2">
        <v>45</v>
      </c>
      <c r="O62" s="2">
        <v>10</v>
      </c>
      <c r="P62" s="1">
        <f t="shared" ref="P62:P70" si="9">(N62*O62)</f>
        <v>450</v>
      </c>
      <c r="Q62" s="1">
        <v>50</v>
      </c>
    </row>
    <row r="63" spans="1:17" x14ac:dyDescent="0.25">
      <c r="A63" s="12">
        <v>99</v>
      </c>
      <c r="B63" s="1" t="s">
        <v>71</v>
      </c>
      <c r="C63" s="1" t="s">
        <v>131</v>
      </c>
      <c r="D63" s="2">
        <v>13</v>
      </c>
      <c r="E63" s="2">
        <v>50</v>
      </c>
      <c r="F63" s="1">
        <f t="shared" si="8"/>
        <v>650</v>
      </c>
      <c r="G63" s="1">
        <v>20</v>
      </c>
      <c r="K63" s="12">
        <v>114</v>
      </c>
      <c r="L63" s="1" t="s">
        <v>85</v>
      </c>
      <c r="M63" s="1" t="s">
        <v>135</v>
      </c>
      <c r="N63" s="2">
        <v>13</v>
      </c>
      <c r="O63" s="2">
        <v>50</v>
      </c>
      <c r="P63" s="1">
        <f t="shared" si="9"/>
        <v>650</v>
      </c>
      <c r="Q63" s="1">
        <v>20</v>
      </c>
    </row>
    <row r="64" spans="1:17" x14ac:dyDescent="0.25">
      <c r="A64" s="12">
        <v>100</v>
      </c>
      <c r="B64" s="1" t="s">
        <v>72</v>
      </c>
      <c r="C64" s="1" t="s">
        <v>131</v>
      </c>
      <c r="D64" s="2">
        <v>25</v>
      </c>
      <c r="E64" s="2">
        <v>20</v>
      </c>
      <c r="F64" s="1">
        <f t="shared" si="8"/>
        <v>500</v>
      </c>
      <c r="G64" s="1">
        <v>60</v>
      </c>
      <c r="K64" s="12">
        <v>115</v>
      </c>
      <c r="L64" s="1" t="s">
        <v>86</v>
      </c>
      <c r="M64" s="1" t="s">
        <v>135</v>
      </c>
      <c r="N64" s="2">
        <v>10</v>
      </c>
      <c r="O64" s="2">
        <v>100</v>
      </c>
      <c r="P64" s="1">
        <f t="shared" si="9"/>
        <v>1000</v>
      </c>
      <c r="Q64" s="1">
        <v>15</v>
      </c>
    </row>
    <row r="65" spans="1:18" x14ac:dyDescent="0.25">
      <c r="A65" s="12">
        <v>101</v>
      </c>
      <c r="B65" s="1" t="s">
        <v>73</v>
      </c>
      <c r="C65" s="1" t="s">
        <v>131</v>
      </c>
      <c r="D65" s="2">
        <v>45</v>
      </c>
      <c r="E65" s="2">
        <v>5</v>
      </c>
      <c r="F65" s="1">
        <f t="shared" si="8"/>
        <v>225</v>
      </c>
      <c r="G65" s="1">
        <v>20</v>
      </c>
      <c r="K65" s="12">
        <v>116</v>
      </c>
      <c r="L65" s="1" t="s">
        <v>87</v>
      </c>
      <c r="M65" s="1" t="s">
        <v>136</v>
      </c>
      <c r="N65" s="2">
        <v>15</v>
      </c>
      <c r="O65" s="2">
        <v>20</v>
      </c>
      <c r="P65" s="1">
        <f t="shared" si="9"/>
        <v>300</v>
      </c>
      <c r="Q65" s="1">
        <v>20</v>
      </c>
    </row>
    <row r="66" spans="1:18" x14ac:dyDescent="0.25">
      <c r="A66" s="12">
        <v>102</v>
      </c>
      <c r="B66" s="1" t="s">
        <v>74</v>
      </c>
      <c r="C66" s="1" t="s">
        <v>131</v>
      </c>
      <c r="D66" s="2">
        <v>18</v>
      </c>
      <c r="E66" s="2">
        <v>50</v>
      </c>
      <c r="F66" s="1">
        <f t="shared" si="8"/>
        <v>900</v>
      </c>
      <c r="G66" s="1">
        <v>40</v>
      </c>
      <c r="K66" s="12">
        <v>117</v>
      </c>
      <c r="L66" s="1" t="s">
        <v>88</v>
      </c>
      <c r="M66" s="1" t="s">
        <v>137</v>
      </c>
      <c r="N66" s="2">
        <v>21</v>
      </c>
      <c r="O66" s="2">
        <v>20</v>
      </c>
      <c r="P66" s="1">
        <f t="shared" si="9"/>
        <v>420</v>
      </c>
      <c r="Q66" s="1">
        <v>30</v>
      </c>
    </row>
    <row r="67" spans="1:18" x14ac:dyDescent="0.25">
      <c r="A67" s="12">
        <v>103</v>
      </c>
      <c r="B67" s="1" t="s">
        <v>75</v>
      </c>
      <c r="C67" s="1" t="s">
        <v>131</v>
      </c>
      <c r="D67" s="2">
        <v>12</v>
      </c>
      <c r="E67" s="2">
        <v>50</v>
      </c>
      <c r="F67" s="1">
        <f t="shared" si="8"/>
        <v>600</v>
      </c>
      <c r="G67" s="1">
        <v>20</v>
      </c>
      <c r="K67" s="12">
        <v>118</v>
      </c>
      <c r="L67" s="1" t="s">
        <v>89</v>
      </c>
      <c r="M67" s="1" t="s">
        <v>120</v>
      </c>
      <c r="N67" s="2">
        <v>20</v>
      </c>
      <c r="O67" s="2">
        <v>20</v>
      </c>
      <c r="P67" s="1">
        <f t="shared" si="9"/>
        <v>400</v>
      </c>
      <c r="Q67" s="1">
        <v>90</v>
      </c>
    </row>
    <row r="68" spans="1:18" x14ac:dyDescent="0.25">
      <c r="A68" s="12">
        <v>104</v>
      </c>
      <c r="B68" s="1" t="s">
        <v>76</v>
      </c>
      <c r="C68" s="1" t="s">
        <v>128</v>
      </c>
      <c r="D68" s="2">
        <v>30</v>
      </c>
      <c r="E68" s="2">
        <v>30</v>
      </c>
      <c r="F68" s="1">
        <f t="shared" si="8"/>
        <v>900</v>
      </c>
      <c r="G68" s="1">
        <v>40</v>
      </c>
      <c r="K68" s="12">
        <v>119</v>
      </c>
      <c r="L68" s="1" t="s">
        <v>90</v>
      </c>
      <c r="M68" s="1" t="s">
        <v>138</v>
      </c>
      <c r="N68" s="2">
        <v>3</v>
      </c>
      <c r="O68" s="2">
        <v>1500</v>
      </c>
      <c r="P68" s="1">
        <f t="shared" si="9"/>
        <v>4500</v>
      </c>
      <c r="Q68" s="1">
        <v>5</v>
      </c>
    </row>
    <row r="69" spans="1:18" x14ac:dyDescent="0.25">
      <c r="A69" s="12">
        <v>105</v>
      </c>
      <c r="B69" s="1" t="s">
        <v>77</v>
      </c>
      <c r="C69" s="1" t="s">
        <v>128</v>
      </c>
      <c r="D69" s="2">
        <v>90</v>
      </c>
      <c r="E69" s="2">
        <v>30</v>
      </c>
      <c r="F69" s="1">
        <f t="shared" si="8"/>
        <v>2700</v>
      </c>
      <c r="G69" s="1">
        <v>120</v>
      </c>
      <c r="K69" s="12">
        <v>120</v>
      </c>
      <c r="L69" s="1" t="s">
        <v>91</v>
      </c>
      <c r="M69" s="1" t="s">
        <v>138</v>
      </c>
      <c r="N69" s="2">
        <v>2.5</v>
      </c>
      <c r="O69" s="2">
        <v>1500</v>
      </c>
      <c r="P69" s="1">
        <f t="shared" si="9"/>
        <v>3750</v>
      </c>
      <c r="Q69" s="1">
        <v>5</v>
      </c>
    </row>
    <row r="70" spans="1:18" x14ac:dyDescent="0.25">
      <c r="A70" s="12">
        <v>106</v>
      </c>
      <c r="B70" s="1" t="s">
        <v>78</v>
      </c>
      <c r="C70" s="1" t="s">
        <v>129</v>
      </c>
      <c r="D70" s="2">
        <v>300</v>
      </c>
      <c r="E70" s="2">
        <v>3</v>
      </c>
      <c r="F70" s="1">
        <f t="shared" si="8"/>
        <v>900</v>
      </c>
      <c r="G70" s="1">
        <v>350</v>
      </c>
      <c r="K70" s="12">
        <v>121</v>
      </c>
      <c r="L70" s="1" t="s">
        <v>92</v>
      </c>
      <c r="M70" s="1" t="s">
        <v>131</v>
      </c>
      <c r="N70" s="2">
        <v>1.8</v>
      </c>
      <c r="O70" s="2">
        <v>1500</v>
      </c>
      <c r="P70" s="1">
        <f t="shared" si="9"/>
        <v>2700</v>
      </c>
      <c r="Q70" s="1">
        <v>5</v>
      </c>
    </row>
    <row r="71" spans="1:18" x14ac:dyDescent="0.25">
      <c r="A71" s="12">
        <v>107</v>
      </c>
      <c r="B71" s="1" t="s">
        <v>79</v>
      </c>
      <c r="C71" s="1" t="s">
        <v>130</v>
      </c>
      <c r="D71" s="2">
        <v>55</v>
      </c>
      <c r="E71" s="2">
        <v>100</v>
      </c>
      <c r="F71" s="1">
        <v>550</v>
      </c>
      <c r="G71" s="1">
        <v>10</v>
      </c>
      <c r="M71" s="21" t="s">
        <v>112</v>
      </c>
      <c r="N71" s="22"/>
      <c r="O71" s="23"/>
      <c r="P71" s="1">
        <f>SUM(P61:P70)</f>
        <v>15170</v>
      </c>
    </row>
    <row r="72" spans="1:18" x14ac:dyDescent="0.25">
      <c r="A72" s="12">
        <v>108</v>
      </c>
      <c r="B72" s="1" t="s">
        <v>80</v>
      </c>
      <c r="C72" s="1" t="s">
        <v>132</v>
      </c>
      <c r="D72" s="2">
        <v>3</v>
      </c>
      <c r="E72" s="2">
        <v>50</v>
      </c>
      <c r="F72" s="1">
        <f>(D72*E72)</f>
        <v>150</v>
      </c>
      <c r="G72" s="1">
        <v>10</v>
      </c>
    </row>
    <row r="73" spans="1:18" x14ac:dyDescent="0.25">
      <c r="A73" s="12">
        <v>109</v>
      </c>
      <c r="B73" s="1" t="s">
        <v>81</v>
      </c>
      <c r="C73" s="1" t="s">
        <v>131</v>
      </c>
      <c r="D73" s="2">
        <v>25</v>
      </c>
      <c r="E73" s="2">
        <v>200</v>
      </c>
      <c r="F73" s="1">
        <f>(D73*E73)</f>
        <v>5000</v>
      </c>
      <c r="G73" s="1">
        <v>30</v>
      </c>
      <c r="K73" s="13" t="s">
        <v>95</v>
      </c>
      <c r="L73" s="15">
        <v>60960</v>
      </c>
      <c r="M73" s="13" t="s">
        <v>96</v>
      </c>
      <c r="N73" s="15">
        <v>71270</v>
      </c>
      <c r="O73" s="13" t="s">
        <v>97</v>
      </c>
      <c r="P73" s="15">
        <v>34650</v>
      </c>
      <c r="Q73" s="13" t="s">
        <v>98</v>
      </c>
      <c r="R73" s="15">
        <v>22605</v>
      </c>
    </row>
    <row r="74" spans="1:18" x14ac:dyDescent="0.25">
      <c r="A74" s="12">
        <v>110</v>
      </c>
      <c r="B74" s="1" t="s">
        <v>82</v>
      </c>
      <c r="C74" s="1" t="s">
        <v>133</v>
      </c>
      <c r="D74" s="2">
        <v>15</v>
      </c>
      <c r="E74" s="2">
        <v>250</v>
      </c>
      <c r="F74" s="1">
        <f>(D74*E74)</f>
        <v>3750</v>
      </c>
      <c r="G74" s="1">
        <v>20</v>
      </c>
      <c r="K74" s="13" t="s">
        <v>99</v>
      </c>
      <c r="L74" s="15">
        <v>18620</v>
      </c>
      <c r="M74" s="13" t="s">
        <v>100</v>
      </c>
      <c r="N74" s="15">
        <v>13056</v>
      </c>
      <c r="O74" s="13" t="s">
        <v>101</v>
      </c>
      <c r="P74" s="15">
        <v>21985</v>
      </c>
      <c r="Q74" s="13" t="s">
        <v>102</v>
      </c>
      <c r="R74" s="15">
        <v>15170</v>
      </c>
    </row>
    <row r="75" spans="1:18" x14ac:dyDescent="0.25">
      <c r="A75" s="12">
        <v>111</v>
      </c>
      <c r="B75" s="1" t="s">
        <v>83</v>
      </c>
      <c r="C75" s="1" t="s">
        <v>134</v>
      </c>
      <c r="D75" s="2">
        <v>45</v>
      </c>
      <c r="E75" s="2">
        <v>20</v>
      </c>
      <c r="F75" s="1">
        <f>(D75*E75)</f>
        <v>900</v>
      </c>
      <c r="G75" s="1">
        <v>50</v>
      </c>
      <c r="M75" s="1" t="s">
        <v>94</v>
      </c>
      <c r="N75" s="1"/>
      <c r="O75" s="1">
        <v>258316</v>
      </c>
    </row>
    <row r="76" spans="1:18" x14ac:dyDescent="0.25">
      <c r="A76" s="11"/>
      <c r="C76" s="20" t="s">
        <v>111</v>
      </c>
      <c r="D76" s="20"/>
      <c r="E76" s="20"/>
      <c r="F76" s="1">
        <f>SUM(F60:F75)</f>
        <v>21985</v>
      </c>
    </row>
    <row r="78" spans="1:18" x14ac:dyDescent="0.25">
      <c r="A78" s="11"/>
    </row>
    <row r="82" spans="1:13" x14ac:dyDescent="0.25">
      <c r="L82" s="13" t="s">
        <v>95</v>
      </c>
      <c r="M82" s="1">
        <v>60960</v>
      </c>
    </row>
    <row r="83" spans="1:13" x14ac:dyDescent="0.25">
      <c r="L83" s="13" t="s">
        <v>96</v>
      </c>
      <c r="M83" s="1">
        <v>71270</v>
      </c>
    </row>
    <row r="84" spans="1:13" x14ac:dyDescent="0.25">
      <c r="L84" s="13" t="s">
        <v>97</v>
      </c>
      <c r="M84" s="1">
        <v>34650</v>
      </c>
    </row>
    <row r="85" spans="1:13" x14ac:dyDescent="0.25">
      <c r="L85" s="13" t="s">
        <v>98</v>
      </c>
      <c r="M85" s="1">
        <v>22605</v>
      </c>
    </row>
    <row r="86" spans="1:13" x14ac:dyDescent="0.25">
      <c r="L86" s="13" t="s">
        <v>99</v>
      </c>
      <c r="M86" s="1">
        <v>18620</v>
      </c>
    </row>
    <row r="87" spans="1:13" x14ac:dyDescent="0.25">
      <c r="L87" s="13" t="s">
        <v>100</v>
      </c>
      <c r="M87" s="1">
        <v>13056</v>
      </c>
    </row>
    <row r="88" spans="1:13" x14ac:dyDescent="0.25">
      <c r="L88" s="13" t="s">
        <v>101</v>
      </c>
      <c r="M88" s="1">
        <v>21985</v>
      </c>
    </row>
    <row r="89" spans="1:13" x14ac:dyDescent="0.25">
      <c r="L89" s="13" t="s">
        <v>102</v>
      </c>
      <c r="M89" s="1">
        <v>15170</v>
      </c>
    </row>
    <row r="90" spans="1:13" x14ac:dyDescent="0.25">
      <c r="L90" s="1" t="s">
        <v>94</v>
      </c>
      <c r="M90" s="1">
        <f>SUM(M82:M89)</f>
        <v>258316</v>
      </c>
    </row>
    <row r="96" spans="1:13" x14ac:dyDescent="0.25">
      <c r="A96" s="11"/>
    </row>
    <row r="115" spans="1:1" x14ac:dyDescent="0.25">
      <c r="A115" s="11"/>
    </row>
    <row r="134" spans="1:1" x14ac:dyDescent="0.25">
      <c r="A134" s="11"/>
    </row>
    <row r="151" spans="7:7" x14ac:dyDescent="0.25">
      <c r="G151" s="14"/>
    </row>
  </sheetData>
  <autoFilter ref="M3:M151"/>
  <mergeCells count="8">
    <mergeCell ref="C20:E20"/>
    <mergeCell ref="M71:O71"/>
    <mergeCell ref="C76:E76"/>
    <mergeCell ref="M58:O58"/>
    <mergeCell ref="C57:E57"/>
    <mergeCell ref="M39:O39"/>
    <mergeCell ref="C39:E39"/>
    <mergeCell ref="M20:O2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</dc:creator>
  <cp:lastModifiedBy>Windows User</cp:lastModifiedBy>
  <dcterms:created xsi:type="dcterms:W3CDTF">2020-02-04T09:28:34Z</dcterms:created>
  <dcterms:modified xsi:type="dcterms:W3CDTF">2020-02-12T15:04:27Z</dcterms:modified>
</cp:coreProperties>
</file>