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an\Downloads\"/>
    </mc:Choice>
  </mc:AlternateContent>
  <bookViews>
    <workbookView xWindow="0" yWindow="0" windowWidth="15530" windowHeight="7050"/>
  </bookViews>
  <sheets>
    <sheet name="KPI T11" sheetId="1" r:id="rId1"/>
  </sheets>
  <calcPr calcId="162913"/>
</workbook>
</file>

<file path=xl/calcChain.xml><?xml version="1.0" encoding="utf-8"?>
<calcChain xmlns="http://schemas.openxmlformats.org/spreadsheetml/2006/main">
  <c r="N22" i="1" l="1"/>
  <c r="M22" i="1"/>
  <c r="L22" i="1"/>
  <c r="K22" i="1"/>
  <c r="J22" i="1"/>
  <c r="I22" i="1"/>
  <c r="H22" i="1"/>
  <c r="G22" i="1"/>
  <c r="F22" i="1"/>
  <c r="E22" i="1"/>
  <c r="M21" i="1"/>
  <c r="L21" i="1"/>
  <c r="M16" i="1"/>
  <c r="L16" i="1"/>
  <c r="K16" i="1"/>
  <c r="J16" i="1"/>
  <c r="H16" i="1"/>
  <c r="G16" i="1"/>
  <c r="F16" i="1"/>
  <c r="E16" i="1"/>
  <c r="M9" i="1"/>
  <c r="L9" i="1"/>
  <c r="K9" i="1"/>
  <c r="J9" i="1"/>
  <c r="H9" i="1"/>
  <c r="G9" i="1"/>
  <c r="F9" i="1"/>
  <c r="E9" i="1"/>
  <c r="M8" i="1"/>
  <c r="L8" i="1"/>
  <c r="K8" i="1"/>
  <c r="J8" i="1"/>
  <c r="H8" i="1"/>
  <c r="G8" i="1"/>
  <c r="G21" i="1" s="1"/>
  <c r="F8" i="1"/>
  <c r="E8" i="1"/>
</calcChain>
</file>

<file path=xl/comments1.xml><?xml version="1.0" encoding="utf-8"?>
<comments xmlns="http://schemas.openxmlformats.org/spreadsheetml/2006/main">
  <authors>
    <author>Xuan Tran</author>
  </authors>
  <commentList>
    <comment ref="C5" authorId="0" shapeId="0">
      <text>
        <r>
          <rPr>
            <b/>
            <sz val="9"/>
            <color indexed="81"/>
            <rFont val="Tahoma"/>
            <charset val="1"/>
          </rPr>
          <t>Xuan Tran: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<sst xmlns="http://schemas.openxmlformats.org/spreadsheetml/2006/main" count="79" uniqueCount="61">
  <si>
    <t>KPI</t>
  </si>
  <si>
    <t>Tháng</t>
  </si>
  <si>
    <t>Năm</t>
  </si>
  <si>
    <t>Chỉ tiêu</t>
  </si>
  <si>
    <t>Thực hiện</t>
  </si>
  <si>
    <t>#</t>
  </si>
  <si>
    <t>Mã</t>
  </si>
  <si>
    <t>Họ tên</t>
  </si>
  <si>
    <t>Chức vụ sale</t>
  </si>
  <si>
    <t>Doanh số</t>
  </si>
  <si>
    <t>Doanh thu</t>
  </si>
  <si>
    <t>Độ phủ</t>
  </si>
  <si>
    <t>Mở mới</t>
  </si>
  <si>
    <t>Ngành hàng</t>
  </si>
  <si>
    <t>TKD HCM</t>
  </si>
  <si>
    <t>ADMIN</t>
  </si>
  <si>
    <t>ĐDKD HCM</t>
  </si>
  <si>
    <t>ĐDKD TỈNH</t>
  </si>
  <si>
    <t>TKD TỈNH</t>
  </si>
  <si>
    <t>TKD BÙN</t>
  </si>
  <si>
    <t>ĐDKD BÙN</t>
  </si>
  <si>
    <t xml:space="preserve"> KDS8 </t>
  </si>
  <si>
    <t xml:space="preserve"> KDS2 </t>
  </si>
  <si>
    <t xml:space="preserve"> KDS9 </t>
  </si>
  <si>
    <t xml:space="preserve"> KDS22</t>
  </si>
  <si>
    <t>Nguyễn Bá Phúc</t>
  </si>
  <si>
    <t xml:space="preserve"> KDS11</t>
  </si>
  <si>
    <t>Hoàng Văn Nhân</t>
  </si>
  <si>
    <t xml:space="preserve"> KDS15</t>
  </si>
  <si>
    <t xml:space="preserve"> KDS13</t>
  </si>
  <si>
    <t xml:space="preserve"> KDS14</t>
  </si>
  <si>
    <t xml:space="preserve"> KDS16</t>
  </si>
  <si>
    <t xml:space="preserve"> KDS5</t>
  </si>
  <si>
    <t xml:space="preserve"> KDS19</t>
  </si>
  <si>
    <t xml:space="preserve"> KDS17</t>
  </si>
  <si>
    <t>Huỳnh Ngọc Minh</t>
  </si>
  <si>
    <t xml:space="preserve"> KDS20</t>
  </si>
  <si>
    <t>Nguyễn Huy Cường</t>
  </si>
  <si>
    <t xml:space="preserve"> KDS21</t>
  </si>
  <si>
    <t>Nguyễn Hoá Giàu</t>
  </si>
  <si>
    <t xml:space="preserve"> KDS12</t>
  </si>
  <si>
    <t>Nguyễn Quốc Tâm</t>
  </si>
  <si>
    <t xml:space="preserve"> KDS7</t>
  </si>
  <si>
    <t>Nguyễn Hoàng Khang</t>
  </si>
  <si>
    <t xml:space="preserve"> KDV2 </t>
  </si>
  <si>
    <t xml:space="preserve"> KDS4 </t>
  </si>
  <si>
    <t xml:space="preserve"> KDS18</t>
  </si>
  <si>
    <t>Nguyễn Thái Bình</t>
  </si>
  <si>
    <t xml:space="preserve"> KDS23</t>
  </si>
  <si>
    <t>Nguyễn Ngọc Hồng Vy</t>
  </si>
  <si>
    <t xml:space="preserve">Nguyễn Đức Trung </t>
  </si>
  <si>
    <t>Phan Thanh Tùng</t>
  </si>
  <si>
    <t>Nguyễn Minh Đại</t>
  </si>
  <si>
    <t>Đinh Hiệp Thương</t>
  </si>
  <si>
    <t>Phạm Tấn Hưng</t>
  </si>
  <si>
    <t>Mai Hoàng Việt</t>
  </si>
  <si>
    <t>Nguyễn Ngọc Lâm</t>
  </si>
  <si>
    <t>Phạm Thái Khang</t>
  </si>
  <si>
    <t>Nguyễn Văn Ninh</t>
  </si>
  <si>
    <t>Thạch Minh Châu</t>
  </si>
  <si>
    <t>Trịnh Minh 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</si>
</sst>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  <numFmt numFmtId="166" formatCode="_-* #,##0\ _₫_-;\-* #,##0\ _₫_-;_-* &quot;-&quot;??\ _₫_-;_-@_-"/>
  </numFmts>
  <fonts count="14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sz val="8"/>
      <name val="Times New Roman"/>
      <family val="1"/>
      <charset val="163"/>
    </font>
    <font>
      <b/>
      <sz val="8"/>
      <color rgb="FFFF0000"/>
      <name val="Times New Roman"/>
      <family val="1"/>
      <charset val="163"/>
    </font>
    <font>
      <b/>
      <sz val="8"/>
      <color rgb="FF2B03BD"/>
      <name val="Times New Roman"/>
      <family val="1"/>
      <charset val="163"/>
    </font>
    <font>
      <sz val="8"/>
      <name val="Times New Roman"/>
      <family val="1"/>
    </font>
    <font>
      <sz val="10"/>
      <name val="VNI-Times"/>
    </font>
    <font>
      <b/>
      <sz val="8"/>
      <name val="Times New Roman"/>
      <family val="1"/>
      <charset val="163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color theme="1"/>
      <name val="Times New Roman"/>
      <family val="1"/>
      <charset val="163"/>
    </font>
    <font>
      <b/>
      <sz val="8"/>
      <color theme="1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1" fillId="2" borderId="0" applyFont="0" applyFill="0" applyBorder="0" applyAlignment="0" applyProtection="0"/>
    <xf numFmtId="43" fontId="8" fillId="2" borderId="0" applyFont="0" applyFill="0" applyBorder="0" applyAlignment="0" applyProtection="0"/>
  </cellStyleXfs>
  <cellXfs count="54">
    <xf numFmtId="0" fontId="0" fillId="0" borderId="0" xfId="0"/>
    <xf numFmtId="0" fontId="2" fillId="3" borderId="0" xfId="0" applyFont="1" applyFill="1"/>
    <xf numFmtId="0" fontId="4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64" fontId="4" fillId="2" borderId="1" xfId="1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left"/>
    </xf>
    <xf numFmtId="164" fontId="7" fillId="2" borderId="1" xfId="1" applyNumberFormat="1" applyFont="1" applyFill="1" applyBorder="1" applyAlignment="1" applyProtection="1">
      <alignment vertical="center"/>
    </xf>
    <xf numFmtId="164" fontId="5" fillId="5" borderId="1" xfId="1" applyNumberFormat="1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4" fontId="4" fillId="4" borderId="1" xfId="1" applyNumberFormat="1" applyFont="1" applyFill="1" applyBorder="1" applyAlignment="1" applyProtection="1">
      <alignment horizontal="center" vertical="center"/>
    </xf>
    <xf numFmtId="164" fontId="9" fillId="5" borderId="1" xfId="1" applyNumberFormat="1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left"/>
    </xf>
    <xf numFmtId="164" fontId="7" fillId="4" borderId="1" xfId="1" applyNumberFormat="1" applyFont="1" applyFill="1" applyBorder="1" applyAlignment="1" applyProtection="1">
      <alignment horizontal="center" vertical="center"/>
    </xf>
    <xf numFmtId="0" fontId="7" fillId="4" borderId="1" xfId="0" applyFont="1" applyFill="1" applyBorder="1" applyAlignment="1">
      <alignment horizontal="left"/>
    </xf>
    <xf numFmtId="166" fontId="12" fillId="6" borderId="1" xfId="3" applyNumberFormat="1" applyFont="1" applyFill="1" applyBorder="1"/>
    <xf numFmtId="166" fontId="12" fillId="6" borderId="1" xfId="3" applyNumberFormat="1" applyFont="1" applyFill="1" applyBorder="1" applyAlignment="1">
      <alignment horizontal="center"/>
    </xf>
    <xf numFmtId="9" fontId="12" fillId="6" borderId="1" xfId="2" applyFont="1" applyFill="1" applyBorder="1"/>
    <xf numFmtId="166" fontId="12" fillId="2" borderId="1" xfId="3" applyNumberFormat="1" applyFont="1" applyFill="1" applyBorder="1"/>
    <xf numFmtId="166" fontId="12" fillId="2" borderId="1" xfId="3" applyNumberFormat="1" applyFont="1" applyFill="1" applyBorder="1" applyAlignment="1">
      <alignment horizontal="center"/>
    </xf>
    <xf numFmtId="9" fontId="12" fillId="2" borderId="1" xfId="2" applyFont="1" applyFill="1" applyBorder="1"/>
    <xf numFmtId="166" fontId="5" fillId="5" borderId="1" xfId="3" applyNumberFormat="1" applyFont="1" applyFill="1" applyBorder="1"/>
    <xf numFmtId="166" fontId="5" fillId="5" borderId="1" xfId="3" applyNumberFormat="1" applyFont="1" applyFill="1" applyBorder="1" applyAlignment="1">
      <alignment horizontal="center"/>
    </xf>
    <xf numFmtId="9" fontId="13" fillId="5" borderId="1" xfId="2" applyFont="1" applyFill="1" applyBorder="1"/>
    <xf numFmtId="9" fontId="5" fillId="5" borderId="1" xfId="2" applyFont="1" applyFill="1" applyBorder="1"/>
    <xf numFmtId="166" fontId="5" fillId="5" borderId="1" xfId="3" applyNumberFormat="1" applyFont="1" applyFill="1" applyBorder="1" applyAlignment="1">
      <alignment vertical="center"/>
    </xf>
    <xf numFmtId="166" fontId="5" fillId="5" borderId="1" xfId="3" applyNumberFormat="1" applyFont="1" applyFill="1" applyBorder="1" applyAlignment="1">
      <alignment horizontal="center" vertical="center"/>
    </xf>
    <xf numFmtId="9" fontId="5" fillId="5" borderId="1" xfId="2" applyFont="1" applyFill="1" applyBorder="1" applyAlignment="1">
      <alignment vertical="center"/>
    </xf>
    <xf numFmtId="166" fontId="12" fillId="6" borderId="1" xfId="3" applyNumberFormat="1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166" fontId="4" fillId="2" borderId="1" xfId="3" applyNumberFormat="1" applyFont="1" applyFill="1" applyBorder="1" applyAlignment="1">
      <alignment vertical="center"/>
    </xf>
    <xf numFmtId="166" fontId="4" fillId="2" borderId="1" xfId="3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vertical="center"/>
    </xf>
    <xf numFmtId="9" fontId="4" fillId="2" borderId="1" xfId="2" applyFont="1" applyFill="1" applyBorder="1" applyAlignment="1">
      <alignment vertical="center"/>
    </xf>
    <xf numFmtId="164" fontId="12" fillId="2" borderId="1" xfId="1" applyNumberFormat="1" applyFont="1" applyFill="1" applyBorder="1" applyAlignment="1">
      <alignment vertical="center"/>
    </xf>
    <xf numFmtId="166" fontId="12" fillId="2" borderId="1" xfId="3" applyNumberFormat="1" applyFont="1" applyFill="1" applyBorder="1" applyAlignment="1">
      <alignment vertical="center"/>
    </xf>
    <xf numFmtId="166" fontId="12" fillId="2" borderId="1" xfId="3" applyNumberFormat="1" applyFont="1" applyFill="1" applyBorder="1" applyAlignment="1">
      <alignment horizontal="center" vertical="center"/>
    </xf>
    <xf numFmtId="166" fontId="5" fillId="5" borderId="1" xfId="4" applyNumberFormat="1" applyFont="1" applyFill="1" applyBorder="1" applyAlignment="1">
      <alignment vertical="center"/>
    </xf>
    <xf numFmtId="166" fontId="5" fillId="5" borderId="1" xfId="4" applyNumberFormat="1" applyFont="1" applyFill="1" applyBorder="1" applyAlignment="1">
      <alignment horizontal="center" vertical="center"/>
    </xf>
    <xf numFmtId="166" fontId="12" fillId="6" borderId="1" xfId="4" applyNumberFormat="1" applyFont="1" applyFill="1" applyBorder="1" applyAlignment="1">
      <alignment vertical="center"/>
    </xf>
    <xf numFmtId="166" fontId="4" fillId="2" borderId="1" xfId="4" applyNumberFormat="1" applyFont="1" applyFill="1" applyBorder="1" applyAlignment="1">
      <alignment vertical="center"/>
    </xf>
    <xf numFmtId="166" fontId="4" fillId="2" borderId="1" xfId="4" applyNumberFormat="1" applyFont="1" applyFill="1" applyBorder="1" applyAlignment="1">
      <alignment horizontal="center" vertical="center"/>
    </xf>
    <xf numFmtId="166" fontId="12" fillId="2" borderId="1" xfId="4" applyNumberFormat="1" applyFont="1" applyFill="1" applyBorder="1" applyAlignment="1">
      <alignment vertical="center"/>
    </xf>
    <xf numFmtId="166" fontId="9" fillId="5" borderId="1" xfId="3" applyNumberFormat="1" applyFont="1" applyFill="1" applyBorder="1"/>
    <xf numFmtId="9" fontId="9" fillId="5" borderId="1" xfId="2" applyFont="1" applyFill="1" applyBorder="1"/>
    <xf numFmtId="166" fontId="7" fillId="6" borderId="1" xfId="3" applyNumberFormat="1" applyFont="1" applyFill="1" applyBorder="1"/>
    <xf numFmtId="166" fontId="7" fillId="6" borderId="1" xfId="3" applyNumberFormat="1" applyFont="1" applyFill="1" applyBorder="1" applyAlignment="1">
      <alignment horizontal="center"/>
    </xf>
    <xf numFmtId="166" fontId="7" fillId="2" borderId="1" xfId="3" applyNumberFormat="1" applyFont="1" applyFill="1" applyBorder="1"/>
    <xf numFmtId="166" fontId="7" fillId="2" borderId="1" xfId="3" applyNumberFormat="1" applyFont="1" applyFill="1" applyBorder="1" applyAlignment="1">
      <alignment horizontal="center"/>
    </xf>
    <xf numFmtId="0" fontId="0" fillId="0" borderId="0" xfId="0"/>
  </cellXfs>
  <cellStyles count="5">
    <cellStyle name="Comma" xfId="1" builtinId="3"/>
    <cellStyle name="Comma 2" xfId="4"/>
    <cellStyle name="Comma 9 2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tabSelected="1" topLeftCell="A10" workbookViewId="0">
      <selection activeCell="C27" sqref="C27"/>
    </sheetView>
  </sheetViews>
  <sheetFormatPr defaultRowHeight="14.5"/>
  <cols>
    <col min="3" max="3" width="16.1796875" bestFit="1" customWidth="1"/>
    <col min="4" max="4" width="11.26953125" bestFit="1" customWidth="1"/>
    <col min="14" max="14" width="10.7265625" bestFit="1" customWidth="1"/>
  </cols>
  <sheetData>
    <row r="1" spans="1:14">
      <c r="A1" t="s">
        <v>0</v>
      </c>
    </row>
    <row r="2" spans="1:14">
      <c r="A2" s="1" t="s">
        <v>1</v>
      </c>
      <c r="B2" s="1">
        <v>11</v>
      </c>
      <c r="C2" s="1" t="s">
        <v>2</v>
      </c>
      <c r="D2" s="1">
        <v>2018</v>
      </c>
    </row>
    <row r="3" spans="1:14">
      <c r="D3" s="53" t="s">
        <v>3</v>
      </c>
      <c r="E3" s="53"/>
      <c r="F3" s="53"/>
      <c r="G3" s="53"/>
      <c r="H3" s="53"/>
      <c r="I3" s="53" t="s">
        <v>4</v>
      </c>
      <c r="J3" s="53"/>
      <c r="K3" s="53"/>
      <c r="L3" s="53"/>
      <c r="M3" s="53"/>
      <c r="N3" s="53"/>
    </row>
    <row r="4" spans="1: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</row>
    <row r="5" spans="1:14">
      <c r="B5" s="7" t="s">
        <v>21</v>
      </c>
      <c r="C5" s="8" t="s">
        <v>50</v>
      </c>
      <c r="D5" s="2" t="s">
        <v>16</v>
      </c>
      <c r="E5" s="18">
        <v>1033</v>
      </c>
      <c r="F5" s="18">
        <v>500</v>
      </c>
      <c r="G5" s="18">
        <v>80</v>
      </c>
      <c r="H5" s="19">
        <v>5</v>
      </c>
      <c r="I5" s="20">
        <v>0.7</v>
      </c>
      <c r="J5" s="21">
        <v>883</v>
      </c>
      <c r="K5" s="22">
        <v>478</v>
      </c>
      <c r="L5" s="21">
        <v>85</v>
      </c>
      <c r="M5" s="21">
        <v>5</v>
      </c>
      <c r="N5" s="23">
        <v>0.85435575992255564</v>
      </c>
    </row>
    <row r="6" spans="1:14">
      <c r="B6" s="9" t="s">
        <v>22</v>
      </c>
      <c r="C6" s="8" t="s">
        <v>51</v>
      </c>
      <c r="D6" s="2" t="s">
        <v>16</v>
      </c>
      <c r="E6" s="18">
        <v>1039</v>
      </c>
      <c r="F6" s="18">
        <v>650</v>
      </c>
      <c r="G6" s="18">
        <v>82</v>
      </c>
      <c r="H6" s="19">
        <v>5</v>
      </c>
      <c r="I6" s="20">
        <v>0.7</v>
      </c>
      <c r="J6" s="21">
        <v>922</v>
      </c>
      <c r="K6" s="22">
        <v>687</v>
      </c>
      <c r="L6" s="21">
        <v>87</v>
      </c>
      <c r="M6" s="21">
        <v>6</v>
      </c>
      <c r="N6" s="23">
        <v>0.88713907603464859</v>
      </c>
    </row>
    <row r="7" spans="1:14">
      <c r="B7" s="7" t="s">
        <v>23</v>
      </c>
      <c r="C7" s="8" t="s">
        <v>52</v>
      </c>
      <c r="D7" s="2" t="s">
        <v>16</v>
      </c>
      <c r="E7" s="18">
        <v>880</v>
      </c>
      <c r="F7" s="18">
        <v>750</v>
      </c>
      <c r="G7" s="18">
        <v>70</v>
      </c>
      <c r="H7" s="19">
        <v>5</v>
      </c>
      <c r="I7" s="20">
        <v>0.7</v>
      </c>
      <c r="J7" s="21">
        <v>814</v>
      </c>
      <c r="K7" s="22">
        <v>769</v>
      </c>
      <c r="L7" s="21">
        <v>75</v>
      </c>
      <c r="M7" s="21">
        <v>5</v>
      </c>
      <c r="N7" s="23">
        <v>0.92508295454545453</v>
      </c>
    </row>
    <row r="8" spans="1:14">
      <c r="B8" s="10" t="s">
        <v>24</v>
      </c>
      <c r="C8" s="11" t="s">
        <v>25</v>
      </c>
      <c r="D8" s="3" t="s">
        <v>14</v>
      </c>
      <c r="E8" s="24">
        <f>SUM(E5:E7)</f>
        <v>2952</v>
      </c>
      <c r="F8" s="24">
        <f>SUM(F5:F7)</f>
        <v>1900</v>
      </c>
      <c r="G8" s="24">
        <f>SUM(G5:G7)</f>
        <v>232</v>
      </c>
      <c r="H8" s="25">
        <f>SUM(H5:H7)</f>
        <v>15</v>
      </c>
      <c r="I8" s="26">
        <v>0.7</v>
      </c>
      <c r="J8" s="24">
        <f>SUM(J5:J7)</f>
        <v>2619</v>
      </c>
      <c r="K8" s="25">
        <f>SUM(K5:K7)</f>
        <v>1934</v>
      </c>
      <c r="L8" s="24">
        <f>SUM(L5:L7)</f>
        <v>247</v>
      </c>
      <c r="M8" s="24">
        <f>SUM(M5:M7)</f>
        <v>16</v>
      </c>
      <c r="N8" s="27">
        <v>0.88697831978319785</v>
      </c>
    </row>
    <row r="9" spans="1:14">
      <c r="B9" s="10" t="s">
        <v>26</v>
      </c>
      <c r="C9" s="11" t="s">
        <v>27</v>
      </c>
      <c r="D9" s="3" t="s">
        <v>18</v>
      </c>
      <c r="E9" s="28">
        <f>SUM(E10:E15)</f>
        <v>727</v>
      </c>
      <c r="F9" s="28">
        <f>SUM(F10:F15)</f>
        <v>0</v>
      </c>
      <c r="G9" s="28">
        <f>SUM(G10:G15)</f>
        <v>68</v>
      </c>
      <c r="H9" s="29">
        <f>SUM(H10:H15)</f>
        <v>30</v>
      </c>
      <c r="I9" s="26">
        <v>0.7</v>
      </c>
      <c r="J9" s="28">
        <f>SUM(J10:J15)</f>
        <v>486</v>
      </c>
      <c r="K9" s="28">
        <f t="shared" ref="K9:M9" si="0">SUM(K10:K15)</f>
        <v>0</v>
      </c>
      <c r="L9" s="28">
        <f t="shared" si="0"/>
        <v>82</v>
      </c>
      <c r="M9" s="28">
        <f t="shared" si="0"/>
        <v>30</v>
      </c>
      <c r="N9" s="30">
        <v>0.67</v>
      </c>
    </row>
    <row r="10" spans="1:14">
      <c r="B10" s="9" t="s">
        <v>28</v>
      </c>
      <c r="C10" s="12" t="s">
        <v>53</v>
      </c>
      <c r="D10" s="4" t="s">
        <v>17</v>
      </c>
      <c r="E10" s="31">
        <v>57</v>
      </c>
      <c r="F10" s="31"/>
      <c r="G10" s="31">
        <v>8</v>
      </c>
      <c r="H10" s="32">
        <v>5</v>
      </c>
      <c r="I10" s="20">
        <v>0.7</v>
      </c>
      <c r="J10" s="33">
        <v>28</v>
      </c>
      <c r="K10" s="34"/>
      <c r="L10" s="35">
        <v>8</v>
      </c>
      <c r="M10" s="36">
        <v>5</v>
      </c>
      <c r="N10" s="37">
        <v>0.49</v>
      </c>
    </row>
    <row r="11" spans="1:14">
      <c r="B11" s="9" t="s">
        <v>29</v>
      </c>
      <c r="C11" s="12" t="s">
        <v>54</v>
      </c>
      <c r="D11" s="4" t="s">
        <v>17</v>
      </c>
      <c r="E11" s="31">
        <v>136</v>
      </c>
      <c r="F11" s="31"/>
      <c r="G11" s="31">
        <v>8</v>
      </c>
      <c r="H11" s="32">
        <v>5</v>
      </c>
      <c r="I11" s="20">
        <v>0.7</v>
      </c>
      <c r="J11" s="33">
        <v>113</v>
      </c>
      <c r="K11" s="34"/>
      <c r="L11" s="35">
        <v>11</v>
      </c>
      <c r="M11" s="36">
        <v>8</v>
      </c>
      <c r="N11" s="37">
        <v>0.83</v>
      </c>
    </row>
    <row r="12" spans="1:14">
      <c r="B12" s="13" t="s">
        <v>30</v>
      </c>
      <c r="C12" s="12" t="s">
        <v>55</v>
      </c>
      <c r="D12" s="4" t="s">
        <v>17</v>
      </c>
      <c r="E12" s="31">
        <v>157</v>
      </c>
      <c r="F12" s="31"/>
      <c r="G12" s="31">
        <v>16</v>
      </c>
      <c r="H12" s="32">
        <v>5</v>
      </c>
      <c r="I12" s="20">
        <v>0.7</v>
      </c>
      <c r="J12" s="33">
        <v>118</v>
      </c>
      <c r="K12" s="34"/>
      <c r="L12" s="35">
        <v>20</v>
      </c>
      <c r="M12" s="36">
        <v>5</v>
      </c>
      <c r="N12" s="37">
        <v>0.75</v>
      </c>
    </row>
    <row r="13" spans="1:14">
      <c r="B13" s="13" t="s">
        <v>31</v>
      </c>
      <c r="C13" s="12" t="s">
        <v>56</v>
      </c>
      <c r="D13" s="4" t="s">
        <v>17</v>
      </c>
      <c r="E13" s="31">
        <v>58</v>
      </c>
      <c r="F13" s="31"/>
      <c r="G13" s="31">
        <v>4</v>
      </c>
      <c r="H13" s="32">
        <v>5</v>
      </c>
      <c r="I13" s="20">
        <v>0.7</v>
      </c>
      <c r="J13" s="33">
        <v>6</v>
      </c>
      <c r="K13" s="34"/>
      <c r="L13" s="35">
        <v>4</v>
      </c>
      <c r="M13" s="38">
        <v>4</v>
      </c>
      <c r="N13" s="37">
        <v>0.1</v>
      </c>
    </row>
    <row r="14" spans="1:14">
      <c r="B14" s="9" t="s">
        <v>32</v>
      </c>
      <c r="C14" s="12" t="s">
        <v>57</v>
      </c>
      <c r="D14" s="4" t="s">
        <v>17</v>
      </c>
      <c r="E14" s="31">
        <v>53</v>
      </c>
      <c r="F14" s="31"/>
      <c r="G14" s="31">
        <v>4</v>
      </c>
      <c r="H14" s="32">
        <v>5</v>
      </c>
      <c r="I14" s="20">
        <v>0.7</v>
      </c>
      <c r="J14" s="39">
        <v>9</v>
      </c>
      <c r="K14" s="40"/>
      <c r="L14" s="35">
        <v>4</v>
      </c>
      <c r="M14" s="38">
        <v>4</v>
      </c>
      <c r="N14" s="37">
        <v>0.17</v>
      </c>
    </row>
    <row r="15" spans="1:14">
      <c r="B15" s="13" t="s">
        <v>33</v>
      </c>
      <c r="C15" s="12" t="s">
        <v>58</v>
      </c>
      <c r="D15" s="4" t="s">
        <v>17</v>
      </c>
      <c r="E15" s="31">
        <v>266</v>
      </c>
      <c r="F15" s="31"/>
      <c r="G15" s="31">
        <v>28</v>
      </c>
      <c r="H15" s="32">
        <v>5</v>
      </c>
      <c r="I15" s="20">
        <v>0.7</v>
      </c>
      <c r="J15" s="33">
        <v>212</v>
      </c>
      <c r="K15" s="34"/>
      <c r="L15" s="35">
        <v>35</v>
      </c>
      <c r="M15" s="38">
        <v>4</v>
      </c>
      <c r="N15" s="37">
        <v>0.8</v>
      </c>
    </row>
    <row r="16" spans="1:14">
      <c r="B16" s="10" t="s">
        <v>34</v>
      </c>
      <c r="C16" s="11" t="s">
        <v>35</v>
      </c>
      <c r="D16" s="3" t="s">
        <v>18</v>
      </c>
      <c r="E16" s="41">
        <f>SUM(E17:E20)</f>
        <v>286</v>
      </c>
      <c r="F16" s="41">
        <f>SUM(F17:F20)</f>
        <v>0</v>
      </c>
      <c r="G16" s="41">
        <f>SUM(G17:G20)</f>
        <v>60</v>
      </c>
      <c r="H16" s="42">
        <f>SUM(H17:H20)</f>
        <v>19</v>
      </c>
      <c r="I16" s="26">
        <v>0.7</v>
      </c>
      <c r="J16" s="41">
        <f>SUM(J17:J20)</f>
        <v>221</v>
      </c>
      <c r="K16" s="42">
        <f>SUM(K17:K20)</f>
        <v>0</v>
      </c>
      <c r="L16" s="42">
        <f>SUM(L17:L20)</f>
        <v>65</v>
      </c>
      <c r="M16" s="41">
        <f>SUM(M17:M20)</f>
        <v>19</v>
      </c>
      <c r="N16" s="30">
        <v>0.77</v>
      </c>
    </row>
    <row r="17" spans="2:14">
      <c r="B17" s="13" t="s">
        <v>36</v>
      </c>
      <c r="C17" s="12" t="s">
        <v>37</v>
      </c>
      <c r="D17" s="4" t="s">
        <v>17</v>
      </c>
      <c r="E17" s="43">
        <v>58</v>
      </c>
      <c r="F17" s="43"/>
      <c r="G17" s="43">
        <v>14</v>
      </c>
      <c r="H17" s="32">
        <v>3</v>
      </c>
      <c r="I17" s="20">
        <v>0.7</v>
      </c>
      <c r="J17" s="44">
        <v>42</v>
      </c>
      <c r="K17" s="45"/>
      <c r="L17" s="35">
        <v>15</v>
      </c>
      <c r="M17" s="35">
        <v>3</v>
      </c>
      <c r="N17" s="37">
        <v>0.73</v>
      </c>
    </row>
    <row r="18" spans="2:14">
      <c r="B18" s="13" t="s">
        <v>38</v>
      </c>
      <c r="C18" s="12" t="s">
        <v>39</v>
      </c>
      <c r="D18" s="4" t="s">
        <v>17</v>
      </c>
      <c r="E18" s="43">
        <v>59</v>
      </c>
      <c r="F18" s="43"/>
      <c r="G18" s="43">
        <v>7</v>
      </c>
      <c r="H18" s="32">
        <v>2</v>
      </c>
      <c r="I18" s="20">
        <v>0.7</v>
      </c>
      <c r="J18" s="44">
        <v>35</v>
      </c>
      <c r="K18" s="45"/>
      <c r="L18" s="35">
        <v>8</v>
      </c>
      <c r="M18" s="35">
        <v>2</v>
      </c>
      <c r="N18" s="37">
        <v>0.59</v>
      </c>
    </row>
    <row r="19" spans="2:14">
      <c r="B19" s="13" t="s">
        <v>40</v>
      </c>
      <c r="C19" s="12" t="s">
        <v>41</v>
      </c>
      <c r="D19" s="4" t="s">
        <v>17</v>
      </c>
      <c r="E19" s="43">
        <v>95</v>
      </c>
      <c r="F19" s="43"/>
      <c r="G19" s="43">
        <v>26</v>
      </c>
      <c r="H19" s="32">
        <v>7</v>
      </c>
      <c r="I19" s="20">
        <v>0.7</v>
      </c>
      <c r="J19" s="44">
        <v>78</v>
      </c>
      <c r="K19" s="45"/>
      <c r="L19" s="35">
        <v>28</v>
      </c>
      <c r="M19" s="35">
        <v>7</v>
      </c>
      <c r="N19" s="37">
        <v>0.82</v>
      </c>
    </row>
    <row r="20" spans="2:14">
      <c r="B20" s="9" t="s">
        <v>42</v>
      </c>
      <c r="C20" s="12" t="s">
        <v>43</v>
      </c>
      <c r="D20" s="4" t="s">
        <v>17</v>
      </c>
      <c r="E20" s="43">
        <v>74</v>
      </c>
      <c r="F20" s="43"/>
      <c r="G20" s="43">
        <v>13</v>
      </c>
      <c r="H20" s="32">
        <v>7</v>
      </c>
      <c r="I20" s="20">
        <v>0.7</v>
      </c>
      <c r="J20" s="44">
        <v>66</v>
      </c>
      <c r="K20" s="45"/>
      <c r="L20" s="35">
        <v>14</v>
      </c>
      <c r="M20" s="46">
        <v>7</v>
      </c>
      <c r="N20" s="37">
        <v>0.89</v>
      </c>
    </row>
    <row r="21" spans="2:14">
      <c r="B21" s="14" t="s">
        <v>44</v>
      </c>
      <c r="C21" s="15" t="s">
        <v>59</v>
      </c>
      <c r="D21" s="5" t="s">
        <v>15</v>
      </c>
      <c r="E21" s="47">
        <v>3500</v>
      </c>
      <c r="F21" s="47">
        <v>2600</v>
      </c>
      <c r="G21" s="47">
        <f t="shared" ref="G21:M21" si="1">G8+G9+G16</f>
        <v>360</v>
      </c>
      <c r="H21" s="47">
        <v>60</v>
      </c>
      <c r="I21" s="48">
        <v>0.7</v>
      </c>
      <c r="J21" s="47">
        <v>3538</v>
      </c>
      <c r="K21" s="47">
        <v>2692</v>
      </c>
      <c r="L21" s="47">
        <f t="shared" si="1"/>
        <v>394</v>
      </c>
      <c r="M21" s="47">
        <f t="shared" si="1"/>
        <v>65</v>
      </c>
      <c r="N21" s="48">
        <v>0.69772225689286604</v>
      </c>
    </row>
    <row r="22" spans="2:14">
      <c r="B22" s="10" t="s">
        <v>45</v>
      </c>
      <c r="C22" s="11" t="s">
        <v>60</v>
      </c>
      <c r="D22" s="3" t="s">
        <v>19</v>
      </c>
      <c r="E22" s="41">
        <f t="shared" ref="E22:N22" si="2">SUM(E23:E24)</f>
        <v>5000</v>
      </c>
      <c r="F22" s="41">
        <f t="shared" si="2"/>
        <v>0</v>
      </c>
      <c r="G22" s="41">
        <f t="shared" si="2"/>
        <v>0</v>
      </c>
      <c r="H22" s="41">
        <f t="shared" si="2"/>
        <v>8</v>
      </c>
      <c r="I22" s="41">
        <f t="shared" si="2"/>
        <v>0</v>
      </c>
      <c r="J22" s="41">
        <f t="shared" si="2"/>
        <v>6220</v>
      </c>
      <c r="K22" s="41">
        <f t="shared" si="2"/>
        <v>0</v>
      </c>
      <c r="L22" s="41">
        <f t="shared" si="2"/>
        <v>0</v>
      </c>
      <c r="M22" s="41">
        <f t="shared" si="2"/>
        <v>11</v>
      </c>
      <c r="N22" s="41">
        <f t="shared" si="2"/>
        <v>0</v>
      </c>
    </row>
    <row r="23" spans="2:14">
      <c r="B23" s="16" t="s">
        <v>46</v>
      </c>
      <c r="C23" s="17" t="s">
        <v>47</v>
      </c>
      <c r="D23" s="6" t="s">
        <v>20</v>
      </c>
      <c r="E23" s="49">
        <v>2900</v>
      </c>
      <c r="F23" s="49"/>
      <c r="G23" s="49"/>
      <c r="H23" s="50">
        <v>6</v>
      </c>
      <c r="I23" s="49"/>
      <c r="J23" s="51">
        <v>3732</v>
      </c>
      <c r="K23" s="52"/>
      <c r="L23" s="51"/>
      <c r="M23" s="51">
        <v>2</v>
      </c>
      <c r="N23" s="51"/>
    </row>
    <row r="24" spans="2:14">
      <c r="B24" s="16" t="s">
        <v>48</v>
      </c>
      <c r="C24" s="17" t="s">
        <v>49</v>
      </c>
      <c r="D24" s="6" t="s">
        <v>20</v>
      </c>
      <c r="E24" s="49">
        <v>2100</v>
      </c>
      <c r="F24" s="49"/>
      <c r="G24" s="49"/>
      <c r="H24" s="50">
        <v>2</v>
      </c>
      <c r="I24" s="49"/>
      <c r="J24" s="51">
        <v>2488</v>
      </c>
      <c r="K24" s="52"/>
      <c r="L24" s="51"/>
      <c r="M24" s="51">
        <v>9</v>
      </c>
      <c r="N24" s="51"/>
    </row>
  </sheetData>
  <mergeCells count="2">
    <mergeCell ref="D3:H3"/>
    <mergeCell ref="I3:N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 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Xuan Tran</cp:lastModifiedBy>
  <dcterms:created xsi:type="dcterms:W3CDTF">2018-11-01T22:22:56Z</dcterms:created>
  <dcterms:modified xsi:type="dcterms:W3CDTF">2018-11-01T15:36:52Z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1.2.1</vt:lpwstr>
  </property>
</Properties>
</file>