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2C14207-6CAA-4A5E-90F9-018471307D12}" xr6:coauthVersionLast="46" xr6:coauthVersionMax="46" xr10:uidLastSave="{00000000-0000-0000-0000-000000000000}"/>
  <bookViews>
    <workbookView xWindow="-120" yWindow="-120" windowWidth="38640" windowHeight="21330" activeTab="2" xr2:uid="{00000000-000D-0000-FFFF-FFFF00000000}"/>
  </bookViews>
  <sheets>
    <sheet name="桥数据" sheetId="1" r:id="rId1"/>
    <sheet name="曲线表" sheetId="2" r:id="rId2"/>
    <sheet name="长短链表" sheetId="3" r:id="rId3"/>
    <sheet name="线间距表" sheetId="4" r:id="rId4"/>
  </sheets>
  <calcPr calcId="191029"/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3" i="2"/>
</calcChain>
</file>

<file path=xl/sharedStrings.xml><?xml version="1.0" encoding="utf-8"?>
<sst xmlns="http://schemas.openxmlformats.org/spreadsheetml/2006/main" count="132" uniqueCount="68">
  <si>
    <t>台尾里程</t>
    <phoneticPr fontId="1" type="noConversion"/>
  </si>
  <si>
    <t>小里程侧</t>
    <phoneticPr fontId="1" type="noConversion"/>
  </si>
  <si>
    <t>大里程侧</t>
    <phoneticPr fontId="1" type="noConversion"/>
  </si>
  <si>
    <t>台高</t>
    <phoneticPr fontId="1" type="noConversion"/>
  </si>
  <si>
    <t>桥名</t>
    <phoneticPr fontId="1" type="noConversion"/>
  </si>
  <si>
    <t>是否画图</t>
    <phoneticPr fontId="1" type="noConversion"/>
  </si>
  <si>
    <t>小里程侧插入点</t>
    <phoneticPr fontId="1" type="noConversion"/>
  </si>
  <si>
    <t>大里程侧插入点</t>
    <phoneticPr fontId="1" type="noConversion"/>
  </si>
  <si>
    <t>里程</t>
    <phoneticPr fontId="1" type="noConversion"/>
  </si>
  <si>
    <t>x坐标</t>
    <phoneticPr fontId="1" type="noConversion"/>
  </si>
  <si>
    <t>y坐标</t>
    <phoneticPr fontId="1" type="noConversion"/>
  </si>
  <si>
    <t>ID</t>
  </si>
  <si>
    <t>附注</t>
  </si>
  <si>
    <t/>
  </si>
  <si>
    <t>要画</t>
    <phoneticPr fontId="1" type="noConversion"/>
  </si>
  <si>
    <t>等号左里程冠号</t>
  </si>
  <si>
    <t>等号左里程数</t>
  </si>
  <si>
    <t>等号右里程冠号</t>
  </si>
  <si>
    <t>等号右里程数</t>
  </si>
  <si>
    <t>断链长度</t>
  </si>
  <si>
    <t>折图小里程侧里程</t>
    <phoneticPr fontId="1" type="noConversion"/>
  </si>
  <si>
    <t>折图大里程侧里程</t>
    <phoneticPr fontId="1" type="noConversion"/>
  </si>
  <si>
    <t>距左线宽</t>
    <phoneticPr fontId="1" type="noConversion"/>
  </si>
  <si>
    <t>距右线宽</t>
    <phoneticPr fontId="1" type="noConversion"/>
  </si>
  <si>
    <t>交点号</t>
  </si>
  <si>
    <t>坐标N</t>
  </si>
  <si>
    <t>坐标E</t>
  </si>
  <si>
    <t>偏角</t>
  </si>
  <si>
    <t>曲线半径</t>
  </si>
  <si>
    <t>前缓和曲线</t>
  </si>
  <si>
    <t>后缓和曲线</t>
  </si>
  <si>
    <t>前切线长</t>
  </si>
  <si>
    <t>后切线长</t>
  </si>
  <si>
    <t>曲线长</t>
  </si>
  <si>
    <t>夹直线长</t>
  </si>
  <si>
    <t>起点里程冠号</t>
  </si>
  <si>
    <t>起点里程</t>
  </si>
  <si>
    <t>终点里程冠号</t>
  </si>
  <si>
    <t>终点里程</t>
  </si>
  <si>
    <t>内业断链</t>
  </si>
  <si>
    <t>1</t>
  </si>
  <si>
    <t>2</t>
  </si>
  <si>
    <t>3</t>
  </si>
  <si>
    <t xml:space="preserve"> </t>
  </si>
  <si>
    <t>DK</t>
  </si>
  <si>
    <t>4</t>
  </si>
  <si>
    <t>5</t>
  </si>
  <si>
    <t>6</t>
  </si>
  <si>
    <t>7</t>
  </si>
  <si>
    <t>8</t>
  </si>
  <si>
    <t>9</t>
  </si>
  <si>
    <t>10</t>
  </si>
  <si>
    <t>11</t>
  </si>
  <si>
    <t>D1K</t>
  </si>
  <si>
    <t>D2K</t>
  </si>
  <si>
    <t>坞西村特大桥</t>
  </si>
  <si>
    <t>跨绕城高速大桥</t>
  </si>
  <si>
    <t>青铜山中桥</t>
  </si>
  <si>
    <t>跨327省道特大桥</t>
  </si>
  <si>
    <t>海螺峪特大桥</t>
  </si>
  <si>
    <t>南山站大桥</t>
  </si>
  <si>
    <t>南山站特大桥</t>
  </si>
  <si>
    <t>岱蜜庵特大桥</t>
  </si>
  <si>
    <t>清水圈特大桥</t>
  </si>
  <si>
    <t>麻塔河特大桥</t>
  </si>
  <si>
    <t>安子岭特大桥</t>
  </si>
  <si>
    <t>坞西村大桥</t>
    <phoneticPr fontId="1" type="noConversion"/>
  </si>
  <si>
    <t>总曲线长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</si>
</sst>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+000"/>
    <numFmt numFmtId="177" formatCode="&quot;DK&quot;###\+###.###"/>
    <numFmt numFmtId="178" formatCode="&quot;DK&quot;###\+###.#"/>
  </numFmts>
  <fonts count="1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1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9" fillId="0" borderId="0"/>
  </cellStyleXfs>
  <cellXfs count="45">
    <xf numFmtId="0" fontId="0" fillId="0" borderId="0" xfId="0"/>
    <xf numFmtId="0" fontId="0" fillId="0" borderId="2" xfId="0" applyBorder="1"/>
    <xf numFmtId="0" fontId="0" fillId="2" borderId="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76" fontId="0" fillId="0" borderId="6" xfId="0" applyNumberFormat="1" applyBorder="1"/>
    <xf numFmtId="176" fontId="0" fillId="0" borderId="2" xfId="0" applyNumberFormat="1" applyBorder="1"/>
    <xf numFmtId="0" fontId="0" fillId="0" borderId="7" xfId="0" applyFill="1" applyBorder="1" applyAlignment="1">
      <alignment horizontal="center"/>
    </xf>
    <xf numFmtId="0" fontId="4" fillId="0" borderId="0" xfId="0" applyFont="1"/>
    <xf numFmtId="0" fontId="0" fillId="4" borderId="0" xfId="0" applyFill="1"/>
    <xf numFmtId="176" fontId="0" fillId="4" borderId="0" xfId="0" applyNumberFormat="1" applyFill="1"/>
    <xf numFmtId="0" fontId="4" fillId="0" borderId="2" xfId="0" applyFont="1" applyBorder="1"/>
    <xf numFmtId="177" fontId="0" fillId="0" borderId="4" xfId="0" applyNumberForma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178" fontId="7" fillId="0" borderId="14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6" fillId="5" borderId="15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right" wrapText="1"/>
    </xf>
    <xf numFmtId="0" fontId="6" fillId="5" borderId="1" xfId="1" applyFont="1" applyFill="1" applyBorder="1" applyAlignment="1">
      <alignment wrapText="1"/>
    </xf>
    <xf numFmtId="0" fontId="6" fillId="5" borderId="15" xfId="2" applyFont="1" applyFill="1" applyBorder="1" applyAlignment="1">
      <alignment horizontal="center"/>
    </xf>
    <xf numFmtId="0" fontId="6" fillId="5" borderId="1" xfId="2" applyFont="1" applyFill="1" applyBorder="1" applyAlignment="1">
      <alignment horizontal="right" wrapText="1"/>
    </xf>
    <xf numFmtId="0" fontId="6" fillId="5" borderId="1" xfId="2" applyFont="1" applyFill="1" applyBorder="1" applyAlignment="1">
      <alignment wrapText="1"/>
    </xf>
    <xf numFmtId="177" fontId="0" fillId="0" borderId="16" xfId="0" applyNumberForma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right" wrapText="1"/>
    </xf>
    <xf numFmtId="0" fontId="10" fillId="5" borderId="1" xfId="1" applyFont="1" applyFill="1" applyBorder="1" applyAlignment="1">
      <alignment wrapText="1"/>
    </xf>
    <xf numFmtId="0" fontId="11" fillId="0" borderId="0" xfId="0" applyFont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5" borderId="17" xfId="1" applyFont="1" applyFill="1" applyBorder="1" applyAlignment="1">
      <alignment horizontal="center"/>
    </xf>
  </cellXfs>
  <cellStyles count="4">
    <cellStyle name="常规" xfId="0" builtinId="0"/>
    <cellStyle name="常规 2" xfId="3" xr:uid="{00000000-0005-0000-0000-000001000000}"/>
    <cellStyle name="常规_曲线表" xfId="1" xr:uid="{00000000-0005-0000-0000-000003000000}"/>
    <cellStyle name="常规_长短链表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"/>
  <sheetViews>
    <sheetView workbookViewId="0">
      <selection activeCell="G4" sqref="G4"/>
    </sheetView>
  </sheetViews>
  <sheetFormatPr defaultRowHeight="14.25" x14ac:dyDescent="0.15"/>
  <cols>
    <col min="1" max="1" width="20.625" customWidth="1"/>
    <col min="2" max="2" width="14.25" customWidth="1"/>
    <col min="3" max="3" width="18.25" customWidth="1"/>
    <col min="4" max="4" width="11.625" customWidth="1"/>
    <col min="5" max="5" width="10.75" customWidth="1"/>
    <col min="6" max="6" width="11.875" customWidth="1"/>
    <col min="7" max="7" width="14.75" customWidth="1"/>
    <col min="8" max="8" width="11.625" bestFit="1" customWidth="1"/>
  </cols>
  <sheetData>
    <row r="1" spans="1:6" x14ac:dyDescent="0.15">
      <c r="A1" s="31">
        <v>1</v>
      </c>
      <c r="B1" s="32"/>
      <c r="C1" s="32"/>
      <c r="D1" s="32"/>
      <c r="E1" s="32"/>
      <c r="F1" s="33"/>
    </row>
    <row r="2" spans="1:6" x14ac:dyDescent="0.15">
      <c r="A2" s="34" t="s">
        <v>20</v>
      </c>
      <c r="B2" s="35"/>
      <c r="C2" s="8">
        <v>7900</v>
      </c>
      <c r="D2" s="34" t="s">
        <v>21</v>
      </c>
      <c r="E2" s="35"/>
      <c r="F2">
        <v>50500</v>
      </c>
    </row>
    <row r="3" spans="1:6" ht="15" thickBot="1" x14ac:dyDescent="0.2">
      <c r="A3" s="10" t="s">
        <v>22</v>
      </c>
      <c r="B3" s="12">
        <v>5.8</v>
      </c>
      <c r="C3" s="11"/>
      <c r="D3" s="9">
        <v>5</v>
      </c>
      <c r="E3" s="10" t="s">
        <v>23</v>
      </c>
      <c r="F3" s="9">
        <v>7.2</v>
      </c>
    </row>
    <row r="4" spans="1:6" x14ac:dyDescent="0.15">
      <c r="A4" s="41" t="s">
        <v>6</v>
      </c>
      <c r="B4" s="42"/>
      <c r="C4" s="42"/>
      <c r="D4" s="42" t="s">
        <v>7</v>
      </c>
      <c r="E4" s="42"/>
      <c r="F4" s="43"/>
    </row>
    <row r="5" spans="1:6" x14ac:dyDescent="0.15">
      <c r="A5" s="3" t="s">
        <v>8</v>
      </c>
      <c r="B5" s="4" t="s">
        <v>9</v>
      </c>
      <c r="C5" s="4" t="s">
        <v>10</v>
      </c>
      <c r="D5" s="4" t="s">
        <v>8</v>
      </c>
      <c r="E5" s="4" t="s">
        <v>9</v>
      </c>
      <c r="F5" s="5" t="s">
        <v>10</v>
      </c>
    </row>
    <row r="6" spans="1:6" ht="15" thickBot="1" x14ac:dyDescent="0.2">
      <c r="A6" s="6">
        <v>7900</v>
      </c>
      <c r="B6" s="1">
        <v>-4054061.2766</v>
      </c>
      <c r="C6" s="1">
        <v>491627.09899999999</v>
      </c>
      <c r="D6" s="7">
        <v>50500</v>
      </c>
      <c r="E6" s="1">
        <v>-4015898.4423000002</v>
      </c>
      <c r="F6" s="1">
        <v>495984.4216</v>
      </c>
    </row>
    <row r="7" spans="1:6" x14ac:dyDescent="0.15">
      <c r="A7" s="37" t="s">
        <v>4</v>
      </c>
      <c r="B7" s="36" t="s">
        <v>0</v>
      </c>
      <c r="C7" s="36"/>
      <c r="D7" s="36" t="s">
        <v>3</v>
      </c>
      <c r="E7" s="36"/>
      <c r="F7" s="39" t="s">
        <v>5</v>
      </c>
    </row>
    <row r="8" spans="1:6" ht="15" thickBot="1" x14ac:dyDescent="0.2">
      <c r="A8" s="38"/>
      <c r="B8" s="2" t="s">
        <v>1</v>
      </c>
      <c r="C8" s="2" t="s">
        <v>2</v>
      </c>
      <c r="D8" s="2" t="s">
        <v>1</v>
      </c>
      <c r="E8" s="2" t="s">
        <v>2</v>
      </c>
      <c r="F8" s="40"/>
    </row>
    <row r="9" spans="1:6" x14ac:dyDescent="0.15">
      <c r="A9" s="15" t="s">
        <v>55</v>
      </c>
      <c r="B9" s="13">
        <v>8796.6200000000008</v>
      </c>
      <c r="C9" s="13">
        <v>9854.8979999999992</v>
      </c>
      <c r="D9">
        <v>8</v>
      </c>
      <c r="E9">
        <v>5</v>
      </c>
      <c r="F9" t="s">
        <v>14</v>
      </c>
    </row>
    <row r="10" spans="1:6" x14ac:dyDescent="0.15">
      <c r="A10" s="27" t="s">
        <v>66</v>
      </c>
      <c r="B10" s="26">
        <v>10039.904</v>
      </c>
      <c r="C10" s="26">
        <v>10509.258</v>
      </c>
      <c r="D10">
        <v>5</v>
      </c>
      <c r="E10">
        <v>4</v>
      </c>
      <c r="F10" t="s">
        <v>14</v>
      </c>
    </row>
    <row r="11" spans="1:6" x14ac:dyDescent="0.15">
      <c r="A11" s="14" t="s">
        <v>56</v>
      </c>
      <c r="B11" s="13">
        <v>14891.4</v>
      </c>
      <c r="C11" s="13">
        <v>15027.5</v>
      </c>
      <c r="D11">
        <v>9</v>
      </c>
      <c r="E11">
        <v>5</v>
      </c>
      <c r="F11" t="s">
        <v>14</v>
      </c>
    </row>
    <row r="12" spans="1:6" x14ac:dyDescent="0.15">
      <c r="A12" s="14" t="s">
        <v>57</v>
      </c>
      <c r="B12" s="14">
        <v>17617.483</v>
      </c>
      <c r="C12" s="14">
        <v>17714.005000000001</v>
      </c>
      <c r="D12">
        <v>5</v>
      </c>
      <c r="E12">
        <v>9</v>
      </c>
      <c r="F12" t="s">
        <v>14</v>
      </c>
    </row>
    <row r="13" spans="1:6" x14ac:dyDescent="0.15">
      <c r="A13" s="14" t="s">
        <v>58</v>
      </c>
      <c r="B13" s="13">
        <v>23001.663</v>
      </c>
      <c r="C13" s="13">
        <v>25033.262999999999</v>
      </c>
      <c r="D13">
        <v>6</v>
      </c>
      <c r="E13">
        <v>5</v>
      </c>
      <c r="F13" t="s">
        <v>14</v>
      </c>
    </row>
    <row r="14" spans="1:6" x14ac:dyDescent="0.15">
      <c r="A14" s="14" t="s">
        <v>59</v>
      </c>
      <c r="B14" s="13">
        <v>28455.94</v>
      </c>
      <c r="C14" s="13">
        <v>29871.55</v>
      </c>
      <c r="D14">
        <v>9</v>
      </c>
      <c r="E14">
        <v>7</v>
      </c>
      <c r="F14" t="s">
        <v>14</v>
      </c>
    </row>
    <row r="15" spans="1:6" x14ac:dyDescent="0.15">
      <c r="A15" s="14" t="s">
        <v>60</v>
      </c>
      <c r="B15" s="14">
        <v>31188.65</v>
      </c>
      <c r="C15" s="14">
        <v>31301.15</v>
      </c>
      <c r="D15">
        <v>5</v>
      </c>
      <c r="E15">
        <v>5</v>
      </c>
      <c r="F15" t="s">
        <v>14</v>
      </c>
    </row>
    <row r="16" spans="1:6" x14ac:dyDescent="0.15">
      <c r="A16" s="14" t="s">
        <v>61</v>
      </c>
      <c r="B16" s="14">
        <v>31466.187999999998</v>
      </c>
      <c r="C16" s="14">
        <v>33263.07</v>
      </c>
      <c r="D16">
        <v>5</v>
      </c>
      <c r="E16">
        <v>7</v>
      </c>
      <c r="F16" t="s">
        <v>14</v>
      </c>
    </row>
    <row r="17" spans="1:6" x14ac:dyDescent="0.15">
      <c r="A17" s="16" t="s">
        <v>62</v>
      </c>
      <c r="B17" s="13">
        <v>34082.345000000001</v>
      </c>
      <c r="C17" s="13">
        <v>34585.055</v>
      </c>
      <c r="D17">
        <v>7</v>
      </c>
      <c r="E17">
        <v>5</v>
      </c>
      <c r="F17" t="s">
        <v>14</v>
      </c>
    </row>
    <row r="18" spans="1:6" x14ac:dyDescent="0.15">
      <c r="A18" s="14" t="s">
        <v>63</v>
      </c>
      <c r="B18" s="14">
        <v>37487.555999999997</v>
      </c>
      <c r="C18" s="14">
        <v>38169.913999999997</v>
      </c>
      <c r="D18">
        <v>5</v>
      </c>
      <c r="E18">
        <v>5</v>
      </c>
      <c r="F18" t="s">
        <v>14</v>
      </c>
    </row>
    <row r="19" spans="1:6" x14ac:dyDescent="0.15">
      <c r="A19" s="14" t="s">
        <v>64</v>
      </c>
      <c r="B19" s="13">
        <v>45416.105000000003</v>
      </c>
      <c r="C19" s="13">
        <v>47110.512999999999</v>
      </c>
      <c r="D19">
        <v>8</v>
      </c>
      <c r="E19">
        <v>5</v>
      </c>
      <c r="F19" t="s">
        <v>14</v>
      </c>
    </row>
    <row r="20" spans="1:6" x14ac:dyDescent="0.15">
      <c r="A20" s="14" t="s">
        <v>65</v>
      </c>
      <c r="B20" s="13">
        <v>47194.15</v>
      </c>
      <c r="C20" s="13">
        <v>48251.85</v>
      </c>
      <c r="D20">
        <v>5</v>
      </c>
      <c r="E20">
        <v>5</v>
      </c>
      <c r="F20" t="s">
        <v>14</v>
      </c>
    </row>
    <row r="23" spans="1:6" ht="15" x14ac:dyDescent="0.15">
      <c r="A23" s="17"/>
      <c r="B23" s="18"/>
      <c r="C23" s="18"/>
    </row>
    <row r="24" spans="1:6" ht="15" x14ac:dyDescent="0.15">
      <c r="B24" s="18"/>
      <c r="C24" s="18"/>
    </row>
    <row r="25" spans="1:6" ht="15" x14ac:dyDescent="0.15">
      <c r="A25" s="19"/>
      <c r="B25" s="18"/>
      <c r="C25" s="18"/>
    </row>
    <row r="26" spans="1:6" ht="15" x14ac:dyDescent="0.15">
      <c r="B26" s="18"/>
      <c r="C26" s="18"/>
    </row>
    <row r="27" spans="1:6" ht="15" x14ac:dyDescent="0.15">
      <c r="B27" s="18"/>
      <c r="C27" s="18"/>
    </row>
  </sheetData>
  <mergeCells count="9">
    <mergeCell ref="A1:F1"/>
    <mergeCell ref="A2:B2"/>
    <mergeCell ref="D2:E2"/>
    <mergeCell ref="B7:C7"/>
    <mergeCell ref="D7:E7"/>
    <mergeCell ref="A7:A8"/>
    <mergeCell ref="F7:F8"/>
    <mergeCell ref="A4:C4"/>
    <mergeCell ref="D4:F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2"/>
  <sheetViews>
    <sheetView workbookViewId="0">
      <selection activeCell="H32" sqref="H32"/>
    </sheetView>
  </sheetViews>
  <sheetFormatPr defaultRowHeight="14.25" x14ac:dyDescent="0.15"/>
  <cols>
    <col min="1" max="1" width="9.125" bestFit="1" customWidth="1"/>
    <col min="3" max="3" width="11.625" bestFit="1" customWidth="1"/>
    <col min="4" max="4" width="12.75" bestFit="1" customWidth="1"/>
    <col min="5" max="5" width="10.5" bestFit="1" customWidth="1"/>
    <col min="6" max="6" width="9.125" bestFit="1" customWidth="1"/>
    <col min="7" max="8" width="11.125" bestFit="1" customWidth="1"/>
    <col min="9" max="11" width="12.75" bestFit="1" customWidth="1"/>
    <col min="12" max="12" width="12.875" bestFit="1" customWidth="1"/>
    <col min="13" max="13" width="13" bestFit="1" customWidth="1"/>
    <col min="14" max="14" width="12.875" bestFit="1" customWidth="1"/>
    <col min="16" max="16" width="12.75" bestFit="1" customWidth="1"/>
    <col min="17" max="17" width="9.125" bestFit="1" customWidth="1"/>
  </cols>
  <sheetData>
    <row r="1" spans="1:19" x14ac:dyDescent="0.15">
      <c r="A1" s="20" t="s">
        <v>11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20" t="s">
        <v>33</v>
      </c>
      <c r="L1" s="20" t="s">
        <v>34</v>
      </c>
      <c r="M1" s="20" t="s">
        <v>35</v>
      </c>
      <c r="N1" s="20" t="s">
        <v>36</v>
      </c>
      <c r="O1" s="20" t="s">
        <v>37</v>
      </c>
      <c r="P1" s="20" t="s">
        <v>38</v>
      </c>
      <c r="Q1" s="20" t="s">
        <v>39</v>
      </c>
      <c r="R1" s="20" t="s">
        <v>12</v>
      </c>
      <c r="S1" s="44" t="s">
        <v>67</v>
      </c>
    </row>
    <row r="2" spans="1:19" x14ac:dyDescent="0.15">
      <c r="A2" s="21">
        <v>0</v>
      </c>
      <c r="B2" s="22" t="s">
        <v>40</v>
      </c>
      <c r="C2" s="21">
        <v>4054061.2766</v>
      </c>
      <c r="D2" s="21">
        <v>491627.09899999999</v>
      </c>
      <c r="E2" s="21">
        <v>0</v>
      </c>
      <c r="F2" s="21">
        <v>0</v>
      </c>
      <c r="G2" s="21">
        <v>7900</v>
      </c>
      <c r="H2" s="21">
        <v>0</v>
      </c>
      <c r="I2" s="21">
        <v>0</v>
      </c>
      <c r="J2" s="21">
        <v>0</v>
      </c>
      <c r="K2" s="21">
        <v>0</v>
      </c>
      <c r="L2" s="21">
        <v>125.76777806263271</v>
      </c>
      <c r="M2" s="22" t="s">
        <v>44</v>
      </c>
      <c r="N2" s="21">
        <v>7900</v>
      </c>
      <c r="O2" s="22" t="s">
        <v>44</v>
      </c>
      <c r="P2" s="21">
        <v>7900</v>
      </c>
      <c r="Q2" s="21">
        <v>0</v>
      </c>
      <c r="R2" s="22" t="s">
        <v>43</v>
      </c>
    </row>
    <row r="3" spans="1:19" x14ac:dyDescent="0.15">
      <c r="A3" s="21">
        <v>1</v>
      </c>
      <c r="B3" s="22" t="s">
        <v>41</v>
      </c>
      <c r="C3" s="21">
        <v>4052701.0106139998</v>
      </c>
      <c r="D3" s="21">
        <v>490540.54381900001</v>
      </c>
      <c r="E3" s="21">
        <v>-20.431401000000001</v>
      </c>
      <c r="F3" s="21">
        <v>7000</v>
      </c>
      <c r="G3" s="21">
        <v>670</v>
      </c>
      <c r="H3" s="21">
        <v>670</v>
      </c>
      <c r="I3" s="21">
        <v>1615.187625</v>
      </c>
      <c r="J3" s="21">
        <v>1615.187625</v>
      </c>
      <c r="K3" s="21">
        <v>3201.4937150000001</v>
      </c>
      <c r="L3" s="21">
        <v>1514.3102040301292</v>
      </c>
      <c r="M3" s="22" t="s">
        <v>44</v>
      </c>
      <c r="N3" s="21">
        <v>8025.7677780000004</v>
      </c>
      <c r="O3" s="22" t="s">
        <v>44</v>
      </c>
      <c r="P3" s="21">
        <v>11227.261493</v>
      </c>
      <c r="Q3" s="21">
        <v>0</v>
      </c>
      <c r="R3" s="22" t="s">
        <v>13</v>
      </c>
      <c r="S3">
        <f>P3-N3</f>
        <v>3201.4937149999996</v>
      </c>
    </row>
    <row r="4" spans="1:19" x14ac:dyDescent="0.15">
      <c r="A4" s="21">
        <v>2</v>
      </c>
      <c r="B4" s="22" t="s">
        <v>42</v>
      </c>
      <c r="C4" s="21">
        <v>4048482.7051189998</v>
      </c>
      <c r="D4" s="21">
        <v>489178.34048999997</v>
      </c>
      <c r="E4" s="21">
        <v>-14.215058000000001</v>
      </c>
      <c r="F4" s="21">
        <v>8000</v>
      </c>
      <c r="G4" s="21">
        <v>590</v>
      </c>
      <c r="H4" s="21">
        <v>590</v>
      </c>
      <c r="I4" s="21">
        <v>1303.3002899999999</v>
      </c>
      <c r="J4" s="21">
        <v>1303.3002899999999</v>
      </c>
      <c r="K4" s="21">
        <v>2595.5995750000002</v>
      </c>
      <c r="L4" s="21">
        <v>1049.6371505552561</v>
      </c>
      <c r="M4" s="22" t="s">
        <v>53</v>
      </c>
      <c r="N4" s="21">
        <v>15399.610997</v>
      </c>
      <c r="O4" s="22" t="s">
        <v>53</v>
      </c>
      <c r="P4" s="21">
        <v>17995.210572</v>
      </c>
      <c r="Q4" s="21">
        <v>0</v>
      </c>
      <c r="R4" s="22" t="s">
        <v>13</v>
      </c>
      <c r="S4">
        <f t="shared" ref="S4:S12" si="0">P4-N4</f>
        <v>2595.5995750000002</v>
      </c>
    </row>
    <row r="5" spans="1:19" x14ac:dyDescent="0.15">
      <c r="A5" s="21">
        <v>3</v>
      </c>
      <c r="B5" s="22" t="s">
        <v>45</v>
      </c>
      <c r="C5" s="21">
        <v>4045521.0281779999</v>
      </c>
      <c r="D5" s="21">
        <v>488995.50493</v>
      </c>
      <c r="E5" s="21">
        <v>4.1544889999999999</v>
      </c>
      <c r="F5" s="21">
        <v>11000</v>
      </c>
      <c r="G5" s="21">
        <v>410</v>
      </c>
      <c r="H5" s="21">
        <v>410</v>
      </c>
      <c r="I5" s="21">
        <v>614.3777</v>
      </c>
      <c r="J5" s="21">
        <v>614.3777</v>
      </c>
      <c r="K5" s="21">
        <v>1228.3351259999999</v>
      </c>
      <c r="L5" s="21">
        <v>1658.6359955122862</v>
      </c>
      <c r="M5" s="22" t="s">
        <v>53</v>
      </c>
      <c r="N5" s="21">
        <v>19044.847721999999</v>
      </c>
      <c r="O5" s="22" t="s">
        <v>53</v>
      </c>
      <c r="P5" s="21">
        <v>20273.182848</v>
      </c>
      <c r="Q5" s="21">
        <v>0</v>
      </c>
      <c r="R5" s="22" t="s">
        <v>13</v>
      </c>
      <c r="S5">
        <f t="shared" si="0"/>
        <v>1228.3351260000018</v>
      </c>
    </row>
    <row r="6" spans="1:19" x14ac:dyDescent="0.15">
      <c r="A6" s="21">
        <v>4</v>
      </c>
      <c r="B6" s="22" t="s">
        <v>46</v>
      </c>
      <c r="C6" s="21">
        <v>4041259.9359889999</v>
      </c>
      <c r="D6" s="21">
        <v>488412.18135500001</v>
      </c>
      <c r="E6" s="21">
        <v>-27.104883000000001</v>
      </c>
      <c r="F6" s="21">
        <v>7000</v>
      </c>
      <c r="G6" s="21">
        <v>670</v>
      </c>
      <c r="H6" s="21">
        <v>670</v>
      </c>
      <c r="I6" s="21">
        <v>2027.820297</v>
      </c>
      <c r="J6" s="21">
        <v>2027.820297</v>
      </c>
      <c r="K6" s="21">
        <v>3990.691656</v>
      </c>
      <c r="L6" s="21">
        <v>409.3091648105401</v>
      </c>
      <c r="M6" s="22" t="s">
        <v>53</v>
      </c>
      <c r="N6" s="21">
        <v>21931.818843000001</v>
      </c>
      <c r="O6" s="22" t="s">
        <v>53</v>
      </c>
      <c r="P6" s="21">
        <v>25922.510499</v>
      </c>
      <c r="Q6" s="21">
        <v>0</v>
      </c>
      <c r="R6" s="22" t="s">
        <v>13</v>
      </c>
      <c r="S6">
        <f t="shared" si="0"/>
        <v>3990.6916559999991</v>
      </c>
    </row>
    <row r="7" spans="1:19" x14ac:dyDescent="0.15">
      <c r="A7" s="21">
        <v>5</v>
      </c>
      <c r="B7" s="22" t="s">
        <v>47</v>
      </c>
      <c r="C7" s="21">
        <v>4037914.8514399999</v>
      </c>
      <c r="D7" s="21">
        <v>489589.19782599999</v>
      </c>
      <c r="E7" s="21">
        <v>10.424761999999999</v>
      </c>
      <c r="F7" s="21">
        <v>9000</v>
      </c>
      <c r="G7" s="21">
        <v>530</v>
      </c>
      <c r="H7" s="21">
        <v>530</v>
      </c>
      <c r="I7" s="21">
        <v>1108.9893199999999</v>
      </c>
      <c r="J7" s="21">
        <v>1108.9893199999999</v>
      </c>
      <c r="K7" s="21">
        <v>2212.829972</v>
      </c>
      <c r="L7" s="21">
        <v>4065.4500333668984</v>
      </c>
      <c r="M7" s="22" t="s">
        <v>54</v>
      </c>
      <c r="N7" s="21">
        <v>26344.681164000001</v>
      </c>
      <c r="O7" s="22" t="s">
        <v>54</v>
      </c>
      <c r="P7" s="21">
        <v>28557.511136000001</v>
      </c>
      <c r="Q7" s="21">
        <v>0</v>
      </c>
      <c r="R7" s="22" t="s">
        <v>13</v>
      </c>
      <c r="S7">
        <f t="shared" si="0"/>
        <v>2212.8299719999995</v>
      </c>
    </row>
    <row r="8" spans="1:19" x14ac:dyDescent="0.15">
      <c r="A8" s="21">
        <v>6</v>
      </c>
      <c r="B8" s="22" t="s">
        <v>48</v>
      </c>
      <c r="C8" s="21">
        <v>4031072.9864670001</v>
      </c>
      <c r="D8" s="21">
        <v>490632.72034200002</v>
      </c>
      <c r="E8" s="21">
        <v>-18.413627999999999</v>
      </c>
      <c r="F8" s="21">
        <v>9000</v>
      </c>
      <c r="G8" s="21">
        <v>530</v>
      </c>
      <c r="H8" s="21">
        <v>530</v>
      </c>
      <c r="I8" s="21">
        <v>1746.547249</v>
      </c>
      <c r="J8" s="21">
        <v>1746.547249</v>
      </c>
      <c r="K8" s="21">
        <v>3466.354366</v>
      </c>
      <c r="L8" s="21">
        <v>537.26378220938932</v>
      </c>
      <c r="M8" s="22" t="s">
        <v>54</v>
      </c>
      <c r="N8" s="21">
        <v>32622.961168999998</v>
      </c>
      <c r="O8" s="22" t="s">
        <v>54</v>
      </c>
      <c r="P8" s="21">
        <v>36089.315535000002</v>
      </c>
      <c r="Q8" s="21">
        <v>0</v>
      </c>
      <c r="R8" s="22" t="s">
        <v>13</v>
      </c>
      <c r="S8">
        <f t="shared" si="0"/>
        <v>3466.3543660000032</v>
      </c>
    </row>
    <row r="9" spans="1:19" x14ac:dyDescent="0.15">
      <c r="A9" s="21">
        <v>7</v>
      </c>
      <c r="B9" s="22" t="s">
        <v>49</v>
      </c>
      <c r="C9" s="21">
        <v>4028375.1792040002</v>
      </c>
      <c r="D9" s="21">
        <v>492029.06121999997</v>
      </c>
      <c r="E9" s="21">
        <v>5.562684</v>
      </c>
      <c r="F9" s="21">
        <v>10000</v>
      </c>
      <c r="G9" s="21">
        <v>470</v>
      </c>
      <c r="H9" s="21">
        <v>470</v>
      </c>
      <c r="I9" s="21">
        <v>753.94009000000005</v>
      </c>
      <c r="J9" s="21">
        <v>753.94009000000005</v>
      </c>
      <c r="K9" s="21">
        <v>1506.8633830000001</v>
      </c>
      <c r="L9" s="21">
        <v>5145.2034569908938</v>
      </c>
      <c r="M9" s="22" t="s">
        <v>53</v>
      </c>
      <c r="N9" s="21">
        <v>36626.579317999996</v>
      </c>
      <c r="O9" s="22" t="s">
        <v>53</v>
      </c>
      <c r="P9" s="21">
        <v>38133.4427</v>
      </c>
      <c r="Q9" s="21">
        <v>0</v>
      </c>
      <c r="R9" s="22" t="s">
        <v>13</v>
      </c>
      <c r="S9">
        <f t="shared" si="0"/>
        <v>1506.8633820000032</v>
      </c>
    </row>
    <row r="10" spans="1:19" s="30" customFormat="1" x14ac:dyDescent="0.15">
      <c r="A10" s="28">
        <v>8</v>
      </c>
      <c r="B10" s="29" t="s">
        <v>50</v>
      </c>
      <c r="C10" s="28">
        <v>4021891.7098289998</v>
      </c>
      <c r="D10" s="28">
        <v>494573.11090799997</v>
      </c>
      <c r="E10" s="28">
        <v>11.000613</v>
      </c>
      <c r="F10" s="28">
        <v>8000</v>
      </c>
      <c r="G10" s="28">
        <v>590</v>
      </c>
      <c r="H10" s="28">
        <v>590</v>
      </c>
      <c r="I10" s="28">
        <v>1065.593631</v>
      </c>
      <c r="J10" s="28">
        <v>1065.593631</v>
      </c>
      <c r="K10" s="28">
        <v>2126.1275820000001</v>
      </c>
      <c r="L10" s="28">
        <v>469.54634983662254</v>
      </c>
      <c r="M10" s="29" t="s">
        <v>53</v>
      </c>
      <c r="N10" s="28">
        <v>43278.646157000003</v>
      </c>
      <c r="O10" s="29" t="s">
        <v>53</v>
      </c>
      <c r="P10" s="28">
        <v>45404.773738999997</v>
      </c>
      <c r="Q10" s="28">
        <v>0</v>
      </c>
      <c r="R10" s="29" t="s">
        <v>13</v>
      </c>
      <c r="S10">
        <f t="shared" si="0"/>
        <v>2126.1275819999937</v>
      </c>
    </row>
    <row r="11" spans="1:19" x14ac:dyDescent="0.15">
      <c r="A11" s="21">
        <v>9</v>
      </c>
      <c r="B11" s="22" t="s">
        <v>51</v>
      </c>
      <c r="C11" s="21">
        <v>4019749.2106039999</v>
      </c>
      <c r="D11" s="21">
        <v>494967.21643799997</v>
      </c>
      <c r="E11" s="21">
        <v>-4.2227139999999999</v>
      </c>
      <c r="F11" s="21">
        <v>12000</v>
      </c>
      <c r="G11" s="21">
        <v>370</v>
      </c>
      <c r="H11" s="21">
        <v>370</v>
      </c>
      <c r="I11" s="21">
        <v>643.30489999999998</v>
      </c>
      <c r="J11" s="21">
        <v>643.30489999999998</v>
      </c>
      <c r="K11" s="21">
        <v>1286.131196</v>
      </c>
      <c r="L11" s="21">
        <v>3339.548729994327</v>
      </c>
      <c r="M11" s="22" t="s">
        <v>53</v>
      </c>
      <c r="N11" s="21">
        <v>45874.320089000001</v>
      </c>
      <c r="O11" s="22" t="s">
        <v>53</v>
      </c>
      <c r="P11" s="21">
        <v>47160.451285000003</v>
      </c>
      <c r="Q11" s="21">
        <v>0</v>
      </c>
      <c r="R11" s="22" t="s">
        <v>13</v>
      </c>
      <c r="S11">
        <f t="shared" si="0"/>
        <v>1286.1311960000021</v>
      </c>
    </row>
    <row r="12" spans="1:19" x14ac:dyDescent="0.15">
      <c r="A12" s="21">
        <v>10</v>
      </c>
      <c r="B12" s="22" t="s">
        <v>52</v>
      </c>
      <c r="C12" s="21">
        <v>4015898.4422800001</v>
      </c>
      <c r="D12" s="21">
        <v>495984.42160599999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2" t="s">
        <v>44</v>
      </c>
      <c r="N12" s="21">
        <v>50500.000014999998</v>
      </c>
      <c r="O12" s="22" t="s">
        <v>44</v>
      </c>
      <c r="P12" s="21">
        <v>50500.000014999998</v>
      </c>
      <c r="Q12" s="21">
        <v>0</v>
      </c>
      <c r="R12" s="22" t="s">
        <v>13</v>
      </c>
      <c r="S12">
        <f t="shared" si="0"/>
        <v>0</v>
      </c>
    </row>
  </sheetData>
  <phoneticPr fontId="1" type="noConversion"/>
  <pageMargins left="0.75" right="0.75" top="1" bottom="1" header="0.5" footer="0.5"/>
  <pageSetup paperSize="9" orientation="portrait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"/>
  <sheetViews>
    <sheetView tabSelected="1" workbookViewId="0">
      <selection activeCell="E9" sqref="E9"/>
    </sheetView>
  </sheetViews>
  <sheetFormatPr defaultRowHeight="14.25" x14ac:dyDescent="0.15"/>
  <cols>
    <col min="2" max="2" width="15.125" bestFit="1" customWidth="1"/>
    <col min="3" max="3" width="13" bestFit="1" customWidth="1"/>
    <col min="5" max="5" width="13" bestFit="1" customWidth="1"/>
  </cols>
  <sheetData>
    <row r="1" spans="1:7" x14ac:dyDescent="0.15">
      <c r="A1" s="23" t="s">
        <v>11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12</v>
      </c>
    </row>
    <row r="2" spans="1:7" x14ac:dyDescent="0.15">
      <c r="A2" s="24">
        <v>0</v>
      </c>
      <c r="B2" s="25" t="s">
        <v>44</v>
      </c>
      <c r="C2" s="24">
        <v>7900</v>
      </c>
      <c r="D2" s="25" t="s">
        <v>44</v>
      </c>
      <c r="E2" s="24">
        <v>7900</v>
      </c>
      <c r="F2" s="24">
        <v>0</v>
      </c>
      <c r="G2" s="25" t="s">
        <v>13</v>
      </c>
    </row>
    <row r="3" spans="1:7" x14ac:dyDescent="0.15">
      <c r="A3" s="24">
        <v>1</v>
      </c>
      <c r="B3" s="25" t="s">
        <v>44</v>
      </c>
      <c r="C3" s="24">
        <v>12231.9607</v>
      </c>
      <c r="D3" s="25" t="s">
        <v>53</v>
      </c>
      <c r="E3" s="24">
        <v>14890</v>
      </c>
      <c r="F3" s="24">
        <v>2658.0392999999999</v>
      </c>
      <c r="G3" s="25" t="s">
        <v>13</v>
      </c>
    </row>
    <row r="4" spans="1:7" x14ac:dyDescent="0.15">
      <c r="A4" s="24">
        <v>2</v>
      </c>
      <c r="B4" s="25" t="s">
        <v>53</v>
      </c>
      <c r="C4" s="24">
        <v>25987.138500000001</v>
      </c>
      <c r="D4" s="25" t="s">
        <v>54</v>
      </c>
      <c r="E4" s="24">
        <v>26000</v>
      </c>
      <c r="F4" s="24">
        <v>12.861499999999999</v>
      </c>
      <c r="G4" s="25" t="s">
        <v>13</v>
      </c>
    </row>
    <row r="5" spans="1:7" x14ac:dyDescent="0.15">
      <c r="A5" s="24">
        <v>3</v>
      </c>
      <c r="B5" s="25" t="s">
        <v>54</v>
      </c>
      <c r="C5" s="24">
        <v>36100</v>
      </c>
      <c r="D5" s="25" t="s">
        <v>53</v>
      </c>
      <c r="E5" s="24">
        <v>36100</v>
      </c>
      <c r="F5" s="24">
        <v>0</v>
      </c>
      <c r="G5" s="25" t="s">
        <v>13</v>
      </c>
    </row>
    <row r="6" spans="1:7" x14ac:dyDescent="0.15">
      <c r="A6" s="24">
        <v>4</v>
      </c>
      <c r="B6" s="25" t="s">
        <v>53</v>
      </c>
      <c r="C6" s="24">
        <v>48000</v>
      </c>
      <c r="D6" s="25" t="s">
        <v>44</v>
      </c>
      <c r="E6" s="24">
        <v>48000</v>
      </c>
      <c r="F6" s="24">
        <v>0</v>
      </c>
      <c r="G6" s="25" t="s">
        <v>13</v>
      </c>
    </row>
    <row r="7" spans="1:7" x14ac:dyDescent="0.15">
      <c r="A7" s="24">
        <v>5</v>
      </c>
      <c r="B7" s="25" t="s">
        <v>44</v>
      </c>
      <c r="C7" s="24">
        <v>50500.000014999998</v>
      </c>
      <c r="D7" s="25" t="s">
        <v>44</v>
      </c>
      <c r="E7" s="24">
        <v>50500.000014999998</v>
      </c>
      <c r="F7" s="24">
        <v>0</v>
      </c>
      <c r="G7" s="25" t="s">
        <v>13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9" sqref="E29"/>
    </sheetView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桥数据</vt:lpstr>
      <vt:lpstr>曲线表</vt:lpstr>
      <vt:lpstr>长短链表</vt:lpstr>
      <vt:lpstr>线间距表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2021-02-22T13:20:21Z</dcterms:modified>
</cp:coreProperties>
</file>