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ason 7 - Final\TA\"/>
    </mc:Choice>
  </mc:AlternateContent>
  <bookViews>
    <workbookView xWindow="0" yWindow="0" windowWidth="20490" windowHeight="7920" firstSheet="1" activeTab="4"/>
  </bookViews>
  <sheets>
    <sheet name="Variable View" sheetId="1" r:id="rId1"/>
    <sheet name="Data View" sheetId="2" r:id="rId2"/>
    <sheet name="Evaluasi" sheetId="4" r:id="rId3"/>
    <sheet name="Akurasi" sheetId="3" r:id="rId4"/>
    <sheet name="Perhitungan Evaluasi" sheetId="5" r:id="rId5"/>
    <sheet name="Perhitungan Akurasi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6" l="1"/>
  <c r="P25" i="6"/>
  <c r="P24" i="6"/>
  <c r="P23" i="6"/>
  <c r="P22" i="6"/>
  <c r="O26" i="6"/>
  <c r="O25" i="6"/>
  <c r="O24" i="6"/>
  <c r="O23" i="6"/>
  <c r="O22" i="6"/>
  <c r="C26" i="6"/>
  <c r="D26" i="6"/>
  <c r="E26" i="6"/>
  <c r="F26" i="6"/>
  <c r="G26" i="6"/>
  <c r="H26" i="6"/>
  <c r="I26" i="6"/>
  <c r="J26" i="6"/>
  <c r="K26" i="6"/>
  <c r="C25" i="6"/>
  <c r="D25" i="6"/>
  <c r="E25" i="6"/>
  <c r="F25" i="6"/>
  <c r="G25" i="6"/>
  <c r="H25" i="6"/>
  <c r="I25" i="6"/>
  <c r="J25" i="6"/>
  <c r="K25" i="6"/>
  <c r="C24" i="6"/>
  <c r="D24" i="6"/>
  <c r="E24" i="6"/>
  <c r="F24" i="6"/>
  <c r="G24" i="6"/>
  <c r="H24" i="6"/>
  <c r="I24" i="6"/>
  <c r="J24" i="6"/>
  <c r="K24" i="6"/>
  <c r="C23" i="6"/>
  <c r="D23" i="6"/>
  <c r="E23" i="6"/>
  <c r="F23" i="6"/>
  <c r="G23" i="6"/>
  <c r="H23" i="6"/>
  <c r="I23" i="6"/>
  <c r="J23" i="6"/>
  <c r="K23" i="6"/>
  <c r="B26" i="6"/>
  <c r="B25" i="6"/>
  <c r="B24" i="6"/>
  <c r="B23" i="6"/>
  <c r="C22" i="6"/>
  <c r="D22" i="6"/>
  <c r="E22" i="6"/>
  <c r="F22" i="6"/>
  <c r="G22" i="6"/>
  <c r="H22" i="6"/>
  <c r="I22" i="6"/>
  <c r="J22" i="6"/>
  <c r="K22" i="6"/>
  <c r="B22" i="6"/>
  <c r="F30" i="5" l="1"/>
  <c r="C25" i="5"/>
  <c r="D25" i="5"/>
  <c r="E25" i="5"/>
  <c r="F25" i="5"/>
  <c r="G25" i="5"/>
  <c r="H25" i="5"/>
  <c r="I25" i="5"/>
  <c r="J25" i="5"/>
  <c r="K25" i="5"/>
  <c r="L25" i="5"/>
  <c r="M25" i="5"/>
  <c r="C26" i="5"/>
  <c r="D26" i="5"/>
  <c r="E26" i="5"/>
  <c r="F26" i="5"/>
  <c r="G26" i="5"/>
  <c r="H26" i="5"/>
  <c r="I26" i="5"/>
  <c r="J26" i="5"/>
  <c r="K26" i="5"/>
  <c r="L26" i="5"/>
  <c r="M26" i="5"/>
  <c r="B26" i="5"/>
  <c r="B25" i="5"/>
  <c r="D30" i="5"/>
  <c r="D29" i="5"/>
  <c r="C24" i="5"/>
  <c r="D24" i="5"/>
  <c r="E24" i="5"/>
  <c r="F24" i="5"/>
  <c r="G24" i="5"/>
  <c r="H24" i="5"/>
  <c r="I24" i="5"/>
  <c r="J24" i="5"/>
  <c r="K24" i="5"/>
  <c r="L24" i="5"/>
  <c r="M24" i="5"/>
  <c r="C23" i="5"/>
  <c r="D23" i="5"/>
  <c r="E23" i="5"/>
  <c r="F23" i="5"/>
  <c r="G23" i="5"/>
  <c r="H23" i="5"/>
  <c r="I23" i="5"/>
  <c r="J23" i="5"/>
  <c r="K23" i="5"/>
  <c r="L23" i="5"/>
  <c r="M23" i="5"/>
  <c r="C22" i="5"/>
  <c r="D22" i="5"/>
  <c r="E22" i="5"/>
  <c r="F22" i="5"/>
  <c r="G22" i="5"/>
  <c r="H22" i="5"/>
  <c r="I22" i="5"/>
  <c r="J22" i="5"/>
  <c r="K22" i="5"/>
  <c r="L22" i="5"/>
  <c r="M22" i="5"/>
  <c r="B2" i="2" l="1"/>
  <c r="B24" i="5"/>
  <c r="B23" i="5"/>
  <c r="B22" i="5"/>
  <c r="C25" i="4" l="1"/>
  <c r="D25" i="4"/>
  <c r="E25" i="4"/>
  <c r="F25" i="4"/>
  <c r="G25" i="4"/>
  <c r="H25" i="4"/>
  <c r="R25" i="4" s="1"/>
  <c r="I25" i="4"/>
  <c r="J25" i="4"/>
  <c r="K25" i="4"/>
  <c r="L25" i="4"/>
  <c r="M25" i="4"/>
  <c r="C24" i="4"/>
  <c r="D24" i="4"/>
  <c r="E24" i="4"/>
  <c r="F24" i="4"/>
  <c r="G24" i="4"/>
  <c r="H24" i="4"/>
  <c r="R24" i="4" s="1"/>
  <c r="I24" i="4"/>
  <c r="J24" i="4"/>
  <c r="K24" i="4"/>
  <c r="L24" i="4"/>
  <c r="M24" i="4"/>
  <c r="B25" i="4"/>
  <c r="N25" i="4" s="1"/>
  <c r="B24" i="4"/>
  <c r="N24" i="4" s="1"/>
  <c r="B23" i="4"/>
  <c r="N23" i="4" s="1"/>
  <c r="C23" i="4"/>
  <c r="D23" i="4"/>
  <c r="E23" i="4"/>
  <c r="F23" i="4"/>
  <c r="G23" i="4"/>
  <c r="H23" i="4"/>
  <c r="I23" i="4"/>
  <c r="R23" i="4" s="1"/>
  <c r="J23" i="4"/>
  <c r="K23" i="4"/>
  <c r="L23" i="4"/>
  <c r="M23" i="4"/>
  <c r="C22" i="4"/>
  <c r="D22" i="4"/>
  <c r="E22" i="4"/>
  <c r="F22" i="4"/>
  <c r="G22" i="4"/>
  <c r="H22" i="4"/>
  <c r="R22" i="4" s="1"/>
  <c r="I22" i="4"/>
  <c r="J22" i="4"/>
  <c r="K22" i="4"/>
  <c r="L22" i="4"/>
  <c r="M22" i="4"/>
  <c r="B22" i="4"/>
  <c r="N22" i="4" s="1"/>
  <c r="N2" i="4"/>
  <c r="U21" i="4"/>
  <c r="T21" i="4"/>
  <c r="S21" i="4"/>
  <c r="R21" i="4"/>
  <c r="Q21" i="4"/>
  <c r="P21" i="4"/>
  <c r="O21" i="4"/>
  <c r="N21" i="4"/>
  <c r="U20" i="4"/>
  <c r="T20" i="4"/>
  <c r="S20" i="4"/>
  <c r="R20" i="4"/>
  <c r="Q20" i="4"/>
  <c r="P20" i="4"/>
  <c r="O20" i="4"/>
  <c r="N20" i="4"/>
  <c r="U19" i="4"/>
  <c r="T19" i="4"/>
  <c r="S19" i="4"/>
  <c r="R19" i="4"/>
  <c r="Q19" i="4"/>
  <c r="P19" i="4"/>
  <c r="O19" i="4"/>
  <c r="N19" i="4"/>
  <c r="U18" i="4"/>
  <c r="T18" i="4"/>
  <c r="S18" i="4"/>
  <c r="R18" i="4"/>
  <c r="Q18" i="4"/>
  <c r="P18" i="4"/>
  <c r="O18" i="4"/>
  <c r="N18" i="4"/>
  <c r="U17" i="4"/>
  <c r="T17" i="4"/>
  <c r="S17" i="4"/>
  <c r="R17" i="4"/>
  <c r="Q17" i="4"/>
  <c r="P17" i="4"/>
  <c r="O17" i="4"/>
  <c r="N17" i="4"/>
  <c r="U16" i="4"/>
  <c r="T16" i="4"/>
  <c r="S16" i="4"/>
  <c r="R16" i="4"/>
  <c r="Q16" i="4"/>
  <c r="P16" i="4"/>
  <c r="O16" i="4"/>
  <c r="N16" i="4"/>
  <c r="U15" i="4"/>
  <c r="T15" i="4"/>
  <c r="S15" i="4"/>
  <c r="R15" i="4"/>
  <c r="Q15" i="4"/>
  <c r="P15" i="4"/>
  <c r="O15" i="4"/>
  <c r="N15" i="4"/>
  <c r="U14" i="4"/>
  <c r="T14" i="4"/>
  <c r="S14" i="4"/>
  <c r="R14" i="4"/>
  <c r="Q14" i="4"/>
  <c r="P14" i="4"/>
  <c r="O14" i="4"/>
  <c r="N14" i="4"/>
  <c r="U13" i="4"/>
  <c r="T13" i="4"/>
  <c r="S13" i="4"/>
  <c r="R13" i="4"/>
  <c r="Q13" i="4"/>
  <c r="P13" i="4"/>
  <c r="O13" i="4"/>
  <c r="N13" i="4"/>
  <c r="U12" i="4"/>
  <c r="T12" i="4"/>
  <c r="S12" i="4"/>
  <c r="R12" i="4"/>
  <c r="Q12" i="4"/>
  <c r="P12" i="4"/>
  <c r="O12" i="4"/>
  <c r="N12" i="4"/>
  <c r="U11" i="4"/>
  <c r="T11" i="4"/>
  <c r="S11" i="4"/>
  <c r="R11" i="4"/>
  <c r="Q11" i="4"/>
  <c r="P11" i="4"/>
  <c r="O11" i="4"/>
  <c r="N11" i="4"/>
  <c r="U10" i="4"/>
  <c r="T10" i="4"/>
  <c r="S10" i="4"/>
  <c r="R10" i="4"/>
  <c r="Q10" i="4"/>
  <c r="P10" i="4"/>
  <c r="O10" i="4"/>
  <c r="N10" i="4"/>
  <c r="U9" i="4"/>
  <c r="T9" i="4"/>
  <c r="S9" i="4"/>
  <c r="R9" i="4"/>
  <c r="Q9" i="4"/>
  <c r="P9" i="4"/>
  <c r="O9" i="4"/>
  <c r="N9" i="4"/>
  <c r="U8" i="4"/>
  <c r="T8" i="4"/>
  <c r="S8" i="4"/>
  <c r="R8" i="4"/>
  <c r="Q8" i="4"/>
  <c r="P8" i="4"/>
  <c r="O8" i="4"/>
  <c r="N8" i="4"/>
  <c r="U7" i="4"/>
  <c r="T7" i="4"/>
  <c r="S7" i="4"/>
  <c r="R7" i="4"/>
  <c r="Q7" i="4"/>
  <c r="P7" i="4"/>
  <c r="O7" i="4"/>
  <c r="N7" i="4"/>
  <c r="U6" i="4"/>
  <c r="T6" i="4"/>
  <c r="S6" i="4"/>
  <c r="R6" i="4"/>
  <c r="Q6" i="4"/>
  <c r="P6" i="4"/>
  <c r="O6" i="4"/>
  <c r="N6" i="4"/>
  <c r="U5" i="4"/>
  <c r="T5" i="4"/>
  <c r="S5" i="4"/>
  <c r="R5" i="4"/>
  <c r="Q5" i="4"/>
  <c r="P5" i="4"/>
  <c r="O5" i="4"/>
  <c r="N5" i="4"/>
  <c r="U4" i="4"/>
  <c r="T4" i="4"/>
  <c r="S4" i="4"/>
  <c r="R4" i="4"/>
  <c r="Q4" i="4"/>
  <c r="P4" i="4"/>
  <c r="O4" i="4"/>
  <c r="N4" i="4"/>
  <c r="U3" i="4"/>
  <c r="T3" i="4"/>
  <c r="S3" i="4"/>
  <c r="R3" i="4"/>
  <c r="Q3" i="4"/>
  <c r="P3" i="4"/>
  <c r="O3" i="4"/>
  <c r="N3" i="4"/>
  <c r="U2" i="4"/>
  <c r="T2" i="4"/>
  <c r="S2" i="4"/>
  <c r="R2" i="4"/>
  <c r="Q2" i="4"/>
  <c r="P2" i="4"/>
  <c r="O2" i="4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C2" i="2"/>
  <c r="D2" i="2"/>
  <c r="E2" i="2"/>
  <c r="F2" i="2"/>
  <c r="G2" i="2"/>
  <c r="H2" i="2"/>
  <c r="I2" i="2"/>
  <c r="J2" i="2"/>
  <c r="K2" i="2"/>
  <c r="L2" i="2"/>
  <c r="M2" i="2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D25" i="3"/>
  <c r="E25" i="3"/>
  <c r="F25" i="3"/>
  <c r="G25" i="3"/>
  <c r="H25" i="3"/>
  <c r="I25" i="3"/>
  <c r="J25" i="3"/>
  <c r="K25" i="3"/>
  <c r="L25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O2" i="3"/>
  <c r="O24" i="3" s="1"/>
  <c r="N2" i="3"/>
  <c r="N23" i="3" s="1"/>
  <c r="P2" i="3"/>
  <c r="M2" i="3"/>
  <c r="C22" i="3"/>
  <c r="C25" i="3"/>
  <c r="C24" i="3"/>
  <c r="C23" i="3"/>
  <c r="G27" i="3" l="1"/>
  <c r="N26" i="4"/>
  <c r="R26" i="4"/>
  <c r="W2" i="2"/>
  <c r="X2" i="2"/>
  <c r="Y2" i="2"/>
  <c r="Z2" i="2"/>
  <c r="M22" i="3"/>
  <c r="P25" i="3"/>
</calcChain>
</file>

<file path=xl/sharedStrings.xml><?xml version="1.0" encoding="utf-8"?>
<sst xmlns="http://schemas.openxmlformats.org/spreadsheetml/2006/main" count="431" uniqueCount="83">
  <si>
    <t>Name</t>
  </si>
  <si>
    <t>No</t>
  </si>
  <si>
    <t>Type</t>
  </si>
  <si>
    <t>Width</t>
  </si>
  <si>
    <t>P1</t>
  </si>
  <si>
    <t>P2</t>
  </si>
  <si>
    <t>Numeric</t>
  </si>
  <si>
    <t>Decimals</t>
  </si>
  <si>
    <t>Label</t>
  </si>
  <si>
    <t>PU1</t>
  </si>
  <si>
    <t>Values</t>
  </si>
  <si>
    <t>Missing</t>
  </si>
  <si>
    <t>Columns</t>
  </si>
  <si>
    <t>Align</t>
  </si>
  <si>
    <t>Measure</t>
  </si>
  <si>
    <t>Role</t>
  </si>
  <si>
    <t>Right</t>
  </si>
  <si>
    <t>Scale</t>
  </si>
  <si>
    <t>Input</t>
  </si>
  <si>
    <t>None</t>
  </si>
  <si>
    <t>PU2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</si>
  <si>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</si>
  <si>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</si>
  <si>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</si>
  <si>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</si>
  <si>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</si>
  <si>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</si>
  <si>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</si>
  <si>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</si>
  <si>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</si>
  <si>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</si>
  <si>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PU3</t>
  </si>
  <si>
    <t>PU4</t>
  </si>
  <si>
    <t>PU5</t>
  </si>
  <si>
    <t>PU6</t>
  </si>
  <si>
    <t>PE1</t>
  </si>
  <si>
    <t>PE2</t>
  </si>
  <si>
    <t>PE3</t>
  </si>
  <si>
    <t>PE4</t>
  </si>
  <si>
    <t>PE5</t>
  </si>
  <si>
    <t>PE6</t>
  </si>
  <si>
    <t>Nama</t>
  </si>
  <si>
    <t>B1</t>
  </si>
  <si>
    <t>B2</t>
  </si>
  <si>
    <t>B3</t>
  </si>
  <si>
    <t>B4</t>
  </si>
  <si>
    <t>B5</t>
  </si>
  <si>
    <t>S1</t>
  </si>
  <si>
    <t>S2</t>
  </si>
  <si>
    <t>S3</t>
  </si>
  <si>
    <t>S4</t>
  </si>
  <si>
    <t>S5</t>
  </si>
  <si>
    <t>Salah</t>
  </si>
  <si>
    <t>Sebagian benar</t>
  </si>
  <si>
    <t>Benar</t>
  </si>
  <si>
    <t>Ket</t>
  </si>
  <si>
    <t>Netral</t>
  </si>
  <si>
    <t>Sangat setuju</t>
  </si>
  <si>
    <t>Sangat tidak setuju</t>
  </si>
  <si>
    <t>Tidak setuju</t>
  </si>
  <si>
    <t>Agak tidak setuju</t>
  </si>
  <si>
    <t>Agak setuju</t>
  </si>
  <si>
    <t>Setuju</t>
  </si>
  <si>
    <t>Jumlah salah</t>
  </si>
  <si>
    <t>Jumlah sebagian benar</t>
  </si>
  <si>
    <t>Jumlah benar</t>
  </si>
  <si>
    <t>Total</t>
  </si>
  <si>
    <t>Jumlah Benar</t>
  </si>
  <si>
    <t>Agak Setuju</t>
  </si>
  <si>
    <t>Sangat Setuju</t>
  </si>
  <si>
    <t>Total PE</t>
  </si>
  <si>
    <t>Total PU</t>
  </si>
  <si>
    <t>Rerata</t>
  </si>
  <si>
    <t>Median</t>
  </si>
  <si>
    <t>Mode</t>
  </si>
  <si>
    <t>B6</t>
  </si>
  <si>
    <t>S6</t>
  </si>
  <si>
    <t>Tertinggi</t>
  </si>
  <si>
    <t>Terendah</t>
  </si>
  <si>
    <t>Browsing</t>
  </si>
  <si>
    <t>Searching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</si>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</sst>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 x14ac:dyDescent="0.25"/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t="s">
        <v>7</v>
      </c>
      <c r="F1" t="s">
        <v>8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>
        <v>1</v>
      </c>
      <c r="B2" t="s">
        <v>4</v>
      </c>
      <c r="C2" t="s">
        <v>6</v>
      </c>
      <c r="D2">
        <v>8</v>
      </c>
      <c r="E2">
        <v>0</v>
      </c>
      <c r="F2" t="s">
        <v>9</v>
      </c>
      <c r="G2" t="s">
        <v>19</v>
      </c>
      <c r="H2" t="s">
        <v>19</v>
      </c>
      <c r="I2">
        <v>5</v>
      </c>
      <c r="J2" t="s">
        <v>16</v>
      </c>
      <c r="K2" t="s">
        <v>17</v>
      </c>
      <c r="L2" t="s">
        <v>18</v>
      </c>
    </row>
    <row r="3" spans="1:12" x14ac:dyDescent="0.25">
      <c r="A3">
        <v>2</v>
      </c>
      <c r="B3" t="s">
        <v>5</v>
      </c>
      <c r="C3" t="s">
        <v>6</v>
      </c>
      <c r="D3">
        <v>8</v>
      </c>
      <c r="E3">
        <v>0</v>
      </c>
      <c r="F3" t="s">
        <v>20</v>
      </c>
      <c r="G3" t="s">
        <v>19</v>
      </c>
      <c r="H3" t="s">
        <v>19</v>
      </c>
      <c r="I3">
        <v>5</v>
      </c>
      <c r="J3" t="s">
        <v>16</v>
      </c>
      <c r="K3" t="s">
        <v>17</v>
      </c>
      <c r="L3" t="s">
        <v>18</v>
      </c>
    </row>
    <row r="4" spans="1:12" x14ac:dyDescent="0.25">
      <c r="A4">
        <v>3</v>
      </c>
      <c r="B4" t="s">
        <v>21</v>
      </c>
      <c r="C4" t="s">
        <v>6</v>
      </c>
      <c r="D4">
        <v>8</v>
      </c>
      <c r="E4">
        <v>0</v>
      </c>
      <c r="F4" t="s">
        <v>31</v>
      </c>
      <c r="G4" t="s">
        <v>19</v>
      </c>
      <c r="H4" t="s">
        <v>19</v>
      </c>
      <c r="I4">
        <v>5</v>
      </c>
      <c r="J4" t="s">
        <v>16</v>
      </c>
      <c r="K4" t="s">
        <v>17</v>
      </c>
      <c r="L4" t="s">
        <v>18</v>
      </c>
    </row>
    <row r="5" spans="1:12" x14ac:dyDescent="0.25">
      <c r="A5">
        <v>4</v>
      </c>
      <c r="B5" t="s">
        <v>22</v>
      </c>
      <c r="C5" t="s">
        <v>6</v>
      </c>
      <c r="D5">
        <v>8</v>
      </c>
      <c r="E5">
        <v>0</v>
      </c>
      <c r="F5" t="s">
        <v>32</v>
      </c>
      <c r="G5" t="s">
        <v>19</v>
      </c>
      <c r="H5" t="s">
        <v>19</v>
      </c>
      <c r="I5">
        <v>5</v>
      </c>
      <c r="J5" t="s">
        <v>16</v>
      </c>
      <c r="K5" t="s">
        <v>17</v>
      </c>
      <c r="L5" t="s">
        <v>18</v>
      </c>
    </row>
    <row r="6" spans="1:12" x14ac:dyDescent="0.25">
      <c r="A6">
        <v>5</v>
      </c>
      <c r="B6" t="s">
        <v>23</v>
      </c>
      <c r="C6" t="s">
        <v>6</v>
      </c>
      <c r="D6">
        <v>8</v>
      </c>
      <c r="E6">
        <v>0</v>
      </c>
      <c r="F6" t="s">
        <v>33</v>
      </c>
      <c r="G6" t="s">
        <v>19</v>
      </c>
      <c r="H6" t="s">
        <v>19</v>
      </c>
      <c r="I6">
        <v>5</v>
      </c>
      <c r="J6" t="s">
        <v>16</v>
      </c>
      <c r="K6" t="s">
        <v>17</v>
      </c>
      <c r="L6" t="s">
        <v>18</v>
      </c>
    </row>
    <row r="7" spans="1:12" x14ac:dyDescent="0.25">
      <c r="A7">
        <v>6</v>
      </c>
      <c r="B7" t="s">
        <v>24</v>
      </c>
      <c r="C7" t="s">
        <v>6</v>
      </c>
      <c r="D7">
        <v>8</v>
      </c>
      <c r="E7">
        <v>0</v>
      </c>
      <c r="F7" t="s">
        <v>34</v>
      </c>
      <c r="G7" t="s">
        <v>19</v>
      </c>
      <c r="H7" t="s">
        <v>19</v>
      </c>
      <c r="I7">
        <v>5</v>
      </c>
      <c r="J7" t="s">
        <v>16</v>
      </c>
      <c r="K7" t="s">
        <v>17</v>
      </c>
      <c r="L7" t="s">
        <v>18</v>
      </c>
    </row>
    <row r="8" spans="1:12" x14ac:dyDescent="0.25">
      <c r="A8">
        <v>7</v>
      </c>
      <c r="B8" t="s">
        <v>25</v>
      </c>
      <c r="C8" t="s">
        <v>6</v>
      </c>
      <c r="D8">
        <v>8</v>
      </c>
      <c r="E8">
        <v>0</v>
      </c>
      <c r="F8" t="s">
        <v>35</v>
      </c>
      <c r="G8" t="s">
        <v>19</v>
      </c>
      <c r="H8" t="s">
        <v>19</v>
      </c>
      <c r="I8">
        <v>5</v>
      </c>
      <c r="J8" t="s">
        <v>16</v>
      </c>
      <c r="K8" t="s">
        <v>17</v>
      </c>
      <c r="L8" t="s">
        <v>18</v>
      </c>
    </row>
    <row r="9" spans="1:12" x14ac:dyDescent="0.25">
      <c r="A9">
        <v>8</v>
      </c>
      <c r="B9" t="s">
        <v>26</v>
      </c>
      <c r="C9" t="s">
        <v>6</v>
      </c>
      <c r="D9">
        <v>8</v>
      </c>
      <c r="E9">
        <v>0</v>
      </c>
      <c r="F9" t="s">
        <v>36</v>
      </c>
      <c r="G9" t="s">
        <v>19</v>
      </c>
      <c r="H9" t="s">
        <v>19</v>
      </c>
      <c r="I9">
        <v>5</v>
      </c>
      <c r="J9" t="s">
        <v>16</v>
      </c>
      <c r="K9" t="s">
        <v>17</v>
      </c>
      <c r="L9" t="s">
        <v>18</v>
      </c>
    </row>
    <row r="10" spans="1:12" x14ac:dyDescent="0.25">
      <c r="A10">
        <v>9</v>
      </c>
      <c r="B10" t="s">
        <v>27</v>
      </c>
      <c r="C10" t="s">
        <v>6</v>
      </c>
      <c r="D10">
        <v>8</v>
      </c>
      <c r="E10">
        <v>0</v>
      </c>
      <c r="F10" t="s">
        <v>37</v>
      </c>
      <c r="G10" t="s">
        <v>19</v>
      </c>
      <c r="H10" t="s">
        <v>19</v>
      </c>
      <c r="I10">
        <v>5</v>
      </c>
      <c r="J10" t="s">
        <v>16</v>
      </c>
      <c r="K10" t="s">
        <v>17</v>
      </c>
      <c r="L10" t="s">
        <v>18</v>
      </c>
    </row>
    <row r="11" spans="1:12" x14ac:dyDescent="0.25">
      <c r="A11">
        <v>10</v>
      </c>
      <c r="B11" t="s">
        <v>28</v>
      </c>
      <c r="C11" t="s">
        <v>6</v>
      </c>
      <c r="D11">
        <v>8</v>
      </c>
      <c r="E11">
        <v>0</v>
      </c>
      <c r="F11" t="s">
        <v>38</v>
      </c>
      <c r="G11" t="s">
        <v>19</v>
      </c>
      <c r="H11" t="s">
        <v>19</v>
      </c>
      <c r="I11">
        <v>5</v>
      </c>
      <c r="J11" t="s">
        <v>16</v>
      </c>
      <c r="K11" t="s">
        <v>17</v>
      </c>
      <c r="L11" t="s">
        <v>18</v>
      </c>
    </row>
    <row r="12" spans="1:12" x14ac:dyDescent="0.25">
      <c r="A12">
        <v>11</v>
      </c>
      <c r="B12" t="s">
        <v>29</v>
      </c>
      <c r="C12" t="s">
        <v>6</v>
      </c>
      <c r="D12">
        <v>8</v>
      </c>
      <c r="E12">
        <v>0</v>
      </c>
      <c r="F12" t="s">
        <v>39</v>
      </c>
      <c r="G12" t="s">
        <v>19</v>
      </c>
      <c r="H12" t="s">
        <v>19</v>
      </c>
      <c r="I12">
        <v>5</v>
      </c>
      <c r="J12" t="s">
        <v>16</v>
      </c>
      <c r="K12" t="s">
        <v>17</v>
      </c>
      <c r="L12" t="s">
        <v>18</v>
      </c>
    </row>
    <row r="13" spans="1:12" x14ac:dyDescent="0.25">
      <c r="A13">
        <v>12</v>
      </c>
      <c r="B13" t="s">
        <v>30</v>
      </c>
      <c r="C13" t="s">
        <v>6</v>
      </c>
      <c r="D13">
        <v>8</v>
      </c>
      <c r="E13">
        <v>0</v>
      </c>
      <c r="F13" t="s">
        <v>40</v>
      </c>
      <c r="G13" t="s">
        <v>19</v>
      </c>
      <c r="H13" t="s">
        <v>19</v>
      </c>
      <c r="I13">
        <v>5</v>
      </c>
      <c r="J13" t="s">
        <v>16</v>
      </c>
      <c r="K13" t="s">
        <v>17</v>
      </c>
      <c r="L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AB16" sqref="AB16"/>
    </sheetView>
  </sheetViews>
  <sheetFormatPr defaultRowHeight="15" x14ac:dyDescent="0.25"/>
  <sheetData>
    <row r="1" spans="1:26" x14ac:dyDescent="0.25">
      <c r="B1" t="s">
        <v>9</v>
      </c>
      <c r="C1" t="s">
        <v>20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56</v>
      </c>
      <c r="O1" t="s">
        <v>68</v>
      </c>
      <c r="P1" t="s">
        <v>62</v>
      </c>
      <c r="Q1" t="s">
        <v>69</v>
      </c>
      <c r="R1" t="s">
        <v>56</v>
      </c>
      <c r="S1" t="s">
        <v>68</v>
      </c>
      <c r="T1" t="s">
        <v>62</v>
      </c>
      <c r="U1" t="s">
        <v>69</v>
      </c>
    </row>
    <row r="2" spans="1:26" x14ac:dyDescent="0.25">
      <c r="A2">
        <v>1</v>
      </c>
      <c r="B2">
        <f>IF(B23="Netral",4,IF(B23="Agak setuju",5,IF(B23="Setuju",6,IF(B23="Sangat setuju",7,0))))</f>
        <v>6</v>
      </c>
      <c r="C2">
        <f t="shared" ref="C2:M2" si="0">IF(C23="Netral",4,IF(C23="Agak setuju",5,IF(C23="Setuju",6,IF(C23="Sangat setuju",7,0))))</f>
        <v>5</v>
      </c>
      <c r="D2">
        <f t="shared" si="0"/>
        <v>7</v>
      </c>
      <c r="E2">
        <f t="shared" si="0"/>
        <v>7</v>
      </c>
      <c r="F2">
        <f t="shared" si="0"/>
        <v>6</v>
      </c>
      <c r="G2">
        <f t="shared" si="0"/>
        <v>6</v>
      </c>
      <c r="H2">
        <f t="shared" si="0"/>
        <v>6</v>
      </c>
      <c r="I2">
        <f t="shared" si="0"/>
        <v>5</v>
      </c>
      <c r="J2">
        <f t="shared" si="0"/>
        <v>6</v>
      </c>
      <c r="K2">
        <f t="shared" si="0"/>
        <v>6</v>
      </c>
      <c r="L2">
        <f t="shared" si="0"/>
        <v>6</v>
      </c>
      <c r="M2">
        <f t="shared" si="0"/>
        <v>7</v>
      </c>
      <c r="N2">
        <f>COUNTIF($B2:$G2,4)</f>
        <v>0</v>
      </c>
      <c r="O2">
        <f>COUNTIF($B2:$G2,5)</f>
        <v>1</v>
      </c>
      <c r="P2">
        <f>COUNTIF($B2:$G2,6)</f>
        <v>3</v>
      </c>
      <c r="Q2">
        <f>COUNTIF($B2:$G2,7)</f>
        <v>2</v>
      </c>
      <c r="R2">
        <f>COUNTIF($H2:$M2,4)</f>
        <v>0</v>
      </c>
      <c r="S2">
        <f>COUNTIF($H2:$M2,5)</f>
        <v>1</v>
      </c>
      <c r="T2">
        <f>COUNTIF($H2:$M2,6)</f>
        <v>4</v>
      </c>
      <c r="U2">
        <f>COUNTIF($H2:$M2,7)</f>
        <v>1</v>
      </c>
      <c r="W2">
        <f>SUM(N2:N21)</f>
        <v>4</v>
      </c>
      <c r="X2">
        <f>SUM(O2:O21)</f>
        <v>15</v>
      </c>
      <c r="Y2">
        <f>SUM(P2:P21)</f>
        <v>63</v>
      </c>
      <c r="Z2">
        <f>SUM(Q2:Q21)</f>
        <v>38</v>
      </c>
    </row>
    <row r="3" spans="1:26" x14ac:dyDescent="0.25">
      <c r="A3">
        <v>2</v>
      </c>
      <c r="B3">
        <f t="shared" ref="B3:M3" si="1">IF(B24="Netral",4,IF(B24="Agak setuju",5,IF(B24="Setuju",6,IF(B24="Sangat setuju",7,0))))</f>
        <v>7</v>
      </c>
      <c r="C3">
        <f t="shared" si="1"/>
        <v>6</v>
      </c>
      <c r="D3">
        <f t="shared" si="1"/>
        <v>6</v>
      </c>
      <c r="E3">
        <f t="shared" si="1"/>
        <v>6</v>
      </c>
      <c r="F3">
        <f t="shared" si="1"/>
        <v>6</v>
      </c>
      <c r="G3">
        <f t="shared" si="1"/>
        <v>6</v>
      </c>
      <c r="H3">
        <f t="shared" si="1"/>
        <v>6</v>
      </c>
      <c r="I3">
        <f t="shared" si="1"/>
        <v>5</v>
      </c>
      <c r="J3">
        <f t="shared" si="1"/>
        <v>6</v>
      </c>
      <c r="K3">
        <f t="shared" si="1"/>
        <v>6</v>
      </c>
      <c r="L3">
        <f t="shared" si="1"/>
        <v>6</v>
      </c>
      <c r="M3">
        <f t="shared" si="1"/>
        <v>6</v>
      </c>
      <c r="N3">
        <f t="shared" ref="N3:N21" si="2">COUNTIF($B3:$G3,4)</f>
        <v>0</v>
      </c>
      <c r="O3">
        <f t="shared" ref="O3:O21" si="3">COUNTIF($B3:$G3,5)</f>
        <v>0</v>
      </c>
      <c r="P3">
        <f t="shared" ref="P3:P21" si="4">COUNTIF($B3:$G3,6)</f>
        <v>5</v>
      </c>
      <c r="Q3">
        <f t="shared" ref="Q3:Q21" si="5">COUNTIF($B3:$G3,7)</f>
        <v>1</v>
      </c>
      <c r="R3">
        <f t="shared" ref="R3:R21" si="6">COUNTIF($H3:$M3,4)</f>
        <v>0</v>
      </c>
      <c r="S3">
        <f t="shared" ref="S3:S21" si="7">COUNTIF($H3:$M3,5)</f>
        <v>1</v>
      </c>
      <c r="T3">
        <f t="shared" ref="T3:T21" si="8">COUNTIF($H3:$M3,6)</f>
        <v>5</v>
      </c>
      <c r="U3">
        <f t="shared" ref="U3:U21" si="9">COUNTIF($H3:$M3,7)</f>
        <v>0</v>
      </c>
    </row>
    <row r="4" spans="1:26" x14ac:dyDescent="0.25">
      <c r="A4">
        <v>3</v>
      </c>
      <c r="B4">
        <f t="shared" ref="B4:M4" si="10">IF(B25="Netral",4,IF(B25="Agak setuju",5,IF(B25="Setuju",6,IF(B25="Sangat setuju",7,0))))</f>
        <v>6</v>
      </c>
      <c r="C4">
        <f t="shared" si="10"/>
        <v>6</v>
      </c>
      <c r="D4">
        <f t="shared" si="10"/>
        <v>5</v>
      </c>
      <c r="E4">
        <f t="shared" si="10"/>
        <v>6</v>
      </c>
      <c r="F4">
        <f t="shared" si="10"/>
        <v>6</v>
      </c>
      <c r="G4">
        <f t="shared" si="10"/>
        <v>6</v>
      </c>
      <c r="H4">
        <f t="shared" si="10"/>
        <v>6</v>
      </c>
      <c r="I4">
        <f t="shared" si="10"/>
        <v>5</v>
      </c>
      <c r="J4">
        <f t="shared" si="10"/>
        <v>6</v>
      </c>
      <c r="K4">
        <f t="shared" si="10"/>
        <v>5</v>
      </c>
      <c r="L4">
        <f t="shared" si="10"/>
        <v>6</v>
      </c>
      <c r="M4">
        <f t="shared" si="10"/>
        <v>6</v>
      </c>
      <c r="N4">
        <f t="shared" si="2"/>
        <v>0</v>
      </c>
      <c r="O4">
        <f t="shared" si="3"/>
        <v>1</v>
      </c>
      <c r="P4">
        <f t="shared" si="4"/>
        <v>5</v>
      </c>
      <c r="Q4">
        <f t="shared" si="5"/>
        <v>0</v>
      </c>
      <c r="R4">
        <f t="shared" si="6"/>
        <v>0</v>
      </c>
      <c r="S4">
        <f t="shared" si="7"/>
        <v>2</v>
      </c>
      <c r="T4">
        <f t="shared" si="8"/>
        <v>4</v>
      </c>
      <c r="U4">
        <f t="shared" si="9"/>
        <v>0</v>
      </c>
    </row>
    <row r="5" spans="1:26" x14ac:dyDescent="0.25">
      <c r="A5">
        <v>4</v>
      </c>
      <c r="B5">
        <f t="shared" ref="B5:M5" si="11">IF(B26="Netral",4,IF(B26="Agak setuju",5,IF(B26="Setuju",6,IF(B26="Sangat setuju",7,0))))</f>
        <v>6</v>
      </c>
      <c r="C5">
        <f t="shared" si="11"/>
        <v>7</v>
      </c>
      <c r="D5">
        <f t="shared" si="11"/>
        <v>6</v>
      </c>
      <c r="E5">
        <f t="shared" si="11"/>
        <v>6</v>
      </c>
      <c r="F5">
        <f t="shared" si="11"/>
        <v>6</v>
      </c>
      <c r="G5">
        <f t="shared" si="11"/>
        <v>5</v>
      </c>
      <c r="H5">
        <f t="shared" si="11"/>
        <v>7</v>
      </c>
      <c r="I5">
        <f t="shared" si="11"/>
        <v>6</v>
      </c>
      <c r="J5">
        <f t="shared" si="11"/>
        <v>7</v>
      </c>
      <c r="K5">
        <f t="shared" si="11"/>
        <v>7</v>
      </c>
      <c r="L5">
        <f t="shared" si="11"/>
        <v>6</v>
      </c>
      <c r="M5">
        <f t="shared" si="11"/>
        <v>7</v>
      </c>
      <c r="N5">
        <f t="shared" si="2"/>
        <v>0</v>
      </c>
      <c r="O5">
        <f t="shared" si="3"/>
        <v>1</v>
      </c>
      <c r="P5">
        <f t="shared" si="4"/>
        <v>4</v>
      </c>
      <c r="Q5">
        <f t="shared" si="5"/>
        <v>1</v>
      </c>
      <c r="R5">
        <f t="shared" si="6"/>
        <v>0</v>
      </c>
      <c r="S5">
        <f t="shared" si="7"/>
        <v>0</v>
      </c>
      <c r="T5">
        <f t="shared" si="8"/>
        <v>2</v>
      </c>
      <c r="U5">
        <f t="shared" si="9"/>
        <v>4</v>
      </c>
    </row>
    <row r="6" spans="1:26" x14ac:dyDescent="0.25">
      <c r="A6">
        <v>5</v>
      </c>
      <c r="B6">
        <f t="shared" ref="B6:M6" si="12">IF(B27="Netral",4,IF(B27="Agak setuju",5,IF(B27="Setuju",6,IF(B27="Sangat setuju",7,0))))</f>
        <v>7</v>
      </c>
      <c r="C6">
        <f t="shared" si="12"/>
        <v>6</v>
      </c>
      <c r="D6">
        <f t="shared" si="12"/>
        <v>6</v>
      </c>
      <c r="E6">
        <f t="shared" si="12"/>
        <v>6</v>
      </c>
      <c r="F6">
        <f t="shared" si="12"/>
        <v>6</v>
      </c>
      <c r="G6">
        <f t="shared" si="12"/>
        <v>6</v>
      </c>
      <c r="H6">
        <f t="shared" si="12"/>
        <v>7</v>
      </c>
      <c r="I6">
        <f t="shared" si="12"/>
        <v>6</v>
      </c>
      <c r="J6">
        <f t="shared" si="12"/>
        <v>6</v>
      </c>
      <c r="K6">
        <f t="shared" si="12"/>
        <v>6</v>
      </c>
      <c r="L6">
        <f t="shared" si="12"/>
        <v>6</v>
      </c>
      <c r="M6">
        <f t="shared" si="12"/>
        <v>6</v>
      </c>
      <c r="N6">
        <f t="shared" si="2"/>
        <v>0</v>
      </c>
      <c r="O6">
        <f t="shared" si="3"/>
        <v>0</v>
      </c>
      <c r="P6">
        <f t="shared" si="4"/>
        <v>5</v>
      </c>
      <c r="Q6">
        <f t="shared" si="5"/>
        <v>1</v>
      </c>
      <c r="R6">
        <f t="shared" si="6"/>
        <v>0</v>
      </c>
      <c r="S6">
        <f t="shared" si="7"/>
        <v>0</v>
      </c>
      <c r="T6">
        <f t="shared" si="8"/>
        <v>5</v>
      </c>
      <c r="U6">
        <f t="shared" si="9"/>
        <v>1</v>
      </c>
    </row>
    <row r="7" spans="1:26" x14ac:dyDescent="0.25">
      <c r="A7">
        <v>6</v>
      </c>
      <c r="B7">
        <f t="shared" ref="B7:M7" si="13">IF(B28="Netral",4,IF(B28="Agak setuju",5,IF(B28="Setuju",6,IF(B28="Sangat setuju",7,0))))</f>
        <v>6</v>
      </c>
      <c r="C7">
        <f t="shared" si="13"/>
        <v>6</v>
      </c>
      <c r="D7">
        <f t="shared" si="13"/>
        <v>6</v>
      </c>
      <c r="E7">
        <f t="shared" si="13"/>
        <v>7</v>
      </c>
      <c r="F7">
        <f t="shared" si="13"/>
        <v>6</v>
      </c>
      <c r="G7">
        <f t="shared" si="13"/>
        <v>6</v>
      </c>
      <c r="H7">
        <f t="shared" si="13"/>
        <v>6</v>
      </c>
      <c r="I7">
        <f t="shared" si="13"/>
        <v>7</v>
      </c>
      <c r="J7">
        <f t="shared" si="13"/>
        <v>6</v>
      </c>
      <c r="K7">
        <f t="shared" si="13"/>
        <v>7</v>
      </c>
      <c r="L7">
        <f t="shared" si="13"/>
        <v>6</v>
      </c>
      <c r="M7">
        <f t="shared" si="13"/>
        <v>6</v>
      </c>
      <c r="N7">
        <f t="shared" si="2"/>
        <v>0</v>
      </c>
      <c r="O7">
        <f t="shared" si="3"/>
        <v>0</v>
      </c>
      <c r="P7">
        <f t="shared" si="4"/>
        <v>5</v>
      </c>
      <c r="Q7">
        <f t="shared" si="5"/>
        <v>1</v>
      </c>
      <c r="R7">
        <f t="shared" si="6"/>
        <v>0</v>
      </c>
      <c r="S7">
        <f t="shared" si="7"/>
        <v>0</v>
      </c>
      <c r="T7">
        <f t="shared" si="8"/>
        <v>4</v>
      </c>
      <c r="U7">
        <f t="shared" si="9"/>
        <v>2</v>
      </c>
    </row>
    <row r="8" spans="1:26" x14ac:dyDescent="0.25">
      <c r="A8">
        <v>7</v>
      </c>
      <c r="B8">
        <f t="shared" ref="B8:M8" si="14">IF(B29="Netral",4,IF(B29="Agak setuju",5,IF(B29="Setuju",6,IF(B29="Sangat setuju",7,0))))</f>
        <v>7</v>
      </c>
      <c r="C8">
        <f t="shared" si="14"/>
        <v>7</v>
      </c>
      <c r="D8">
        <f t="shared" si="14"/>
        <v>7</v>
      </c>
      <c r="E8">
        <f t="shared" si="14"/>
        <v>7</v>
      </c>
      <c r="F8">
        <f t="shared" si="14"/>
        <v>7</v>
      </c>
      <c r="G8">
        <f t="shared" si="14"/>
        <v>7</v>
      </c>
      <c r="H8">
        <f t="shared" si="14"/>
        <v>7</v>
      </c>
      <c r="I8">
        <f t="shared" si="14"/>
        <v>7</v>
      </c>
      <c r="J8">
        <f t="shared" si="14"/>
        <v>7</v>
      </c>
      <c r="K8">
        <f t="shared" si="14"/>
        <v>7</v>
      </c>
      <c r="L8">
        <f t="shared" si="14"/>
        <v>7</v>
      </c>
      <c r="M8">
        <f t="shared" si="14"/>
        <v>7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6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6</v>
      </c>
    </row>
    <row r="9" spans="1:26" x14ac:dyDescent="0.25">
      <c r="A9">
        <v>8</v>
      </c>
      <c r="B9">
        <f t="shared" ref="B9:M9" si="15">IF(B30="Netral",4,IF(B30="Agak setuju",5,IF(B30="Setuju",6,IF(B30="Sangat setuju",7,0))))</f>
        <v>6</v>
      </c>
      <c r="C9">
        <f t="shared" si="15"/>
        <v>6</v>
      </c>
      <c r="D9">
        <f t="shared" si="15"/>
        <v>6</v>
      </c>
      <c r="E9">
        <f t="shared" si="15"/>
        <v>6</v>
      </c>
      <c r="F9">
        <f t="shared" si="15"/>
        <v>6</v>
      </c>
      <c r="G9">
        <f t="shared" si="15"/>
        <v>6</v>
      </c>
      <c r="H9">
        <f t="shared" si="15"/>
        <v>6</v>
      </c>
      <c r="I9">
        <f t="shared" si="15"/>
        <v>6</v>
      </c>
      <c r="J9">
        <f t="shared" si="15"/>
        <v>7</v>
      </c>
      <c r="K9">
        <f t="shared" si="15"/>
        <v>7</v>
      </c>
      <c r="L9">
        <f t="shared" si="15"/>
        <v>6</v>
      </c>
      <c r="M9">
        <f t="shared" si="15"/>
        <v>6</v>
      </c>
      <c r="N9">
        <f t="shared" si="2"/>
        <v>0</v>
      </c>
      <c r="O9">
        <f t="shared" si="3"/>
        <v>0</v>
      </c>
      <c r="P9">
        <f t="shared" si="4"/>
        <v>6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4</v>
      </c>
      <c r="U9">
        <f t="shared" si="9"/>
        <v>2</v>
      </c>
    </row>
    <row r="10" spans="1:26" x14ac:dyDescent="0.25">
      <c r="A10">
        <v>9</v>
      </c>
      <c r="B10">
        <f t="shared" ref="B10:M10" si="16">IF(B31="Netral",4,IF(B31="Agak setuju",5,IF(B31="Setuju",6,IF(B31="Sangat setuju",7,0))))</f>
        <v>7</v>
      </c>
      <c r="C10">
        <f t="shared" si="16"/>
        <v>7</v>
      </c>
      <c r="D10">
        <f t="shared" si="16"/>
        <v>7</v>
      </c>
      <c r="E10">
        <f t="shared" si="16"/>
        <v>7</v>
      </c>
      <c r="F10">
        <f t="shared" si="16"/>
        <v>6</v>
      </c>
      <c r="G10">
        <f t="shared" si="16"/>
        <v>6</v>
      </c>
      <c r="H10">
        <f t="shared" si="16"/>
        <v>6</v>
      </c>
      <c r="I10">
        <f t="shared" si="16"/>
        <v>7</v>
      </c>
      <c r="J10">
        <f t="shared" si="16"/>
        <v>7</v>
      </c>
      <c r="K10">
        <f t="shared" si="16"/>
        <v>6</v>
      </c>
      <c r="L10">
        <f t="shared" si="16"/>
        <v>7</v>
      </c>
      <c r="M10">
        <f t="shared" si="16"/>
        <v>6</v>
      </c>
      <c r="N10">
        <f t="shared" si="2"/>
        <v>0</v>
      </c>
      <c r="O10">
        <f t="shared" si="3"/>
        <v>0</v>
      </c>
      <c r="P10">
        <f t="shared" si="4"/>
        <v>2</v>
      </c>
      <c r="Q10">
        <f t="shared" si="5"/>
        <v>4</v>
      </c>
      <c r="R10">
        <f t="shared" si="6"/>
        <v>0</v>
      </c>
      <c r="S10">
        <f t="shared" si="7"/>
        <v>0</v>
      </c>
      <c r="T10">
        <f t="shared" si="8"/>
        <v>3</v>
      </c>
      <c r="U10">
        <f t="shared" si="9"/>
        <v>3</v>
      </c>
    </row>
    <row r="11" spans="1:26" x14ac:dyDescent="0.25">
      <c r="A11">
        <v>10</v>
      </c>
      <c r="B11">
        <f t="shared" ref="B11:M11" si="17">IF(B32="Netral",4,IF(B32="Agak setuju",5,IF(B32="Setuju",6,IF(B32="Sangat setuju",7,0))))</f>
        <v>5</v>
      </c>
      <c r="C11">
        <f t="shared" si="17"/>
        <v>5</v>
      </c>
      <c r="D11">
        <f t="shared" si="17"/>
        <v>4</v>
      </c>
      <c r="E11">
        <f t="shared" si="17"/>
        <v>4</v>
      </c>
      <c r="F11">
        <f t="shared" si="17"/>
        <v>5</v>
      </c>
      <c r="G11">
        <f t="shared" si="17"/>
        <v>4</v>
      </c>
      <c r="H11">
        <f t="shared" si="17"/>
        <v>5</v>
      </c>
      <c r="I11">
        <f t="shared" si="17"/>
        <v>4</v>
      </c>
      <c r="J11">
        <f t="shared" si="17"/>
        <v>5</v>
      </c>
      <c r="K11">
        <f t="shared" si="17"/>
        <v>4</v>
      </c>
      <c r="L11">
        <f t="shared" si="17"/>
        <v>4</v>
      </c>
      <c r="M11">
        <f t="shared" si="17"/>
        <v>4</v>
      </c>
      <c r="N11">
        <f t="shared" si="2"/>
        <v>3</v>
      </c>
      <c r="O11">
        <f t="shared" si="3"/>
        <v>3</v>
      </c>
      <c r="P11">
        <f t="shared" si="4"/>
        <v>0</v>
      </c>
      <c r="Q11">
        <f t="shared" si="5"/>
        <v>0</v>
      </c>
      <c r="R11">
        <f t="shared" si="6"/>
        <v>4</v>
      </c>
      <c r="S11">
        <f t="shared" si="7"/>
        <v>2</v>
      </c>
      <c r="T11">
        <f t="shared" si="8"/>
        <v>0</v>
      </c>
      <c r="U11">
        <f t="shared" si="9"/>
        <v>0</v>
      </c>
    </row>
    <row r="12" spans="1:26" x14ac:dyDescent="0.25">
      <c r="A12">
        <v>11</v>
      </c>
      <c r="B12">
        <f t="shared" ref="B12:M12" si="18">IF(B33="Netral",4,IF(B33="Agak setuju",5,IF(B33="Setuju",6,IF(B33="Sangat setuju",7,0))))</f>
        <v>6</v>
      </c>
      <c r="C12">
        <f t="shared" si="18"/>
        <v>7</v>
      </c>
      <c r="D12">
        <f t="shared" si="18"/>
        <v>6</v>
      </c>
      <c r="E12">
        <f t="shared" si="18"/>
        <v>6</v>
      </c>
      <c r="F12">
        <f t="shared" si="18"/>
        <v>6</v>
      </c>
      <c r="G12">
        <f t="shared" si="18"/>
        <v>7</v>
      </c>
      <c r="H12">
        <f t="shared" si="18"/>
        <v>6</v>
      </c>
      <c r="I12">
        <f t="shared" si="18"/>
        <v>6</v>
      </c>
      <c r="J12">
        <f t="shared" si="18"/>
        <v>7</v>
      </c>
      <c r="K12">
        <f t="shared" si="18"/>
        <v>7</v>
      </c>
      <c r="L12">
        <f t="shared" si="18"/>
        <v>7</v>
      </c>
      <c r="M12">
        <f t="shared" si="18"/>
        <v>7</v>
      </c>
      <c r="N12">
        <f t="shared" si="2"/>
        <v>0</v>
      </c>
      <c r="O12">
        <f t="shared" si="3"/>
        <v>0</v>
      </c>
      <c r="P12">
        <f t="shared" si="4"/>
        <v>4</v>
      </c>
      <c r="Q12">
        <f t="shared" si="5"/>
        <v>2</v>
      </c>
      <c r="R12">
        <f t="shared" si="6"/>
        <v>0</v>
      </c>
      <c r="S12">
        <f t="shared" si="7"/>
        <v>0</v>
      </c>
      <c r="T12">
        <f t="shared" si="8"/>
        <v>2</v>
      </c>
      <c r="U12">
        <f t="shared" si="9"/>
        <v>4</v>
      </c>
    </row>
    <row r="13" spans="1:26" x14ac:dyDescent="0.25">
      <c r="A13">
        <v>12</v>
      </c>
      <c r="B13">
        <f t="shared" ref="B13:M13" si="19">IF(B34="Netral",4,IF(B34="Agak setuju",5,IF(B34="Setuju",6,IF(B34="Sangat setuju",7,0))))</f>
        <v>6</v>
      </c>
      <c r="C13">
        <f t="shared" si="19"/>
        <v>5</v>
      </c>
      <c r="D13">
        <f t="shared" si="19"/>
        <v>6</v>
      </c>
      <c r="E13">
        <f t="shared" si="19"/>
        <v>5</v>
      </c>
      <c r="F13">
        <f t="shared" si="19"/>
        <v>6</v>
      </c>
      <c r="G13">
        <f t="shared" si="19"/>
        <v>5</v>
      </c>
      <c r="H13">
        <f t="shared" si="19"/>
        <v>5</v>
      </c>
      <c r="I13">
        <f t="shared" si="19"/>
        <v>6</v>
      </c>
      <c r="J13">
        <f t="shared" si="19"/>
        <v>5</v>
      </c>
      <c r="K13">
        <f t="shared" si="19"/>
        <v>6</v>
      </c>
      <c r="L13">
        <f t="shared" si="19"/>
        <v>6</v>
      </c>
      <c r="M13">
        <f t="shared" si="19"/>
        <v>5</v>
      </c>
      <c r="N13">
        <f t="shared" si="2"/>
        <v>0</v>
      </c>
      <c r="O13">
        <f t="shared" si="3"/>
        <v>3</v>
      </c>
      <c r="P13">
        <f t="shared" si="4"/>
        <v>3</v>
      </c>
      <c r="Q13">
        <f t="shared" si="5"/>
        <v>0</v>
      </c>
      <c r="R13">
        <f t="shared" si="6"/>
        <v>0</v>
      </c>
      <c r="S13">
        <f t="shared" si="7"/>
        <v>3</v>
      </c>
      <c r="T13">
        <f t="shared" si="8"/>
        <v>3</v>
      </c>
      <c r="U13">
        <f t="shared" si="9"/>
        <v>0</v>
      </c>
    </row>
    <row r="14" spans="1:26" x14ac:dyDescent="0.25">
      <c r="A14">
        <v>13</v>
      </c>
      <c r="B14">
        <f t="shared" ref="B14:M14" si="20">IF(B35="Netral",4,IF(B35="Agak setuju",5,IF(B35="Setuju",6,IF(B35="Sangat setuju",7,0))))</f>
        <v>7</v>
      </c>
      <c r="C14">
        <f t="shared" si="20"/>
        <v>7</v>
      </c>
      <c r="D14">
        <f t="shared" si="20"/>
        <v>6</v>
      </c>
      <c r="E14">
        <f t="shared" si="20"/>
        <v>7</v>
      </c>
      <c r="F14">
        <f t="shared" si="20"/>
        <v>7</v>
      </c>
      <c r="G14">
        <f t="shared" si="20"/>
        <v>7</v>
      </c>
      <c r="H14">
        <f t="shared" si="20"/>
        <v>7</v>
      </c>
      <c r="I14">
        <f t="shared" si="20"/>
        <v>7</v>
      </c>
      <c r="J14">
        <f t="shared" si="20"/>
        <v>7</v>
      </c>
      <c r="K14">
        <f t="shared" si="20"/>
        <v>7</v>
      </c>
      <c r="L14">
        <f t="shared" si="20"/>
        <v>6</v>
      </c>
      <c r="M14">
        <f t="shared" si="20"/>
        <v>7</v>
      </c>
      <c r="N14">
        <f t="shared" si="2"/>
        <v>0</v>
      </c>
      <c r="O14">
        <f t="shared" si="3"/>
        <v>0</v>
      </c>
      <c r="P14">
        <f t="shared" si="4"/>
        <v>1</v>
      </c>
      <c r="Q14">
        <f t="shared" si="5"/>
        <v>5</v>
      </c>
      <c r="R14">
        <f t="shared" si="6"/>
        <v>0</v>
      </c>
      <c r="S14">
        <f t="shared" si="7"/>
        <v>0</v>
      </c>
      <c r="T14">
        <f t="shared" si="8"/>
        <v>1</v>
      </c>
      <c r="U14">
        <f t="shared" si="9"/>
        <v>5</v>
      </c>
    </row>
    <row r="15" spans="1:26" x14ac:dyDescent="0.25">
      <c r="A15">
        <v>14</v>
      </c>
      <c r="B15">
        <f t="shared" ref="B15:M15" si="21">IF(B36="Netral",4,IF(B36="Agak setuju",5,IF(B36="Setuju",6,IF(B36="Sangat setuju",7,0))))</f>
        <v>7</v>
      </c>
      <c r="C15">
        <f t="shared" si="21"/>
        <v>6</v>
      </c>
      <c r="D15">
        <f t="shared" si="21"/>
        <v>6</v>
      </c>
      <c r="E15">
        <f t="shared" si="21"/>
        <v>5</v>
      </c>
      <c r="F15">
        <f t="shared" si="21"/>
        <v>5</v>
      </c>
      <c r="G15">
        <f t="shared" si="21"/>
        <v>6</v>
      </c>
      <c r="H15">
        <f t="shared" si="21"/>
        <v>7</v>
      </c>
      <c r="I15">
        <f t="shared" si="21"/>
        <v>6</v>
      </c>
      <c r="J15">
        <f t="shared" si="21"/>
        <v>6</v>
      </c>
      <c r="K15">
        <f t="shared" si="21"/>
        <v>6</v>
      </c>
      <c r="L15">
        <f t="shared" si="21"/>
        <v>6</v>
      </c>
      <c r="M15">
        <f t="shared" si="21"/>
        <v>6</v>
      </c>
      <c r="N15">
        <f t="shared" si="2"/>
        <v>0</v>
      </c>
      <c r="O15">
        <f t="shared" si="3"/>
        <v>2</v>
      </c>
      <c r="P15">
        <f t="shared" si="4"/>
        <v>3</v>
      </c>
      <c r="Q15">
        <f t="shared" si="5"/>
        <v>1</v>
      </c>
      <c r="R15">
        <f t="shared" si="6"/>
        <v>0</v>
      </c>
      <c r="S15">
        <f t="shared" si="7"/>
        <v>0</v>
      </c>
      <c r="T15">
        <f t="shared" si="8"/>
        <v>5</v>
      </c>
      <c r="U15">
        <f t="shared" si="9"/>
        <v>1</v>
      </c>
    </row>
    <row r="16" spans="1:26" x14ac:dyDescent="0.25">
      <c r="A16">
        <v>15</v>
      </c>
      <c r="B16">
        <f t="shared" ref="B16:M16" si="22">IF(B37="Netral",4,IF(B37="Agak setuju",5,IF(B37="Setuju",6,IF(B37="Sangat setuju",7,0))))</f>
        <v>7</v>
      </c>
      <c r="C16">
        <f t="shared" si="22"/>
        <v>6</v>
      </c>
      <c r="D16">
        <f t="shared" si="22"/>
        <v>6</v>
      </c>
      <c r="E16">
        <f t="shared" si="22"/>
        <v>7</v>
      </c>
      <c r="F16">
        <f t="shared" si="22"/>
        <v>7</v>
      </c>
      <c r="G16">
        <f t="shared" si="22"/>
        <v>7</v>
      </c>
      <c r="H16">
        <f t="shared" si="22"/>
        <v>6</v>
      </c>
      <c r="I16">
        <f t="shared" si="22"/>
        <v>6</v>
      </c>
      <c r="J16">
        <f t="shared" si="22"/>
        <v>7</v>
      </c>
      <c r="K16">
        <f t="shared" si="22"/>
        <v>7</v>
      </c>
      <c r="L16">
        <f t="shared" si="22"/>
        <v>7</v>
      </c>
      <c r="M16">
        <f t="shared" si="22"/>
        <v>7</v>
      </c>
      <c r="N16">
        <f t="shared" si="2"/>
        <v>0</v>
      </c>
      <c r="O16">
        <f t="shared" si="3"/>
        <v>0</v>
      </c>
      <c r="P16">
        <f t="shared" si="4"/>
        <v>2</v>
      </c>
      <c r="Q16">
        <f t="shared" si="5"/>
        <v>4</v>
      </c>
      <c r="R16">
        <f t="shared" si="6"/>
        <v>0</v>
      </c>
      <c r="S16">
        <f t="shared" si="7"/>
        <v>0</v>
      </c>
      <c r="T16">
        <f t="shared" si="8"/>
        <v>2</v>
      </c>
      <c r="U16">
        <f t="shared" si="9"/>
        <v>4</v>
      </c>
    </row>
    <row r="17" spans="1:21" x14ac:dyDescent="0.25">
      <c r="A17">
        <v>16</v>
      </c>
      <c r="B17">
        <f t="shared" ref="B17:M17" si="23">IF(B38="Netral",4,IF(B38="Agak setuju",5,IF(B38="Setuju",6,IF(B38="Sangat setuju",7,0))))</f>
        <v>6</v>
      </c>
      <c r="C17">
        <f t="shared" si="23"/>
        <v>6</v>
      </c>
      <c r="D17">
        <f t="shared" si="23"/>
        <v>7</v>
      </c>
      <c r="E17">
        <f t="shared" si="23"/>
        <v>6</v>
      </c>
      <c r="F17">
        <f t="shared" si="23"/>
        <v>7</v>
      </c>
      <c r="G17">
        <f t="shared" si="23"/>
        <v>6</v>
      </c>
      <c r="H17">
        <f t="shared" si="23"/>
        <v>6</v>
      </c>
      <c r="I17">
        <f t="shared" si="23"/>
        <v>7</v>
      </c>
      <c r="J17">
        <f t="shared" si="23"/>
        <v>6</v>
      </c>
      <c r="K17">
        <f t="shared" si="23"/>
        <v>6</v>
      </c>
      <c r="L17">
        <f t="shared" si="23"/>
        <v>5</v>
      </c>
      <c r="M17">
        <f t="shared" si="23"/>
        <v>6</v>
      </c>
      <c r="N17">
        <f t="shared" si="2"/>
        <v>0</v>
      </c>
      <c r="O17">
        <f t="shared" si="3"/>
        <v>0</v>
      </c>
      <c r="P17">
        <f t="shared" si="4"/>
        <v>4</v>
      </c>
      <c r="Q17">
        <f t="shared" si="5"/>
        <v>2</v>
      </c>
      <c r="R17">
        <f t="shared" si="6"/>
        <v>0</v>
      </c>
      <c r="S17">
        <f t="shared" si="7"/>
        <v>1</v>
      </c>
      <c r="T17">
        <f t="shared" si="8"/>
        <v>4</v>
      </c>
      <c r="U17">
        <f t="shared" si="9"/>
        <v>1</v>
      </c>
    </row>
    <row r="18" spans="1:21" x14ac:dyDescent="0.25">
      <c r="A18">
        <v>17</v>
      </c>
      <c r="B18">
        <f t="shared" ref="B18:M18" si="24">IF(B39="Netral",4,IF(B39="Agak setuju",5,IF(B39="Setuju",6,IF(B39="Sangat setuju",7,0))))</f>
        <v>7</v>
      </c>
      <c r="C18">
        <f t="shared" si="24"/>
        <v>7</v>
      </c>
      <c r="D18">
        <f t="shared" si="24"/>
        <v>7</v>
      </c>
      <c r="E18">
        <f t="shared" si="24"/>
        <v>7</v>
      </c>
      <c r="F18">
        <f t="shared" si="24"/>
        <v>7</v>
      </c>
      <c r="G18">
        <f t="shared" si="24"/>
        <v>6</v>
      </c>
      <c r="H18">
        <f t="shared" si="24"/>
        <v>7</v>
      </c>
      <c r="I18">
        <f t="shared" si="24"/>
        <v>7</v>
      </c>
      <c r="J18">
        <f t="shared" si="24"/>
        <v>7</v>
      </c>
      <c r="K18">
        <f t="shared" si="24"/>
        <v>7</v>
      </c>
      <c r="L18">
        <f t="shared" si="24"/>
        <v>7</v>
      </c>
      <c r="M18">
        <f t="shared" si="24"/>
        <v>7</v>
      </c>
      <c r="N18">
        <f t="shared" si="2"/>
        <v>0</v>
      </c>
      <c r="O18">
        <f t="shared" si="3"/>
        <v>0</v>
      </c>
      <c r="P18">
        <f t="shared" si="4"/>
        <v>1</v>
      </c>
      <c r="Q18">
        <f t="shared" si="5"/>
        <v>5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6</v>
      </c>
    </row>
    <row r="19" spans="1:21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  <c r="N19">
        <f t="shared" si="2"/>
        <v>0</v>
      </c>
      <c r="O19">
        <f t="shared" si="3"/>
        <v>0</v>
      </c>
      <c r="P19">
        <f t="shared" si="4"/>
        <v>3</v>
      </c>
      <c r="Q19">
        <f t="shared" si="5"/>
        <v>3</v>
      </c>
      <c r="R19">
        <f t="shared" si="6"/>
        <v>0</v>
      </c>
      <c r="S19">
        <f t="shared" si="7"/>
        <v>0</v>
      </c>
      <c r="T19">
        <f t="shared" si="8"/>
        <v>4</v>
      </c>
      <c r="U19">
        <f t="shared" si="9"/>
        <v>2</v>
      </c>
    </row>
    <row r="20" spans="1:21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  <c r="N20">
        <f t="shared" si="2"/>
        <v>0</v>
      </c>
      <c r="O20">
        <f t="shared" si="3"/>
        <v>1</v>
      </c>
      <c r="P20">
        <f t="shared" si="4"/>
        <v>5</v>
      </c>
      <c r="Q20">
        <f t="shared" si="5"/>
        <v>0</v>
      </c>
      <c r="R20">
        <f t="shared" si="6"/>
        <v>0</v>
      </c>
      <c r="S20">
        <f t="shared" si="7"/>
        <v>2</v>
      </c>
      <c r="T20">
        <f t="shared" si="8"/>
        <v>3</v>
      </c>
      <c r="U20">
        <f t="shared" si="9"/>
        <v>1</v>
      </c>
    </row>
    <row r="21" spans="1:21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  <c r="N21">
        <f t="shared" si="2"/>
        <v>1</v>
      </c>
      <c r="O21">
        <f t="shared" si="3"/>
        <v>3</v>
      </c>
      <c r="P21">
        <f t="shared" si="4"/>
        <v>2</v>
      </c>
      <c r="Q21">
        <f t="shared" si="5"/>
        <v>0</v>
      </c>
      <c r="R21">
        <f t="shared" si="6"/>
        <v>3</v>
      </c>
      <c r="S21">
        <f t="shared" si="7"/>
        <v>1</v>
      </c>
      <c r="T21">
        <f t="shared" si="8"/>
        <v>2</v>
      </c>
      <c r="U21">
        <f t="shared" si="9"/>
        <v>0</v>
      </c>
    </row>
    <row r="23" spans="1:21" x14ac:dyDescent="0.25">
      <c r="B23" t="s">
        <v>62</v>
      </c>
      <c r="C23" t="s">
        <v>61</v>
      </c>
      <c r="D23" t="s">
        <v>57</v>
      </c>
      <c r="E23" t="s">
        <v>57</v>
      </c>
      <c r="F23" t="s">
        <v>62</v>
      </c>
      <c r="G23" t="s">
        <v>62</v>
      </c>
      <c r="H23" t="s">
        <v>62</v>
      </c>
      <c r="I23" t="s">
        <v>61</v>
      </c>
      <c r="J23" t="s">
        <v>62</v>
      </c>
      <c r="K23" t="s">
        <v>62</v>
      </c>
      <c r="L23" t="s">
        <v>62</v>
      </c>
      <c r="M23" t="s">
        <v>57</v>
      </c>
      <c r="S23" t="s">
        <v>55</v>
      </c>
    </row>
    <row r="24" spans="1:21" x14ac:dyDescent="0.25">
      <c r="B24" t="s">
        <v>57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I24" t="s">
        <v>61</v>
      </c>
      <c r="J24" t="s">
        <v>62</v>
      </c>
      <c r="K24" t="s">
        <v>62</v>
      </c>
      <c r="L24" t="s">
        <v>62</v>
      </c>
      <c r="M24" t="s">
        <v>62</v>
      </c>
      <c r="S24">
        <v>1</v>
      </c>
      <c r="T24" t="s">
        <v>58</v>
      </c>
    </row>
    <row r="25" spans="1:21" x14ac:dyDescent="0.25">
      <c r="B25" t="s">
        <v>62</v>
      </c>
      <c r="C25" t="s">
        <v>62</v>
      </c>
      <c r="D25" t="s">
        <v>61</v>
      </c>
      <c r="E25" t="s">
        <v>62</v>
      </c>
      <c r="F25" t="s">
        <v>62</v>
      </c>
      <c r="G25" t="s">
        <v>62</v>
      </c>
      <c r="H25" t="s">
        <v>62</v>
      </c>
      <c r="I25" t="s">
        <v>61</v>
      </c>
      <c r="J25" t="s">
        <v>62</v>
      </c>
      <c r="K25" t="s">
        <v>61</v>
      </c>
      <c r="L25" t="s">
        <v>62</v>
      </c>
      <c r="M25" t="s">
        <v>62</v>
      </c>
      <c r="S25">
        <v>2</v>
      </c>
      <c r="T25" t="s">
        <v>59</v>
      </c>
    </row>
    <row r="26" spans="1:21" x14ac:dyDescent="0.25">
      <c r="B26" t="s">
        <v>62</v>
      </c>
      <c r="C26" t="s">
        <v>57</v>
      </c>
      <c r="D26" t="s">
        <v>62</v>
      </c>
      <c r="E26" t="s">
        <v>62</v>
      </c>
      <c r="F26" t="s">
        <v>62</v>
      </c>
      <c r="G26" t="s">
        <v>61</v>
      </c>
      <c r="H26" t="s">
        <v>57</v>
      </c>
      <c r="I26" t="s">
        <v>62</v>
      </c>
      <c r="J26" t="s">
        <v>57</v>
      </c>
      <c r="K26" t="s">
        <v>57</v>
      </c>
      <c r="L26" t="s">
        <v>62</v>
      </c>
      <c r="M26" t="s">
        <v>57</v>
      </c>
      <c r="S26">
        <v>3</v>
      </c>
      <c r="T26" t="s">
        <v>60</v>
      </c>
    </row>
    <row r="27" spans="1:21" x14ac:dyDescent="0.25">
      <c r="B27" t="s">
        <v>57</v>
      </c>
      <c r="C27" t="s">
        <v>62</v>
      </c>
      <c r="D27" t="s">
        <v>62</v>
      </c>
      <c r="E27" t="s">
        <v>62</v>
      </c>
      <c r="F27" t="s">
        <v>62</v>
      </c>
      <c r="G27" t="s">
        <v>62</v>
      </c>
      <c r="H27" t="s">
        <v>57</v>
      </c>
      <c r="I27" t="s">
        <v>62</v>
      </c>
      <c r="J27" t="s">
        <v>62</v>
      </c>
      <c r="K27" t="s">
        <v>62</v>
      </c>
      <c r="L27" t="s">
        <v>62</v>
      </c>
      <c r="M27" t="s">
        <v>62</v>
      </c>
      <c r="S27">
        <v>4</v>
      </c>
      <c r="T27" t="s">
        <v>56</v>
      </c>
    </row>
    <row r="28" spans="1:21" x14ac:dyDescent="0.25">
      <c r="B28" t="s">
        <v>62</v>
      </c>
      <c r="C28" t="s">
        <v>62</v>
      </c>
      <c r="D28" t="s">
        <v>62</v>
      </c>
      <c r="E28" t="s">
        <v>57</v>
      </c>
      <c r="F28" t="s">
        <v>62</v>
      </c>
      <c r="G28" t="s">
        <v>62</v>
      </c>
      <c r="H28" t="s">
        <v>62</v>
      </c>
      <c r="I28" t="s">
        <v>57</v>
      </c>
      <c r="J28" t="s">
        <v>62</v>
      </c>
      <c r="K28" t="s">
        <v>57</v>
      </c>
      <c r="L28" t="s">
        <v>62</v>
      </c>
      <c r="M28" t="s">
        <v>62</v>
      </c>
      <c r="S28">
        <v>5</v>
      </c>
      <c r="T28" t="s">
        <v>61</v>
      </c>
    </row>
    <row r="29" spans="1:21" x14ac:dyDescent="0.25"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S29">
        <v>6</v>
      </c>
      <c r="T29" t="s">
        <v>62</v>
      </c>
    </row>
    <row r="30" spans="1:21" x14ac:dyDescent="0.25">
      <c r="B30" t="s">
        <v>62</v>
      </c>
      <c r="C30" t="s">
        <v>62</v>
      </c>
      <c r="D30" t="s">
        <v>62</v>
      </c>
      <c r="E30" t="s">
        <v>62</v>
      </c>
      <c r="F30" t="s">
        <v>62</v>
      </c>
      <c r="G30" t="s">
        <v>62</v>
      </c>
      <c r="H30" t="s">
        <v>62</v>
      </c>
      <c r="I30" t="s">
        <v>62</v>
      </c>
      <c r="J30" t="s">
        <v>57</v>
      </c>
      <c r="K30" t="s">
        <v>57</v>
      </c>
      <c r="L30" t="s">
        <v>62</v>
      </c>
      <c r="M30" t="s">
        <v>62</v>
      </c>
      <c r="S30">
        <v>7</v>
      </c>
      <c r="T30" t="s">
        <v>57</v>
      </c>
    </row>
    <row r="31" spans="1:21" x14ac:dyDescent="0.25">
      <c r="B31" t="s">
        <v>57</v>
      </c>
      <c r="C31" t="s">
        <v>57</v>
      </c>
      <c r="D31" t="s">
        <v>57</v>
      </c>
      <c r="E31" t="s">
        <v>57</v>
      </c>
      <c r="F31" t="s">
        <v>62</v>
      </c>
      <c r="G31" t="s">
        <v>62</v>
      </c>
      <c r="H31" t="s">
        <v>62</v>
      </c>
      <c r="I31" t="s">
        <v>57</v>
      </c>
      <c r="J31" t="s">
        <v>57</v>
      </c>
      <c r="K31" t="s">
        <v>62</v>
      </c>
      <c r="L31" t="s">
        <v>57</v>
      </c>
      <c r="M31" t="s">
        <v>62</v>
      </c>
    </row>
    <row r="32" spans="1:21" x14ac:dyDescent="0.25">
      <c r="B32" t="s">
        <v>61</v>
      </c>
      <c r="C32" t="s">
        <v>61</v>
      </c>
      <c r="D32" t="s">
        <v>56</v>
      </c>
      <c r="E32" t="s">
        <v>56</v>
      </c>
      <c r="F32" t="s">
        <v>61</v>
      </c>
      <c r="G32" t="s">
        <v>56</v>
      </c>
      <c r="H32" t="s">
        <v>61</v>
      </c>
      <c r="I32" t="s">
        <v>56</v>
      </c>
      <c r="J32" t="s">
        <v>61</v>
      </c>
      <c r="K32" t="s">
        <v>56</v>
      </c>
      <c r="L32" t="s">
        <v>56</v>
      </c>
      <c r="M32" t="s">
        <v>56</v>
      </c>
    </row>
    <row r="33" spans="2:13" x14ac:dyDescent="0.25">
      <c r="B33" t="s">
        <v>62</v>
      </c>
      <c r="C33" t="s">
        <v>57</v>
      </c>
      <c r="D33" t="s">
        <v>62</v>
      </c>
      <c r="E33" t="s">
        <v>62</v>
      </c>
      <c r="F33" t="s">
        <v>62</v>
      </c>
      <c r="G33" t="s">
        <v>57</v>
      </c>
      <c r="H33" t="s">
        <v>62</v>
      </c>
      <c r="I33" t="s">
        <v>62</v>
      </c>
      <c r="J33" t="s">
        <v>57</v>
      </c>
      <c r="K33" t="s">
        <v>57</v>
      </c>
      <c r="L33" t="s">
        <v>57</v>
      </c>
      <c r="M33" t="s">
        <v>57</v>
      </c>
    </row>
    <row r="34" spans="2:13" x14ac:dyDescent="0.25">
      <c r="B34" t="s">
        <v>62</v>
      </c>
      <c r="C34" t="s">
        <v>61</v>
      </c>
      <c r="D34" t="s">
        <v>62</v>
      </c>
      <c r="E34" t="s">
        <v>61</v>
      </c>
      <c r="F34" t="s">
        <v>62</v>
      </c>
      <c r="G34" t="s">
        <v>61</v>
      </c>
      <c r="H34" t="s">
        <v>61</v>
      </c>
      <c r="I34" t="s">
        <v>62</v>
      </c>
      <c r="J34" t="s">
        <v>61</v>
      </c>
      <c r="K34" t="s">
        <v>62</v>
      </c>
      <c r="L34" t="s">
        <v>62</v>
      </c>
      <c r="M34" t="s">
        <v>61</v>
      </c>
    </row>
    <row r="35" spans="2:13" x14ac:dyDescent="0.25">
      <c r="B35" t="s">
        <v>57</v>
      </c>
      <c r="C35" t="s">
        <v>57</v>
      </c>
      <c r="D35" t="s">
        <v>62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62</v>
      </c>
      <c r="M35" t="s">
        <v>57</v>
      </c>
    </row>
    <row r="36" spans="2:13" x14ac:dyDescent="0.25">
      <c r="B36" t="s">
        <v>57</v>
      </c>
      <c r="C36" t="s">
        <v>62</v>
      </c>
      <c r="D36" t="s">
        <v>62</v>
      </c>
      <c r="E36" t="s">
        <v>61</v>
      </c>
      <c r="F36" t="s">
        <v>61</v>
      </c>
      <c r="G36" t="s">
        <v>62</v>
      </c>
      <c r="H36" t="s">
        <v>57</v>
      </c>
      <c r="I36" t="s">
        <v>62</v>
      </c>
      <c r="J36" t="s">
        <v>62</v>
      </c>
      <c r="K36" t="s">
        <v>62</v>
      </c>
      <c r="L36" t="s">
        <v>62</v>
      </c>
      <c r="M36" t="s">
        <v>62</v>
      </c>
    </row>
    <row r="37" spans="2:13" x14ac:dyDescent="0.25">
      <c r="B37" t="s">
        <v>57</v>
      </c>
      <c r="C37" t="s">
        <v>62</v>
      </c>
      <c r="D37" t="s">
        <v>62</v>
      </c>
      <c r="E37" t="s">
        <v>57</v>
      </c>
      <c r="F37" t="s">
        <v>57</v>
      </c>
      <c r="G37" t="s">
        <v>57</v>
      </c>
      <c r="H37" t="s">
        <v>62</v>
      </c>
      <c r="I37" t="s">
        <v>62</v>
      </c>
      <c r="J37" t="s">
        <v>57</v>
      </c>
      <c r="K37" t="s">
        <v>57</v>
      </c>
      <c r="L37" t="s">
        <v>57</v>
      </c>
      <c r="M37" t="s">
        <v>57</v>
      </c>
    </row>
    <row r="38" spans="2:13" x14ac:dyDescent="0.25">
      <c r="B38" t="s">
        <v>62</v>
      </c>
      <c r="C38" t="s">
        <v>62</v>
      </c>
      <c r="D38" t="s">
        <v>57</v>
      </c>
      <c r="E38" t="s">
        <v>62</v>
      </c>
      <c r="F38" t="s">
        <v>57</v>
      </c>
      <c r="G38" t="s">
        <v>62</v>
      </c>
      <c r="H38" t="s">
        <v>62</v>
      </c>
      <c r="I38" t="s">
        <v>57</v>
      </c>
      <c r="J38" t="s">
        <v>62</v>
      </c>
      <c r="K38" t="s">
        <v>62</v>
      </c>
      <c r="L38" t="s">
        <v>61</v>
      </c>
      <c r="M38" t="s">
        <v>62</v>
      </c>
    </row>
    <row r="39" spans="2:13" x14ac:dyDescent="0.25"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62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</row>
  </sheetData>
  <conditionalFormatting sqref="B2:U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/>
  </sheetViews>
  <sheetFormatPr defaultRowHeight="15" x14ac:dyDescent="0.25"/>
  <sheetData>
    <row r="1" spans="1:23" x14ac:dyDescent="0.25">
      <c r="B1" t="s">
        <v>9</v>
      </c>
      <c r="C1" t="s">
        <v>20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56</v>
      </c>
      <c r="O1" t="s">
        <v>68</v>
      </c>
      <c r="P1" t="s">
        <v>62</v>
      </c>
      <c r="Q1" t="s">
        <v>69</v>
      </c>
      <c r="R1" t="s">
        <v>56</v>
      </c>
      <c r="S1" t="s">
        <v>68</v>
      </c>
      <c r="T1" t="s">
        <v>62</v>
      </c>
      <c r="U1" t="s">
        <v>69</v>
      </c>
      <c r="V1" t="s">
        <v>71</v>
      </c>
      <c r="W1" t="s">
        <v>70</v>
      </c>
    </row>
    <row r="2" spans="1:23" x14ac:dyDescent="0.25">
      <c r="A2">
        <v>1</v>
      </c>
      <c r="B2">
        <v>6</v>
      </c>
      <c r="C2">
        <v>5</v>
      </c>
      <c r="D2">
        <v>7</v>
      </c>
      <c r="E2">
        <v>7</v>
      </c>
      <c r="F2">
        <v>6</v>
      </c>
      <c r="G2">
        <v>6</v>
      </c>
      <c r="H2">
        <v>6</v>
      </c>
      <c r="I2">
        <v>5</v>
      </c>
      <c r="J2">
        <v>6</v>
      </c>
      <c r="K2">
        <v>6</v>
      </c>
      <c r="L2">
        <v>6</v>
      </c>
      <c r="M2">
        <v>7</v>
      </c>
      <c r="N2">
        <f>COUNTIF($B2:$G2,4)</f>
        <v>0</v>
      </c>
      <c r="O2">
        <f>COUNTIF($B2:$G2,5)</f>
        <v>1</v>
      </c>
      <c r="P2">
        <f>COUNTIF($B2:$G2,6)</f>
        <v>3</v>
      </c>
      <c r="Q2">
        <f>COUNTIF($B2:$G2,7)</f>
        <v>2</v>
      </c>
      <c r="R2">
        <f>COUNTIF($H2:$M2,4)</f>
        <v>0</v>
      </c>
      <c r="S2">
        <f>COUNTIF($H2:$M2,5)</f>
        <v>1</v>
      </c>
      <c r="T2">
        <f>COUNTIF($H2:$M2,6)</f>
        <v>4</v>
      </c>
      <c r="U2">
        <f>COUNTIF($H2:$M2,7)</f>
        <v>1</v>
      </c>
    </row>
    <row r="3" spans="1:23" x14ac:dyDescent="0.25">
      <c r="A3">
        <v>2</v>
      </c>
      <c r="B3">
        <v>7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5</v>
      </c>
      <c r="J3">
        <v>6</v>
      </c>
      <c r="K3">
        <v>6</v>
      </c>
      <c r="L3">
        <v>6</v>
      </c>
      <c r="M3">
        <v>6</v>
      </c>
      <c r="N3">
        <f t="shared" ref="N3:N21" si="0">COUNTIF($B3:$G3,4)</f>
        <v>0</v>
      </c>
      <c r="O3">
        <f t="shared" ref="O3:O21" si="1">COUNTIF($B3:$G3,5)</f>
        <v>0</v>
      </c>
      <c r="P3">
        <f t="shared" ref="P3:P21" si="2">COUNTIF($B3:$G3,6)</f>
        <v>5</v>
      </c>
      <c r="Q3">
        <f t="shared" ref="Q3:Q21" si="3">COUNTIF($B3:$G3,7)</f>
        <v>1</v>
      </c>
      <c r="R3">
        <f t="shared" ref="R3:R21" si="4">COUNTIF($H3:$M3,4)</f>
        <v>0</v>
      </c>
      <c r="S3">
        <f t="shared" ref="S3:S21" si="5">COUNTIF($H3:$M3,5)</f>
        <v>1</v>
      </c>
      <c r="T3">
        <f t="shared" ref="T3:T21" si="6">COUNTIF($H3:$M3,6)</f>
        <v>5</v>
      </c>
      <c r="U3">
        <f t="shared" ref="U3:U21" si="7">COUNTIF($H3:$M3,7)</f>
        <v>0</v>
      </c>
    </row>
    <row r="4" spans="1:23" x14ac:dyDescent="0.25">
      <c r="A4">
        <v>3</v>
      </c>
      <c r="B4">
        <v>6</v>
      </c>
      <c r="C4">
        <v>6</v>
      </c>
      <c r="D4">
        <v>5</v>
      </c>
      <c r="E4">
        <v>6</v>
      </c>
      <c r="F4">
        <v>6</v>
      </c>
      <c r="G4">
        <v>6</v>
      </c>
      <c r="H4">
        <v>6</v>
      </c>
      <c r="I4">
        <v>5</v>
      </c>
      <c r="J4">
        <v>6</v>
      </c>
      <c r="K4">
        <v>5</v>
      </c>
      <c r="L4">
        <v>6</v>
      </c>
      <c r="M4">
        <v>6</v>
      </c>
      <c r="N4">
        <f t="shared" si="0"/>
        <v>0</v>
      </c>
      <c r="O4">
        <f t="shared" si="1"/>
        <v>1</v>
      </c>
      <c r="P4">
        <f t="shared" si="2"/>
        <v>5</v>
      </c>
      <c r="Q4">
        <f t="shared" si="3"/>
        <v>0</v>
      </c>
      <c r="R4">
        <f t="shared" si="4"/>
        <v>0</v>
      </c>
      <c r="S4">
        <f t="shared" si="5"/>
        <v>2</v>
      </c>
      <c r="T4">
        <f t="shared" si="6"/>
        <v>4</v>
      </c>
      <c r="U4">
        <f t="shared" si="7"/>
        <v>0</v>
      </c>
    </row>
    <row r="5" spans="1:23" x14ac:dyDescent="0.25">
      <c r="A5">
        <v>4</v>
      </c>
      <c r="B5">
        <v>6</v>
      </c>
      <c r="C5">
        <v>7</v>
      </c>
      <c r="D5">
        <v>6</v>
      </c>
      <c r="E5">
        <v>6</v>
      </c>
      <c r="F5">
        <v>6</v>
      </c>
      <c r="G5">
        <v>5</v>
      </c>
      <c r="H5">
        <v>7</v>
      </c>
      <c r="I5">
        <v>6</v>
      </c>
      <c r="J5">
        <v>7</v>
      </c>
      <c r="K5">
        <v>7</v>
      </c>
      <c r="L5">
        <v>6</v>
      </c>
      <c r="M5">
        <v>7</v>
      </c>
      <c r="N5">
        <f t="shared" si="0"/>
        <v>0</v>
      </c>
      <c r="O5">
        <f t="shared" si="1"/>
        <v>1</v>
      </c>
      <c r="P5">
        <f t="shared" si="2"/>
        <v>4</v>
      </c>
      <c r="Q5">
        <f t="shared" si="3"/>
        <v>1</v>
      </c>
      <c r="R5">
        <f t="shared" si="4"/>
        <v>0</v>
      </c>
      <c r="S5">
        <f t="shared" si="5"/>
        <v>0</v>
      </c>
      <c r="T5">
        <f t="shared" si="6"/>
        <v>2</v>
      </c>
      <c r="U5">
        <f t="shared" si="7"/>
        <v>4</v>
      </c>
    </row>
    <row r="6" spans="1:23" x14ac:dyDescent="0.25">
      <c r="A6">
        <v>5</v>
      </c>
      <c r="B6">
        <v>7</v>
      </c>
      <c r="C6">
        <v>6</v>
      </c>
      <c r="D6">
        <v>6</v>
      </c>
      <c r="E6">
        <v>6</v>
      </c>
      <c r="F6">
        <v>6</v>
      </c>
      <c r="G6">
        <v>6</v>
      </c>
      <c r="H6">
        <v>7</v>
      </c>
      <c r="I6">
        <v>6</v>
      </c>
      <c r="J6">
        <v>6</v>
      </c>
      <c r="K6">
        <v>6</v>
      </c>
      <c r="L6">
        <v>6</v>
      </c>
      <c r="M6">
        <v>6</v>
      </c>
      <c r="N6">
        <f t="shared" si="0"/>
        <v>0</v>
      </c>
      <c r="O6">
        <f t="shared" si="1"/>
        <v>0</v>
      </c>
      <c r="P6">
        <f t="shared" si="2"/>
        <v>5</v>
      </c>
      <c r="Q6">
        <f t="shared" si="3"/>
        <v>1</v>
      </c>
      <c r="R6">
        <f t="shared" si="4"/>
        <v>0</v>
      </c>
      <c r="S6">
        <f t="shared" si="5"/>
        <v>0</v>
      </c>
      <c r="T6">
        <f t="shared" si="6"/>
        <v>5</v>
      </c>
      <c r="U6">
        <f t="shared" si="7"/>
        <v>1</v>
      </c>
    </row>
    <row r="7" spans="1:23" x14ac:dyDescent="0.25">
      <c r="A7">
        <v>6</v>
      </c>
      <c r="B7">
        <v>6</v>
      </c>
      <c r="C7">
        <v>6</v>
      </c>
      <c r="D7">
        <v>6</v>
      </c>
      <c r="E7">
        <v>7</v>
      </c>
      <c r="F7">
        <v>6</v>
      </c>
      <c r="G7">
        <v>6</v>
      </c>
      <c r="H7">
        <v>6</v>
      </c>
      <c r="I7">
        <v>7</v>
      </c>
      <c r="J7">
        <v>6</v>
      </c>
      <c r="K7">
        <v>7</v>
      </c>
      <c r="L7">
        <v>6</v>
      </c>
      <c r="M7">
        <v>6</v>
      </c>
      <c r="N7">
        <f t="shared" si="0"/>
        <v>0</v>
      </c>
      <c r="O7">
        <f t="shared" si="1"/>
        <v>0</v>
      </c>
      <c r="P7">
        <f t="shared" si="2"/>
        <v>5</v>
      </c>
      <c r="Q7">
        <f t="shared" si="3"/>
        <v>1</v>
      </c>
      <c r="R7">
        <f t="shared" si="4"/>
        <v>0</v>
      </c>
      <c r="S7">
        <f t="shared" si="5"/>
        <v>0</v>
      </c>
      <c r="T7">
        <f t="shared" si="6"/>
        <v>4</v>
      </c>
      <c r="U7">
        <f t="shared" si="7"/>
        <v>2</v>
      </c>
    </row>
    <row r="8" spans="1:23" x14ac:dyDescent="0.25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6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6</v>
      </c>
    </row>
    <row r="9" spans="1:23" x14ac:dyDescent="0.25">
      <c r="A9">
        <v>8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7</v>
      </c>
      <c r="K9">
        <v>7</v>
      </c>
      <c r="L9">
        <v>6</v>
      </c>
      <c r="M9">
        <v>6</v>
      </c>
      <c r="N9">
        <f t="shared" si="0"/>
        <v>0</v>
      </c>
      <c r="O9">
        <f t="shared" si="1"/>
        <v>0</v>
      </c>
      <c r="P9">
        <f t="shared" si="2"/>
        <v>6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4</v>
      </c>
      <c r="U9">
        <f t="shared" si="7"/>
        <v>2</v>
      </c>
    </row>
    <row r="10" spans="1:23" x14ac:dyDescent="0.25">
      <c r="A10">
        <v>9</v>
      </c>
      <c r="B10">
        <v>7</v>
      </c>
      <c r="C10">
        <v>7</v>
      </c>
      <c r="D10">
        <v>7</v>
      </c>
      <c r="E10">
        <v>7</v>
      </c>
      <c r="F10">
        <v>6</v>
      </c>
      <c r="G10">
        <v>6</v>
      </c>
      <c r="H10">
        <v>6</v>
      </c>
      <c r="I10">
        <v>7</v>
      </c>
      <c r="J10">
        <v>7</v>
      </c>
      <c r="K10">
        <v>6</v>
      </c>
      <c r="L10">
        <v>7</v>
      </c>
      <c r="M10">
        <v>6</v>
      </c>
      <c r="N10">
        <f t="shared" si="0"/>
        <v>0</v>
      </c>
      <c r="O10">
        <f t="shared" si="1"/>
        <v>0</v>
      </c>
      <c r="P10">
        <f t="shared" si="2"/>
        <v>2</v>
      </c>
      <c r="Q10">
        <f t="shared" si="3"/>
        <v>4</v>
      </c>
      <c r="R10">
        <f t="shared" si="4"/>
        <v>0</v>
      </c>
      <c r="S10">
        <f t="shared" si="5"/>
        <v>0</v>
      </c>
      <c r="T10">
        <f t="shared" si="6"/>
        <v>3</v>
      </c>
      <c r="U10">
        <f t="shared" si="7"/>
        <v>3</v>
      </c>
    </row>
    <row r="11" spans="1:23" x14ac:dyDescent="0.25">
      <c r="A11">
        <v>10</v>
      </c>
      <c r="B11">
        <v>5</v>
      </c>
      <c r="C11">
        <v>5</v>
      </c>
      <c r="D11">
        <v>4</v>
      </c>
      <c r="E11">
        <v>4</v>
      </c>
      <c r="F11">
        <v>5</v>
      </c>
      <c r="G11">
        <v>4</v>
      </c>
      <c r="H11">
        <v>5</v>
      </c>
      <c r="I11">
        <v>4</v>
      </c>
      <c r="J11">
        <v>5</v>
      </c>
      <c r="K11">
        <v>4</v>
      </c>
      <c r="L11">
        <v>4</v>
      </c>
      <c r="M11">
        <v>4</v>
      </c>
      <c r="N11">
        <f t="shared" si="0"/>
        <v>3</v>
      </c>
      <c r="O11">
        <f t="shared" si="1"/>
        <v>3</v>
      </c>
      <c r="P11">
        <f t="shared" si="2"/>
        <v>0</v>
      </c>
      <c r="Q11">
        <f t="shared" si="3"/>
        <v>0</v>
      </c>
      <c r="R11">
        <f t="shared" si="4"/>
        <v>4</v>
      </c>
      <c r="S11">
        <f t="shared" si="5"/>
        <v>2</v>
      </c>
      <c r="T11">
        <f t="shared" si="6"/>
        <v>0</v>
      </c>
      <c r="U11">
        <f t="shared" si="7"/>
        <v>0</v>
      </c>
    </row>
    <row r="12" spans="1:23" x14ac:dyDescent="0.25">
      <c r="A12">
        <v>11</v>
      </c>
      <c r="B12">
        <v>6</v>
      </c>
      <c r="C12">
        <v>7</v>
      </c>
      <c r="D12">
        <v>6</v>
      </c>
      <c r="E12">
        <v>6</v>
      </c>
      <c r="F12">
        <v>6</v>
      </c>
      <c r="G12">
        <v>7</v>
      </c>
      <c r="H12">
        <v>6</v>
      </c>
      <c r="I12">
        <v>6</v>
      </c>
      <c r="J12">
        <v>7</v>
      </c>
      <c r="K12">
        <v>7</v>
      </c>
      <c r="L12">
        <v>7</v>
      </c>
      <c r="M12">
        <v>7</v>
      </c>
      <c r="N12">
        <f t="shared" si="0"/>
        <v>0</v>
      </c>
      <c r="O12">
        <f t="shared" si="1"/>
        <v>0</v>
      </c>
      <c r="P12">
        <f t="shared" si="2"/>
        <v>4</v>
      </c>
      <c r="Q12">
        <f t="shared" si="3"/>
        <v>2</v>
      </c>
      <c r="R12">
        <f t="shared" si="4"/>
        <v>0</v>
      </c>
      <c r="S12">
        <f t="shared" si="5"/>
        <v>0</v>
      </c>
      <c r="T12">
        <f t="shared" si="6"/>
        <v>2</v>
      </c>
      <c r="U12">
        <f t="shared" si="7"/>
        <v>4</v>
      </c>
    </row>
    <row r="13" spans="1:23" x14ac:dyDescent="0.25">
      <c r="A13">
        <v>12</v>
      </c>
      <c r="B13">
        <v>6</v>
      </c>
      <c r="C13">
        <v>5</v>
      </c>
      <c r="D13">
        <v>6</v>
      </c>
      <c r="E13">
        <v>5</v>
      </c>
      <c r="F13">
        <v>6</v>
      </c>
      <c r="G13">
        <v>5</v>
      </c>
      <c r="H13">
        <v>5</v>
      </c>
      <c r="I13">
        <v>6</v>
      </c>
      <c r="J13">
        <v>5</v>
      </c>
      <c r="K13">
        <v>6</v>
      </c>
      <c r="L13">
        <v>6</v>
      </c>
      <c r="M13">
        <v>5</v>
      </c>
      <c r="N13">
        <f t="shared" si="0"/>
        <v>0</v>
      </c>
      <c r="O13">
        <f t="shared" si="1"/>
        <v>3</v>
      </c>
      <c r="P13">
        <f t="shared" si="2"/>
        <v>3</v>
      </c>
      <c r="Q13">
        <f t="shared" si="3"/>
        <v>0</v>
      </c>
      <c r="R13">
        <f t="shared" si="4"/>
        <v>0</v>
      </c>
      <c r="S13">
        <f t="shared" si="5"/>
        <v>3</v>
      </c>
      <c r="T13">
        <f t="shared" si="6"/>
        <v>3</v>
      </c>
      <c r="U13">
        <f t="shared" si="7"/>
        <v>0</v>
      </c>
    </row>
    <row r="14" spans="1:23" x14ac:dyDescent="0.25">
      <c r="A14">
        <v>13</v>
      </c>
      <c r="B14">
        <v>7</v>
      </c>
      <c r="C14">
        <v>7</v>
      </c>
      <c r="D14">
        <v>6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6</v>
      </c>
      <c r="M14">
        <v>7</v>
      </c>
      <c r="N14">
        <f t="shared" si="0"/>
        <v>0</v>
      </c>
      <c r="O14">
        <f t="shared" si="1"/>
        <v>0</v>
      </c>
      <c r="P14">
        <f t="shared" si="2"/>
        <v>1</v>
      </c>
      <c r="Q14">
        <f t="shared" si="3"/>
        <v>5</v>
      </c>
      <c r="R14">
        <f t="shared" si="4"/>
        <v>0</v>
      </c>
      <c r="S14">
        <f t="shared" si="5"/>
        <v>0</v>
      </c>
      <c r="T14">
        <f t="shared" si="6"/>
        <v>1</v>
      </c>
      <c r="U14">
        <f t="shared" si="7"/>
        <v>5</v>
      </c>
    </row>
    <row r="15" spans="1:23" x14ac:dyDescent="0.25">
      <c r="A15">
        <v>14</v>
      </c>
      <c r="B15">
        <v>7</v>
      </c>
      <c r="C15">
        <v>6</v>
      </c>
      <c r="D15">
        <v>6</v>
      </c>
      <c r="E15">
        <v>5</v>
      </c>
      <c r="F15">
        <v>5</v>
      </c>
      <c r="G15">
        <v>6</v>
      </c>
      <c r="H15">
        <v>7</v>
      </c>
      <c r="I15">
        <v>6</v>
      </c>
      <c r="J15">
        <v>6</v>
      </c>
      <c r="K15">
        <v>6</v>
      </c>
      <c r="L15">
        <v>6</v>
      </c>
      <c r="M15">
        <v>6</v>
      </c>
      <c r="N15">
        <f t="shared" si="0"/>
        <v>0</v>
      </c>
      <c r="O15">
        <f t="shared" si="1"/>
        <v>2</v>
      </c>
      <c r="P15">
        <f t="shared" si="2"/>
        <v>3</v>
      </c>
      <c r="Q15">
        <f t="shared" si="3"/>
        <v>1</v>
      </c>
      <c r="R15">
        <f t="shared" si="4"/>
        <v>0</v>
      </c>
      <c r="S15">
        <f t="shared" si="5"/>
        <v>0</v>
      </c>
      <c r="T15">
        <f t="shared" si="6"/>
        <v>5</v>
      </c>
      <c r="U15">
        <f t="shared" si="7"/>
        <v>1</v>
      </c>
    </row>
    <row r="16" spans="1:23" x14ac:dyDescent="0.25">
      <c r="A16">
        <v>15</v>
      </c>
      <c r="B16">
        <v>7</v>
      </c>
      <c r="C16">
        <v>6</v>
      </c>
      <c r="D16">
        <v>6</v>
      </c>
      <c r="E16">
        <v>7</v>
      </c>
      <c r="F16">
        <v>7</v>
      </c>
      <c r="G16">
        <v>7</v>
      </c>
      <c r="H16">
        <v>6</v>
      </c>
      <c r="I16">
        <v>6</v>
      </c>
      <c r="J16">
        <v>7</v>
      </c>
      <c r="K16">
        <v>7</v>
      </c>
      <c r="L16">
        <v>7</v>
      </c>
      <c r="M16">
        <v>7</v>
      </c>
      <c r="N16">
        <f t="shared" si="0"/>
        <v>0</v>
      </c>
      <c r="O16">
        <f t="shared" si="1"/>
        <v>0</v>
      </c>
      <c r="P16">
        <f t="shared" si="2"/>
        <v>2</v>
      </c>
      <c r="Q16">
        <f t="shared" si="3"/>
        <v>4</v>
      </c>
      <c r="R16">
        <f t="shared" si="4"/>
        <v>0</v>
      </c>
      <c r="S16">
        <f t="shared" si="5"/>
        <v>0</v>
      </c>
      <c r="T16">
        <f t="shared" si="6"/>
        <v>2</v>
      </c>
      <c r="U16">
        <f t="shared" si="7"/>
        <v>4</v>
      </c>
    </row>
    <row r="17" spans="1:21" x14ac:dyDescent="0.25">
      <c r="A17">
        <v>16</v>
      </c>
      <c r="B17">
        <v>6</v>
      </c>
      <c r="C17">
        <v>6</v>
      </c>
      <c r="D17">
        <v>7</v>
      </c>
      <c r="E17">
        <v>6</v>
      </c>
      <c r="F17">
        <v>7</v>
      </c>
      <c r="G17">
        <v>6</v>
      </c>
      <c r="H17">
        <v>6</v>
      </c>
      <c r="I17">
        <v>7</v>
      </c>
      <c r="J17">
        <v>6</v>
      </c>
      <c r="K17">
        <v>6</v>
      </c>
      <c r="L17">
        <v>5</v>
      </c>
      <c r="M17">
        <v>6</v>
      </c>
      <c r="N17">
        <f t="shared" si="0"/>
        <v>0</v>
      </c>
      <c r="O17">
        <f t="shared" si="1"/>
        <v>0</v>
      </c>
      <c r="P17">
        <f t="shared" si="2"/>
        <v>4</v>
      </c>
      <c r="Q17">
        <f t="shared" si="3"/>
        <v>2</v>
      </c>
      <c r="R17">
        <f t="shared" si="4"/>
        <v>0</v>
      </c>
      <c r="S17">
        <f t="shared" si="5"/>
        <v>1</v>
      </c>
      <c r="T17">
        <f t="shared" si="6"/>
        <v>4</v>
      </c>
      <c r="U17">
        <f t="shared" si="7"/>
        <v>1</v>
      </c>
    </row>
    <row r="18" spans="1:21" x14ac:dyDescent="0.25">
      <c r="A18">
        <v>17</v>
      </c>
      <c r="B18">
        <v>7</v>
      </c>
      <c r="C18">
        <v>7</v>
      </c>
      <c r="D18">
        <v>7</v>
      </c>
      <c r="E18">
        <v>7</v>
      </c>
      <c r="F18">
        <v>7</v>
      </c>
      <c r="G18">
        <v>6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f t="shared" si="0"/>
        <v>0</v>
      </c>
      <c r="O18">
        <f t="shared" si="1"/>
        <v>0</v>
      </c>
      <c r="P18">
        <f t="shared" si="2"/>
        <v>1</v>
      </c>
      <c r="Q18">
        <f t="shared" si="3"/>
        <v>5</v>
      </c>
      <c r="R18">
        <f t="shared" si="4"/>
        <v>0</v>
      </c>
      <c r="S18">
        <f t="shared" si="5"/>
        <v>0</v>
      </c>
      <c r="T18">
        <f t="shared" si="6"/>
        <v>0</v>
      </c>
      <c r="U18">
        <f t="shared" si="7"/>
        <v>6</v>
      </c>
    </row>
    <row r="19" spans="1:21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  <c r="N19">
        <f t="shared" si="0"/>
        <v>0</v>
      </c>
      <c r="O19">
        <f t="shared" si="1"/>
        <v>0</v>
      </c>
      <c r="P19">
        <f t="shared" si="2"/>
        <v>3</v>
      </c>
      <c r="Q19">
        <f t="shared" si="3"/>
        <v>3</v>
      </c>
      <c r="R19">
        <f t="shared" si="4"/>
        <v>0</v>
      </c>
      <c r="S19">
        <f t="shared" si="5"/>
        <v>0</v>
      </c>
      <c r="T19">
        <f t="shared" si="6"/>
        <v>4</v>
      </c>
      <c r="U19">
        <f t="shared" si="7"/>
        <v>2</v>
      </c>
    </row>
    <row r="20" spans="1:21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  <c r="N20">
        <f t="shared" si="0"/>
        <v>0</v>
      </c>
      <c r="O20">
        <f t="shared" si="1"/>
        <v>1</v>
      </c>
      <c r="P20">
        <f t="shared" si="2"/>
        <v>5</v>
      </c>
      <c r="Q20">
        <f t="shared" si="3"/>
        <v>0</v>
      </c>
      <c r="R20">
        <f t="shared" si="4"/>
        <v>0</v>
      </c>
      <c r="S20">
        <f t="shared" si="5"/>
        <v>2</v>
      </c>
      <c r="T20">
        <f t="shared" si="6"/>
        <v>3</v>
      </c>
      <c r="U20">
        <f t="shared" si="7"/>
        <v>1</v>
      </c>
    </row>
    <row r="21" spans="1:21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  <c r="N21">
        <f t="shared" si="0"/>
        <v>1</v>
      </c>
      <c r="O21">
        <f t="shared" si="1"/>
        <v>3</v>
      </c>
      <c r="P21">
        <f t="shared" si="2"/>
        <v>2</v>
      </c>
      <c r="Q21">
        <f t="shared" si="3"/>
        <v>0</v>
      </c>
      <c r="R21">
        <f t="shared" si="4"/>
        <v>3</v>
      </c>
      <c r="S21">
        <f t="shared" si="5"/>
        <v>1</v>
      </c>
      <c r="T21">
        <f t="shared" si="6"/>
        <v>2</v>
      </c>
      <c r="U21">
        <f t="shared" si="7"/>
        <v>0</v>
      </c>
    </row>
    <row r="22" spans="1:21" x14ac:dyDescent="0.25">
      <c r="B22">
        <f>COUNTIF(B$2:B$21,4)</f>
        <v>0</v>
      </c>
      <c r="C22">
        <f t="shared" ref="C22:M22" si="8">COUNTIF(C$2:C$21,4)</f>
        <v>1</v>
      </c>
      <c r="D22">
        <f t="shared" si="8"/>
        <v>1</v>
      </c>
      <c r="E22">
        <f t="shared" si="8"/>
        <v>1</v>
      </c>
      <c r="F22">
        <f t="shared" si="8"/>
        <v>0</v>
      </c>
      <c r="G22">
        <f t="shared" si="8"/>
        <v>1</v>
      </c>
      <c r="H22">
        <f t="shared" si="8"/>
        <v>1</v>
      </c>
      <c r="I22">
        <f t="shared" si="8"/>
        <v>2</v>
      </c>
      <c r="J22">
        <f t="shared" si="8"/>
        <v>0</v>
      </c>
      <c r="K22">
        <f t="shared" si="8"/>
        <v>2</v>
      </c>
      <c r="L22">
        <f t="shared" si="8"/>
        <v>1</v>
      </c>
      <c r="M22">
        <f t="shared" si="8"/>
        <v>1</v>
      </c>
      <c r="N22">
        <f>SUM(B22:G22)</f>
        <v>4</v>
      </c>
      <c r="R22">
        <f>SUM(H22:M22)</f>
        <v>7</v>
      </c>
    </row>
    <row r="23" spans="1:21" x14ac:dyDescent="0.25">
      <c r="B23">
        <f>COUNTIF(B$2:B$21,5)</f>
        <v>2</v>
      </c>
      <c r="C23">
        <f t="shared" ref="C23:M23" si="9">COUNTIF(C$2:C$21,5)</f>
        <v>3</v>
      </c>
      <c r="D23">
        <f t="shared" si="9"/>
        <v>3</v>
      </c>
      <c r="E23">
        <f t="shared" si="9"/>
        <v>3</v>
      </c>
      <c r="F23">
        <f t="shared" si="9"/>
        <v>2</v>
      </c>
      <c r="G23">
        <f t="shared" si="9"/>
        <v>2</v>
      </c>
      <c r="H23">
        <f t="shared" si="9"/>
        <v>3</v>
      </c>
      <c r="I23">
        <f t="shared" si="9"/>
        <v>3</v>
      </c>
      <c r="J23">
        <f t="shared" si="9"/>
        <v>3</v>
      </c>
      <c r="K23">
        <f t="shared" si="9"/>
        <v>1</v>
      </c>
      <c r="L23">
        <f t="shared" si="9"/>
        <v>2</v>
      </c>
      <c r="M23">
        <f t="shared" si="9"/>
        <v>1</v>
      </c>
      <c r="N23">
        <f t="shared" ref="N23:N25" si="10">SUM(B23:G23)</f>
        <v>15</v>
      </c>
      <c r="R23">
        <f t="shared" ref="R23:R25" si="11">SUM(H23:M23)</f>
        <v>13</v>
      </c>
    </row>
    <row r="24" spans="1:21" x14ac:dyDescent="0.25">
      <c r="B24">
        <f>COUNTIF(B$2:B$21,6)</f>
        <v>9</v>
      </c>
      <c r="C24">
        <f t="shared" ref="C24:M24" si="12">COUNTIF(C$2:C$21,6)</f>
        <v>9</v>
      </c>
      <c r="D24">
        <f t="shared" si="12"/>
        <v>11</v>
      </c>
      <c r="E24">
        <f t="shared" si="12"/>
        <v>9</v>
      </c>
      <c r="F24">
        <f t="shared" si="12"/>
        <v>13</v>
      </c>
      <c r="G24">
        <f t="shared" si="12"/>
        <v>12</v>
      </c>
      <c r="H24">
        <f t="shared" si="12"/>
        <v>10</v>
      </c>
      <c r="I24">
        <f t="shared" si="12"/>
        <v>9</v>
      </c>
      <c r="J24">
        <f t="shared" si="12"/>
        <v>8</v>
      </c>
      <c r="K24">
        <f t="shared" si="12"/>
        <v>8</v>
      </c>
      <c r="L24">
        <f t="shared" si="12"/>
        <v>12</v>
      </c>
      <c r="M24">
        <f t="shared" si="12"/>
        <v>10</v>
      </c>
      <c r="N24">
        <f t="shared" si="10"/>
        <v>63</v>
      </c>
      <c r="R24">
        <f t="shared" si="11"/>
        <v>57</v>
      </c>
    </row>
    <row r="25" spans="1:21" x14ac:dyDescent="0.25">
      <c r="B25">
        <f>COUNTIF(B$2:B$21,7)</f>
        <v>9</v>
      </c>
      <c r="C25">
        <f t="shared" ref="C25:M25" si="13">COUNTIF(C$2:C$21,7)</f>
        <v>7</v>
      </c>
      <c r="D25">
        <f t="shared" si="13"/>
        <v>5</v>
      </c>
      <c r="E25">
        <f t="shared" si="13"/>
        <v>7</v>
      </c>
      <c r="F25">
        <f t="shared" si="13"/>
        <v>5</v>
      </c>
      <c r="G25">
        <f t="shared" si="13"/>
        <v>5</v>
      </c>
      <c r="H25">
        <f t="shared" si="13"/>
        <v>6</v>
      </c>
      <c r="I25">
        <f t="shared" si="13"/>
        <v>6</v>
      </c>
      <c r="J25">
        <f t="shared" si="13"/>
        <v>9</v>
      </c>
      <c r="K25">
        <f t="shared" si="13"/>
        <v>9</v>
      </c>
      <c r="L25">
        <f t="shared" si="13"/>
        <v>5</v>
      </c>
      <c r="M25">
        <f t="shared" si="13"/>
        <v>8</v>
      </c>
      <c r="N25">
        <f t="shared" si="10"/>
        <v>38</v>
      </c>
      <c r="R25">
        <f t="shared" si="11"/>
        <v>43</v>
      </c>
    </row>
    <row r="26" spans="1:21" x14ac:dyDescent="0.25">
      <c r="N26">
        <f>SUM(N22:N25)</f>
        <v>120</v>
      </c>
      <c r="R26">
        <f>SUM(R22:R25)</f>
        <v>120</v>
      </c>
    </row>
  </sheetData>
  <conditionalFormatting sqref="B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M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{90D6B910-0922-49C0-B2B4-781339D21A27}</x14:id>
        </ext>
      </extLst>
    </cfRule>
  </conditionalFormatting>
  <conditionalFormatting sqref="N2:Q21 N22:N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{94B2E828-30B6-4FD2-A052-52BE6802FA6F}</x14:id>
        </ext>
      </extLst>
    </cfRule>
  </conditionalFormatting>
  <conditionalFormatting sqref="R22:R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{2E1E18C2-A0A5-4DD1-BF2D-45682AF4111D}</x14:id>
        </ext>
      </extLst>
    </cfRule>
  </conditionalFormatting>
  <conditionalFormatting sqref="B19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D6B910-0922-49C0-B2B4-781339D21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B22:M25</xm:sqref>
        </x14:conditionalFormatting>
        <x14:conditionalFormatting xmlns:xm="http://schemas.microsoft.com/office/excel/2006/main">
          <x14:cfRule type="dataBar" id="{94B2E828-30B6-4FD2-A052-52BE6802F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N2:Q21 N22:N26</xm:sqref>
        </x14:conditionalFormatting>
        <x14:conditionalFormatting xmlns:xm="http://schemas.microsoft.com/office/excel/2006/main">
          <x14:cfRule type="dataBar" id="{2E1E18C2-A0A5-4DD1-BF2D-45682AF41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C1" sqref="C1:L21"/>
    </sheetView>
  </sheetViews>
  <sheetFormatPr defaultRowHeight="15" x14ac:dyDescent="0.25"/>
  <cols>
    <col min="2" max="2" width="20.28515625" customWidth="1"/>
    <col min="13" max="13" width="12.28515625" bestFit="1" customWidth="1"/>
    <col min="14" max="14" width="21.5703125" bestFit="1" customWidth="1"/>
    <col min="15" max="15" width="12.85546875" bestFit="1" customWidth="1"/>
  </cols>
  <sheetData>
    <row r="1" spans="1:19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63</v>
      </c>
      <c r="N1" t="s">
        <v>64</v>
      </c>
      <c r="O1" t="s">
        <v>65</v>
      </c>
      <c r="P1" t="s">
        <v>66</v>
      </c>
      <c r="R1" t="s">
        <v>55</v>
      </c>
    </row>
    <row r="2" spans="1:19" x14ac:dyDescent="0.25">
      <c r="A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3</v>
      </c>
      <c r="I2">
        <v>2</v>
      </c>
      <c r="J2">
        <v>3</v>
      </c>
      <c r="K2">
        <v>3</v>
      </c>
      <c r="L2">
        <v>3</v>
      </c>
      <c r="M2">
        <f>COUNTIF($C2:$L2,1)</f>
        <v>0</v>
      </c>
      <c r="N2">
        <f>COUNTIF($C2:$L2,2)</f>
        <v>6</v>
      </c>
      <c r="O2">
        <f>COUNTIF($C2:$L2,3)</f>
        <v>4</v>
      </c>
      <c r="P2">
        <f>SUM($C2:$L2)</f>
        <v>24</v>
      </c>
      <c r="R2">
        <v>1</v>
      </c>
      <c r="S2" t="s">
        <v>52</v>
      </c>
    </row>
    <row r="3" spans="1:19" x14ac:dyDescent="0.25">
      <c r="A3">
        <v>2</v>
      </c>
      <c r="C3">
        <v>2</v>
      </c>
      <c r="D3">
        <v>2</v>
      </c>
      <c r="E3">
        <v>1</v>
      </c>
      <c r="F3">
        <v>2</v>
      </c>
      <c r="G3">
        <v>2</v>
      </c>
      <c r="H3">
        <v>3</v>
      </c>
      <c r="I3">
        <v>2</v>
      </c>
      <c r="J3">
        <v>3</v>
      </c>
      <c r="K3">
        <v>3</v>
      </c>
      <c r="L3">
        <v>3</v>
      </c>
      <c r="M3">
        <f t="shared" ref="M3:M21" si="0">COUNTIF($C3:$L3,1)</f>
        <v>1</v>
      </c>
      <c r="N3">
        <f t="shared" ref="N3:N21" si="1">COUNTIF($C3:$L3,2)</f>
        <v>5</v>
      </c>
      <c r="O3">
        <f t="shared" ref="O3:O21" si="2">COUNTIF($C3:$L3,3)</f>
        <v>4</v>
      </c>
      <c r="P3">
        <f t="shared" ref="P3:P21" si="3">SUM($C3:$L3)</f>
        <v>23</v>
      </c>
      <c r="R3">
        <v>2</v>
      </c>
      <c r="S3" t="s">
        <v>53</v>
      </c>
    </row>
    <row r="4" spans="1:19" x14ac:dyDescent="0.25">
      <c r="A4">
        <v>3</v>
      </c>
      <c r="C4">
        <v>3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f t="shared" si="0"/>
        <v>0</v>
      </c>
      <c r="N4">
        <f t="shared" si="1"/>
        <v>1</v>
      </c>
      <c r="O4">
        <f t="shared" si="2"/>
        <v>9</v>
      </c>
      <c r="P4">
        <f t="shared" si="3"/>
        <v>29</v>
      </c>
      <c r="R4">
        <v>3</v>
      </c>
      <c r="S4" t="s">
        <v>54</v>
      </c>
    </row>
    <row r="5" spans="1:19" x14ac:dyDescent="0.25">
      <c r="A5">
        <v>4</v>
      </c>
      <c r="C5">
        <v>2</v>
      </c>
      <c r="D5">
        <v>2</v>
      </c>
      <c r="E5">
        <v>2</v>
      </c>
      <c r="F5">
        <v>2</v>
      </c>
      <c r="G5">
        <v>2</v>
      </c>
      <c r="H5">
        <v>3</v>
      </c>
      <c r="I5">
        <v>2</v>
      </c>
      <c r="J5">
        <v>3</v>
      </c>
      <c r="K5">
        <v>3</v>
      </c>
      <c r="L5">
        <v>3</v>
      </c>
      <c r="M5">
        <f t="shared" si="0"/>
        <v>0</v>
      </c>
      <c r="N5">
        <f t="shared" si="1"/>
        <v>6</v>
      </c>
      <c r="O5">
        <f t="shared" si="2"/>
        <v>4</v>
      </c>
      <c r="P5">
        <f t="shared" si="3"/>
        <v>24</v>
      </c>
    </row>
    <row r="6" spans="1:19" x14ac:dyDescent="0.25">
      <c r="A6">
        <v>5</v>
      </c>
      <c r="C6">
        <v>2</v>
      </c>
      <c r="D6">
        <v>2</v>
      </c>
      <c r="E6">
        <v>2</v>
      </c>
      <c r="F6">
        <v>2</v>
      </c>
      <c r="G6">
        <v>2</v>
      </c>
      <c r="H6">
        <v>3</v>
      </c>
      <c r="I6">
        <v>2</v>
      </c>
      <c r="J6">
        <v>3</v>
      </c>
      <c r="K6">
        <v>3</v>
      </c>
      <c r="L6">
        <v>3</v>
      </c>
      <c r="M6">
        <f t="shared" si="0"/>
        <v>0</v>
      </c>
      <c r="N6">
        <f t="shared" si="1"/>
        <v>6</v>
      </c>
      <c r="O6">
        <f t="shared" si="2"/>
        <v>4</v>
      </c>
      <c r="P6">
        <f t="shared" si="3"/>
        <v>24</v>
      </c>
    </row>
    <row r="7" spans="1:19" x14ac:dyDescent="0.25">
      <c r="A7">
        <v>6</v>
      </c>
      <c r="C7">
        <v>2</v>
      </c>
      <c r="D7">
        <v>2</v>
      </c>
      <c r="E7">
        <v>2</v>
      </c>
      <c r="F7">
        <v>2</v>
      </c>
      <c r="G7">
        <v>2</v>
      </c>
      <c r="H7">
        <v>3</v>
      </c>
      <c r="I7">
        <v>2</v>
      </c>
      <c r="J7">
        <v>3</v>
      </c>
      <c r="K7">
        <v>3</v>
      </c>
      <c r="L7">
        <v>3</v>
      </c>
      <c r="M7">
        <f t="shared" si="0"/>
        <v>0</v>
      </c>
      <c r="N7">
        <f t="shared" si="1"/>
        <v>6</v>
      </c>
      <c r="O7">
        <f t="shared" si="2"/>
        <v>4</v>
      </c>
      <c r="P7">
        <f t="shared" si="3"/>
        <v>24</v>
      </c>
    </row>
    <row r="8" spans="1:19" x14ac:dyDescent="0.25">
      <c r="A8">
        <v>7</v>
      </c>
      <c r="C8">
        <v>3</v>
      </c>
      <c r="D8">
        <v>2</v>
      </c>
      <c r="E8">
        <v>3</v>
      </c>
      <c r="F8">
        <v>2</v>
      </c>
      <c r="G8">
        <v>2</v>
      </c>
      <c r="H8">
        <v>3</v>
      </c>
      <c r="I8">
        <v>3</v>
      </c>
      <c r="J8">
        <v>3</v>
      </c>
      <c r="K8">
        <v>3</v>
      </c>
      <c r="L8">
        <v>3</v>
      </c>
      <c r="M8">
        <f t="shared" si="0"/>
        <v>0</v>
      </c>
      <c r="N8">
        <f t="shared" si="1"/>
        <v>3</v>
      </c>
      <c r="O8">
        <f t="shared" si="2"/>
        <v>7</v>
      </c>
      <c r="P8">
        <f t="shared" si="3"/>
        <v>27</v>
      </c>
    </row>
    <row r="9" spans="1:19" x14ac:dyDescent="0.25">
      <c r="A9">
        <v>8</v>
      </c>
      <c r="C9">
        <v>2</v>
      </c>
      <c r="D9">
        <v>2</v>
      </c>
      <c r="E9">
        <v>2</v>
      </c>
      <c r="F9">
        <v>2</v>
      </c>
      <c r="G9">
        <v>2</v>
      </c>
      <c r="H9">
        <v>3</v>
      </c>
      <c r="I9">
        <v>2</v>
      </c>
      <c r="J9">
        <v>3</v>
      </c>
      <c r="K9">
        <v>3</v>
      </c>
      <c r="L9">
        <v>3</v>
      </c>
      <c r="M9">
        <f t="shared" si="0"/>
        <v>0</v>
      </c>
      <c r="N9">
        <f t="shared" si="1"/>
        <v>6</v>
      </c>
      <c r="O9">
        <f t="shared" si="2"/>
        <v>4</v>
      </c>
      <c r="P9">
        <f t="shared" si="3"/>
        <v>24</v>
      </c>
    </row>
    <row r="10" spans="1:19" x14ac:dyDescent="0.25">
      <c r="A10">
        <v>9</v>
      </c>
      <c r="C10">
        <v>2</v>
      </c>
      <c r="D10">
        <v>2</v>
      </c>
      <c r="E10">
        <v>2</v>
      </c>
      <c r="F10">
        <v>2</v>
      </c>
      <c r="G10">
        <v>2</v>
      </c>
      <c r="H10">
        <v>3</v>
      </c>
      <c r="I10">
        <v>2</v>
      </c>
      <c r="J10">
        <v>3</v>
      </c>
      <c r="K10">
        <v>3</v>
      </c>
      <c r="L10">
        <v>3</v>
      </c>
      <c r="M10">
        <f t="shared" si="0"/>
        <v>0</v>
      </c>
      <c r="N10">
        <f t="shared" si="1"/>
        <v>6</v>
      </c>
      <c r="O10">
        <f t="shared" si="2"/>
        <v>4</v>
      </c>
      <c r="P10">
        <f t="shared" si="3"/>
        <v>24</v>
      </c>
    </row>
    <row r="11" spans="1:19" x14ac:dyDescent="0.25">
      <c r="A11">
        <v>10</v>
      </c>
      <c r="C11">
        <v>2</v>
      </c>
      <c r="D11">
        <v>2</v>
      </c>
      <c r="E11">
        <v>2</v>
      </c>
      <c r="F11">
        <v>2</v>
      </c>
      <c r="G11">
        <v>2</v>
      </c>
      <c r="H11">
        <v>3</v>
      </c>
      <c r="I11">
        <v>2</v>
      </c>
      <c r="J11">
        <v>3</v>
      </c>
      <c r="K11">
        <v>3</v>
      </c>
      <c r="L11">
        <v>3</v>
      </c>
      <c r="M11">
        <f t="shared" si="0"/>
        <v>0</v>
      </c>
      <c r="N11">
        <f t="shared" si="1"/>
        <v>6</v>
      </c>
      <c r="O11">
        <f t="shared" si="2"/>
        <v>4</v>
      </c>
      <c r="P11">
        <f t="shared" si="3"/>
        <v>24</v>
      </c>
    </row>
    <row r="12" spans="1:19" x14ac:dyDescent="0.25">
      <c r="A12">
        <v>11</v>
      </c>
      <c r="C12">
        <v>2</v>
      </c>
      <c r="D12">
        <v>2</v>
      </c>
      <c r="E12">
        <v>2</v>
      </c>
      <c r="F12">
        <v>2</v>
      </c>
      <c r="G12">
        <v>1</v>
      </c>
      <c r="H12">
        <v>3</v>
      </c>
      <c r="I12">
        <v>2</v>
      </c>
      <c r="J12">
        <v>3</v>
      </c>
      <c r="K12">
        <v>3</v>
      </c>
      <c r="L12">
        <v>3</v>
      </c>
      <c r="M12">
        <f t="shared" si="0"/>
        <v>1</v>
      </c>
      <c r="N12">
        <f t="shared" si="1"/>
        <v>5</v>
      </c>
      <c r="O12">
        <f t="shared" si="2"/>
        <v>4</v>
      </c>
      <c r="P12">
        <f t="shared" si="3"/>
        <v>23</v>
      </c>
    </row>
    <row r="13" spans="1:19" x14ac:dyDescent="0.25">
      <c r="A13">
        <v>12</v>
      </c>
      <c r="C13">
        <v>2</v>
      </c>
      <c r="D13">
        <v>2</v>
      </c>
      <c r="E13">
        <v>2</v>
      </c>
      <c r="F13">
        <v>2</v>
      </c>
      <c r="G13">
        <v>2</v>
      </c>
      <c r="H13">
        <v>3</v>
      </c>
      <c r="I13">
        <v>2</v>
      </c>
      <c r="J13">
        <v>3</v>
      </c>
      <c r="K13">
        <v>3</v>
      </c>
      <c r="L13">
        <v>3</v>
      </c>
      <c r="M13">
        <f t="shared" si="0"/>
        <v>0</v>
      </c>
      <c r="N13">
        <f t="shared" si="1"/>
        <v>6</v>
      </c>
      <c r="O13">
        <f t="shared" si="2"/>
        <v>4</v>
      </c>
      <c r="P13">
        <f t="shared" si="3"/>
        <v>24</v>
      </c>
    </row>
    <row r="14" spans="1:19" x14ac:dyDescent="0.25">
      <c r="A14">
        <v>13</v>
      </c>
      <c r="C14">
        <v>3</v>
      </c>
      <c r="D14">
        <v>3</v>
      </c>
      <c r="E14">
        <v>3</v>
      </c>
      <c r="F14">
        <v>3</v>
      </c>
      <c r="G14">
        <v>2</v>
      </c>
      <c r="H14">
        <v>3</v>
      </c>
      <c r="I14">
        <v>2</v>
      </c>
      <c r="J14">
        <v>3</v>
      </c>
      <c r="K14">
        <v>3</v>
      </c>
      <c r="L14">
        <v>3</v>
      </c>
      <c r="M14">
        <f t="shared" si="0"/>
        <v>0</v>
      </c>
      <c r="N14">
        <f t="shared" si="1"/>
        <v>2</v>
      </c>
      <c r="O14">
        <f t="shared" si="2"/>
        <v>8</v>
      </c>
      <c r="P14">
        <f t="shared" si="3"/>
        <v>28</v>
      </c>
    </row>
    <row r="15" spans="1:19" x14ac:dyDescent="0.25">
      <c r="A15">
        <v>14</v>
      </c>
      <c r="C15">
        <v>2</v>
      </c>
      <c r="D15">
        <v>2</v>
      </c>
      <c r="E15">
        <v>2</v>
      </c>
      <c r="F15">
        <v>2</v>
      </c>
      <c r="G15">
        <v>2</v>
      </c>
      <c r="H15">
        <v>3</v>
      </c>
      <c r="I15">
        <v>2</v>
      </c>
      <c r="J15">
        <v>3</v>
      </c>
      <c r="K15">
        <v>3</v>
      </c>
      <c r="L15">
        <v>3</v>
      </c>
      <c r="M15">
        <f t="shared" si="0"/>
        <v>0</v>
      </c>
      <c r="N15">
        <f t="shared" si="1"/>
        <v>6</v>
      </c>
      <c r="O15">
        <f t="shared" si="2"/>
        <v>4</v>
      </c>
      <c r="P15">
        <f t="shared" si="3"/>
        <v>24</v>
      </c>
    </row>
    <row r="16" spans="1:19" x14ac:dyDescent="0.25">
      <c r="A16">
        <v>15</v>
      </c>
      <c r="C16">
        <v>2</v>
      </c>
      <c r="D16">
        <v>2</v>
      </c>
      <c r="E16">
        <v>2</v>
      </c>
      <c r="F16">
        <v>2</v>
      </c>
      <c r="G16">
        <v>2</v>
      </c>
      <c r="H16">
        <v>1</v>
      </c>
      <c r="I16">
        <v>2</v>
      </c>
      <c r="J16">
        <v>3</v>
      </c>
      <c r="K16">
        <v>3</v>
      </c>
      <c r="L16">
        <v>3</v>
      </c>
      <c r="M16">
        <f t="shared" si="0"/>
        <v>1</v>
      </c>
      <c r="N16">
        <f t="shared" si="1"/>
        <v>6</v>
      </c>
      <c r="O16">
        <f t="shared" si="2"/>
        <v>3</v>
      </c>
      <c r="P16">
        <f t="shared" si="3"/>
        <v>22</v>
      </c>
    </row>
    <row r="17" spans="1:16" x14ac:dyDescent="0.25">
      <c r="A17">
        <v>16</v>
      </c>
      <c r="C17">
        <v>2</v>
      </c>
      <c r="D17">
        <v>2</v>
      </c>
      <c r="E17">
        <v>2</v>
      </c>
      <c r="F17">
        <v>2</v>
      </c>
      <c r="G17">
        <v>2</v>
      </c>
      <c r="H17">
        <v>3</v>
      </c>
      <c r="I17">
        <v>2</v>
      </c>
      <c r="J17">
        <v>3</v>
      </c>
      <c r="K17">
        <v>3</v>
      </c>
      <c r="L17">
        <v>3</v>
      </c>
      <c r="M17">
        <f t="shared" si="0"/>
        <v>0</v>
      </c>
      <c r="N17">
        <f t="shared" si="1"/>
        <v>6</v>
      </c>
      <c r="O17">
        <f t="shared" si="2"/>
        <v>4</v>
      </c>
      <c r="P17">
        <f t="shared" si="3"/>
        <v>24</v>
      </c>
    </row>
    <row r="18" spans="1:16" x14ac:dyDescent="0.25">
      <c r="A18">
        <v>17</v>
      </c>
      <c r="C18">
        <v>2</v>
      </c>
      <c r="D18">
        <v>2</v>
      </c>
      <c r="E18">
        <v>2</v>
      </c>
      <c r="F18">
        <v>2</v>
      </c>
      <c r="G18">
        <v>2</v>
      </c>
      <c r="H18">
        <v>3</v>
      </c>
      <c r="I18">
        <v>2</v>
      </c>
      <c r="J18">
        <v>3</v>
      </c>
      <c r="K18">
        <v>3</v>
      </c>
      <c r="L18">
        <v>3</v>
      </c>
      <c r="M18">
        <f t="shared" si="0"/>
        <v>0</v>
      </c>
      <c r="N18">
        <f t="shared" si="1"/>
        <v>6</v>
      </c>
      <c r="O18">
        <f t="shared" si="2"/>
        <v>4</v>
      </c>
      <c r="P18">
        <f t="shared" si="3"/>
        <v>24</v>
      </c>
    </row>
    <row r="19" spans="1:16" x14ac:dyDescent="0.25">
      <c r="A19">
        <v>18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2</v>
      </c>
      <c r="J19">
        <v>3</v>
      </c>
      <c r="K19">
        <v>3</v>
      </c>
      <c r="L19">
        <v>3</v>
      </c>
      <c r="M19">
        <f t="shared" si="0"/>
        <v>0</v>
      </c>
      <c r="N19">
        <f t="shared" si="1"/>
        <v>6</v>
      </c>
      <c r="O19">
        <f t="shared" si="2"/>
        <v>4</v>
      </c>
      <c r="P19">
        <f t="shared" si="3"/>
        <v>24</v>
      </c>
    </row>
    <row r="20" spans="1:16" x14ac:dyDescent="0.25">
      <c r="A20">
        <v>19</v>
      </c>
      <c r="C20">
        <v>2</v>
      </c>
      <c r="D20">
        <v>2</v>
      </c>
      <c r="E20">
        <v>2</v>
      </c>
      <c r="F20">
        <v>2</v>
      </c>
      <c r="G20">
        <v>2</v>
      </c>
      <c r="H20">
        <v>3</v>
      </c>
      <c r="I20">
        <v>2</v>
      </c>
      <c r="J20">
        <v>3</v>
      </c>
      <c r="K20">
        <v>3</v>
      </c>
      <c r="L20">
        <v>3</v>
      </c>
      <c r="M20">
        <f t="shared" si="0"/>
        <v>0</v>
      </c>
      <c r="N20">
        <f t="shared" si="1"/>
        <v>6</v>
      </c>
      <c r="O20">
        <f t="shared" si="2"/>
        <v>4</v>
      </c>
      <c r="P20">
        <f t="shared" si="3"/>
        <v>24</v>
      </c>
    </row>
    <row r="21" spans="1:16" x14ac:dyDescent="0.25">
      <c r="A21">
        <v>20</v>
      </c>
      <c r="C21">
        <v>2</v>
      </c>
      <c r="D21">
        <v>2</v>
      </c>
      <c r="E21">
        <v>2</v>
      </c>
      <c r="F21">
        <v>2</v>
      </c>
      <c r="G21">
        <v>2</v>
      </c>
      <c r="H21">
        <v>3</v>
      </c>
      <c r="I21">
        <v>2</v>
      </c>
      <c r="J21">
        <v>3</v>
      </c>
      <c r="K21">
        <v>3</v>
      </c>
      <c r="L21">
        <v>3</v>
      </c>
      <c r="M21">
        <f t="shared" si="0"/>
        <v>0</v>
      </c>
      <c r="N21">
        <f t="shared" si="1"/>
        <v>6</v>
      </c>
      <c r="O21">
        <f t="shared" si="2"/>
        <v>4</v>
      </c>
      <c r="P21">
        <f t="shared" si="3"/>
        <v>24</v>
      </c>
    </row>
    <row r="22" spans="1:16" x14ac:dyDescent="0.25">
      <c r="A22" t="s">
        <v>63</v>
      </c>
      <c r="C22">
        <f>COUNTIF(C$2:C$21,1)</f>
        <v>0</v>
      </c>
      <c r="D22">
        <f t="shared" ref="D22:L22" si="4">COUNTIF(D$2:D$21,1)</f>
        <v>0</v>
      </c>
      <c r="E22">
        <f t="shared" si="4"/>
        <v>1</v>
      </c>
      <c r="F22">
        <f t="shared" si="4"/>
        <v>0</v>
      </c>
      <c r="G22">
        <f t="shared" si="4"/>
        <v>1</v>
      </c>
      <c r="H22">
        <f t="shared" si="4"/>
        <v>1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>SUM(M2:M21)</f>
        <v>3</v>
      </c>
    </row>
    <row r="23" spans="1:16" x14ac:dyDescent="0.25">
      <c r="A23" t="s">
        <v>64</v>
      </c>
      <c r="C23">
        <f>COUNTIF(C$2:C$21,2)</f>
        <v>17</v>
      </c>
      <c r="D23">
        <f t="shared" ref="D23:L23" si="5">COUNTIF(D$2:D$21,2)</f>
        <v>19</v>
      </c>
      <c r="E23">
        <f t="shared" si="5"/>
        <v>16</v>
      </c>
      <c r="F23">
        <f t="shared" si="5"/>
        <v>18</v>
      </c>
      <c r="G23">
        <f t="shared" si="5"/>
        <v>18</v>
      </c>
      <c r="H23">
        <f t="shared" si="5"/>
        <v>0</v>
      </c>
      <c r="I23">
        <f t="shared" si="5"/>
        <v>18</v>
      </c>
      <c r="J23">
        <f t="shared" si="5"/>
        <v>0</v>
      </c>
      <c r="K23">
        <f t="shared" si="5"/>
        <v>0</v>
      </c>
      <c r="L23">
        <f t="shared" si="5"/>
        <v>0</v>
      </c>
      <c r="N23">
        <f>SUM(N2:N21)</f>
        <v>106</v>
      </c>
    </row>
    <row r="24" spans="1:16" x14ac:dyDescent="0.25">
      <c r="A24" t="s">
        <v>67</v>
      </c>
      <c r="C24">
        <f>COUNTIF(C$2:C$21,3)</f>
        <v>3</v>
      </c>
      <c r="D24">
        <f t="shared" ref="D24:L24" si="6">COUNTIF(D$2:D$21,3)</f>
        <v>1</v>
      </c>
      <c r="E24">
        <f t="shared" si="6"/>
        <v>3</v>
      </c>
      <c r="F24">
        <f t="shared" si="6"/>
        <v>2</v>
      </c>
      <c r="G24">
        <f t="shared" si="6"/>
        <v>1</v>
      </c>
      <c r="H24">
        <f t="shared" si="6"/>
        <v>19</v>
      </c>
      <c r="I24">
        <f t="shared" si="6"/>
        <v>2</v>
      </c>
      <c r="J24">
        <f t="shared" si="6"/>
        <v>20</v>
      </c>
      <c r="K24">
        <f t="shared" si="6"/>
        <v>20</v>
      </c>
      <c r="L24">
        <f t="shared" si="6"/>
        <v>20</v>
      </c>
      <c r="O24">
        <f>SUM(O2:O21)</f>
        <v>91</v>
      </c>
    </row>
    <row r="25" spans="1:16" x14ac:dyDescent="0.25">
      <c r="A25" t="s">
        <v>66</v>
      </c>
      <c r="C25">
        <f>SUM(C2:C21)</f>
        <v>43</v>
      </c>
      <c r="D25">
        <f t="shared" ref="D25:L25" si="7">SUM(D2:D21)</f>
        <v>41</v>
      </c>
      <c r="E25">
        <f t="shared" si="7"/>
        <v>42</v>
      </c>
      <c r="F25">
        <f t="shared" si="7"/>
        <v>42</v>
      </c>
      <c r="G25">
        <f t="shared" si="7"/>
        <v>40</v>
      </c>
      <c r="H25">
        <f t="shared" si="7"/>
        <v>58</v>
      </c>
      <c r="I25">
        <f t="shared" si="7"/>
        <v>42</v>
      </c>
      <c r="J25">
        <f t="shared" si="7"/>
        <v>60</v>
      </c>
      <c r="K25">
        <f t="shared" si="7"/>
        <v>60</v>
      </c>
      <c r="L25">
        <f t="shared" si="7"/>
        <v>60</v>
      </c>
      <c r="P25">
        <f>SUM(P2:P21)</f>
        <v>488</v>
      </c>
    </row>
    <row r="27" spans="1:16" x14ac:dyDescent="0.25">
      <c r="G27">
        <f>SUM(C22:G22)</f>
        <v>2</v>
      </c>
    </row>
  </sheetData>
  <conditionalFormatting sqref="C2:L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L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L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O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B2" sqref="B2"/>
    </sheetView>
  </sheetViews>
  <sheetFormatPr defaultRowHeight="15" x14ac:dyDescent="0.25"/>
  <sheetData>
    <row r="1" spans="1:13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75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76</v>
      </c>
    </row>
    <row r="2" spans="1:13" x14ac:dyDescent="0.25">
      <c r="A2">
        <v>1</v>
      </c>
      <c r="B2">
        <v>6</v>
      </c>
      <c r="C2">
        <v>5</v>
      </c>
      <c r="D2">
        <v>7</v>
      </c>
      <c r="E2">
        <v>7</v>
      </c>
      <c r="F2">
        <v>6</v>
      </c>
      <c r="G2">
        <v>6</v>
      </c>
      <c r="H2">
        <v>6</v>
      </c>
      <c r="I2">
        <v>5</v>
      </c>
      <c r="J2">
        <v>6</v>
      </c>
      <c r="K2">
        <v>6</v>
      </c>
      <c r="L2">
        <v>6</v>
      </c>
      <c r="M2">
        <v>7</v>
      </c>
    </row>
    <row r="3" spans="1:13" x14ac:dyDescent="0.25">
      <c r="A3">
        <v>2</v>
      </c>
      <c r="B3">
        <v>7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5</v>
      </c>
      <c r="J3">
        <v>6</v>
      </c>
      <c r="K3">
        <v>6</v>
      </c>
      <c r="L3">
        <v>6</v>
      </c>
      <c r="M3">
        <v>6</v>
      </c>
    </row>
    <row r="4" spans="1:13" x14ac:dyDescent="0.25">
      <c r="A4">
        <v>3</v>
      </c>
      <c r="B4">
        <v>6</v>
      </c>
      <c r="C4">
        <v>6</v>
      </c>
      <c r="D4">
        <v>5</v>
      </c>
      <c r="E4">
        <v>6</v>
      </c>
      <c r="F4">
        <v>6</v>
      </c>
      <c r="G4">
        <v>6</v>
      </c>
      <c r="H4">
        <v>6</v>
      </c>
      <c r="I4">
        <v>5</v>
      </c>
      <c r="J4">
        <v>6</v>
      </c>
      <c r="K4">
        <v>5</v>
      </c>
      <c r="L4">
        <v>6</v>
      </c>
      <c r="M4">
        <v>6</v>
      </c>
    </row>
    <row r="5" spans="1:13" x14ac:dyDescent="0.25">
      <c r="A5">
        <v>4</v>
      </c>
      <c r="B5">
        <v>6</v>
      </c>
      <c r="C5">
        <v>7</v>
      </c>
      <c r="D5">
        <v>6</v>
      </c>
      <c r="E5">
        <v>6</v>
      </c>
      <c r="F5">
        <v>6</v>
      </c>
      <c r="G5">
        <v>5</v>
      </c>
      <c r="H5">
        <v>7</v>
      </c>
      <c r="I5">
        <v>6</v>
      </c>
      <c r="J5">
        <v>7</v>
      </c>
      <c r="K5">
        <v>7</v>
      </c>
      <c r="L5">
        <v>6</v>
      </c>
      <c r="M5">
        <v>7</v>
      </c>
    </row>
    <row r="6" spans="1:13" x14ac:dyDescent="0.25">
      <c r="A6">
        <v>5</v>
      </c>
      <c r="B6">
        <v>7</v>
      </c>
      <c r="C6">
        <v>6</v>
      </c>
      <c r="D6">
        <v>6</v>
      </c>
      <c r="E6">
        <v>6</v>
      </c>
      <c r="F6">
        <v>6</v>
      </c>
      <c r="G6">
        <v>6</v>
      </c>
      <c r="H6">
        <v>7</v>
      </c>
      <c r="I6">
        <v>6</v>
      </c>
      <c r="J6">
        <v>6</v>
      </c>
      <c r="K6">
        <v>6</v>
      </c>
      <c r="L6">
        <v>6</v>
      </c>
      <c r="M6">
        <v>6</v>
      </c>
    </row>
    <row r="7" spans="1:13" x14ac:dyDescent="0.25">
      <c r="A7">
        <v>6</v>
      </c>
      <c r="B7">
        <v>6</v>
      </c>
      <c r="C7">
        <v>6</v>
      </c>
      <c r="D7">
        <v>6</v>
      </c>
      <c r="E7">
        <v>7</v>
      </c>
      <c r="F7">
        <v>6</v>
      </c>
      <c r="G7">
        <v>6</v>
      </c>
      <c r="H7">
        <v>6</v>
      </c>
      <c r="I7">
        <v>7</v>
      </c>
      <c r="J7">
        <v>6</v>
      </c>
      <c r="K7">
        <v>7</v>
      </c>
      <c r="L7">
        <v>6</v>
      </c>
      <c r="M7">
        <v>6</v>
      </c>
    </row>
    <row r="8" spans="1:13" x14ac:dyDescent="0.25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</row>
    <row r="9" spans="1:13" x14ac:dyDescent="0.25">
      <c r="A9">
        <v>8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7</v>
      </c>
      <c r="K9">
        <v>7</v>
      </c>
      <c r="L9">
        <v>6</v>
      </c>
      <c r="M9">
        <v>6</v>
      </c>
    </row>
    <row r="10" spans="1:13" x14ac:dyDescent="0.25">
      <c r="A10">
        <v>9</v>
      </c>
      <c r="B10">
        <v>7</v>
      </c>
      <c r="C10">
        <v>7</v>
      </c>
      <c r="D10">
        <v>7</v>
      </c>
      <c r="E10">
        <v>7</v>
      </c>
      <c r="F10">
        <v>6</v>
      </c>
      <c r="G10">
        <v>6</v>
      </c>
      <c r="H10">
        <v>6</v>
      </c>
      <c r="I10">
        <v>7</v>
      </c>
      <c r="J10">
        <v>7</v>
      </c>
      <c r="K10">
        <v>6</v>
      </c>
      <c r="L10">
        <v>7</v>
      </c>
      <c r="M10">
        <v>6</v>
      </c>
    </row>
    <row r="11" spans="1:13" x14ac:dyDescent="0.25">
      <c r="A11">
        <v>10</v>
      </c>
      <c r="B11">
        <v>5</v>
      </c>
      <c r="C11">
        <v>5</v>
      </c>
      <c r="D11">
        <v>4</v>
      </c>
      <c r="E11">
        <v>4</v>
      </c>
      <c r="F11">
        <v>5</v>
      </c>
      <c r="G11">
        <v>4</v>
      </c>
      <c r="H11">
        <v>5</v>
      </c>
      <c r="I11">
        <v>4</v>
      </c>
      <c r="J11">
        <v>5</v>
      </c>
      <c r="K11">
        <v>4</v>
      </c>
      <c r="L11">
        <v>4</v>
      </c>
      <c r="M11">
        <v>4</v>
      </c>
    </row>
    <row r="12" spans="1:13" x14ac:dyDescent="0.25">
      <c r="A12">
        <v>11</v>
      </c>
      <c r="B12">
        <v>6</v>
      </c>
      <c r="C12">
        <v>7</v>
      </c>
      <c r="D12">
        <v>6</v>
      </c>
      <c r="E12">
        <v>6</v>
      </c>
      <c r="F12">
        <v>6</v>
      </c>
      <c r="G12">
        <v>7</v>
      </c>
      <c r="H12">
        <v>6</v>
      </c>
      <c r="I12">
        <v>6</v>
      </c>
      <c r="J12">
        <v>7</v>
      </c>
      <c r="K12">
        <v>7</v>
      </c>
      <c r="L12">
        <v>7</v>
      </c>
      <c r="M12">
        <v>7</v>
      </c>
    </row>
    <row r="13" spans="1:13" x14ac:dyDescent="0.25">
      <c r="A13">
        <v>12</v>
      </c>
      <c r="B13">
        <v>6</v>
      </c>
      <c r="C13">
        <v>5</v>
      </c>
      <c r="D13">
        <v>6</v>
      </c>
      <c r="E13">
        <v>5</v>
      </c>
      <c r="F13">
        <v>6</v>
      </c>
      <c r="G13">
        <v>5</v>
      </c>
      <c r="H13">
        <v>5</v>
      </c>
      <c r="I13">
        <v>6</v>
      </c>
      <c r="J13">
        <v>5</v>
      </c>
      <c r="K13">
        <v>6</v>
      </c>
      <c r="L13">
        <v>6</v>
      </c>
      <c r="M13">
        <v>5</v>
      </c>
    </row>
    <row r="14" spans="1:13" x14ac:dyDescent="0.25">
      <c r="A14">
        <v>13</v>
      </c>
      <c r="B14">
        <v>7</v>
      </c>
      <c r="C14">
        <v>7</v>
      </c>
      <c r="D14">
        <v>6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6</v>
      </c>
      <c r="M14">
        <v>7</v>
      </c>
    </row>
    <row r="15" spans="1:13" x14ac:dyDescent="0.25">
      <c r="A15">
        <v>14</v>
      </c>
      <c r="B15">
        <v>7</v>
      </c>
      <c r="C15">
        <v>6</v>
      </c>
      <c r="D15">
        <v>6</v>
      </c>
      <c r="E15">
        <v>5</v>
      </c>
      <c r="F15">
        <v>5</v>
      </c>
      <c r="G15">
        <v>6</v>
      </c>
      <c r="H15">
        <v>7</v>
      </c>
      <c r="I15">
        <v>6</v>
      </c>
      <c r="J15">
        <v>6</v>
      </c>
      <c r="K15">
        <v>6</v>
      </c>
      <c r="L15">
        <v>6</v>
      </c>
      <c r="M15">
        <v>6</v>
      </c>
    </row>
    <row r="16" spans="1:13" x14ac:dyDescent="0.25">
      <c r="A16">
        <v>15</v>
      </c>
      <c r="B16">
        <v>7</v>
      </c>
      <c r="C16">
        <v>6</v>
      </c>
      <c r="D16">
        <v>6</v>
      </c>
      <c r="E16">
        <v>7</v>
      </c>
      <c r="F16">
        <v>7</v>
      </c>
      <c r="G16">
        <v>7</v>
      </c>
      <c r="H16">
        <v>6</v>
      </c>
      <c r="I16">
        <v>6</v>
      </c>
      <c r="J16">
        <v>7</v>
      </c>
      <c r="K16">
        <v>7</v>
      </c>
      <c r="L16">
        <v>7</v>
      </c>
      <c r="M16">
        <v>7</v>
      </c>
    </row>
    <row r="17" spans="1:13" x14ac:dyDescent="0.25">
      <c r="A17">
        <v>16</v>
      </c>
      <c r="B17">
        <v>6</v>
      </c>
      <c r="C17">
        <v>6</v>
      </c>
      <c r="D17">
        <v>7</v>
      </c>
      <c r="E17">
        <v>6</v>
      </c>
      <c r="F17">
        <v>7</v>
      </c>
      <c r="G17">
        <v>6</v>
      </c>
      <c r="H17">
        <v>6</v>
      </c>
      <c r="I17">
        <v>7</v>
      </c>
      <c r="J17">
        <v>6</v>
      </c>
      <c r="K17">
        <v>6</v>
      </c>
      <c r="L17">
        <v>5</v>
      </c>
      <c r="M17">
        <v>6</v>
      </c>
    </row>
    <row r="18" spans="1:13" x14ac:dyDescent="0.25">
      <c r="A18">
        <v>17</v>
      </c>
      <c r="B18">
        <v>7</v>
      </c>
      <c r="C18">
        <v>7</v>
      </c>
      <c r="D18">
        <v>7</v>
      </c>
      <c r="E18">
        <v>7</v>
      </c>
      <c r="F18">
        <v>7</v>
      </c>
      <c r="G18">
        <v>6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</row>
    <row r="19" spans="1:13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</row>
    <row r="20" spans="1:13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</row>
    <row r="21" spans="1:13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</row>
    <row r="22" spans="1:13" x14ac:dyDescent="0.25">
      <c r="A22" t="s">
        <v>72</v>
      </c>
      <c r="B22">
        <f>AVERAGE(B2:B21)</f>
        <v>6.35</v>
      </c>
      <c r="C22">
        <f t="shared" ref="C22:M22" si="0">AVERAGE(C2:C21)</f>
        <v>6.1</v>
      </c>
      <c r="D22">
        <f t="shared" si="0"/>
        <v>6</v>
      </c>
      <c r="E22">
        <f t="shared" si="0"/>
        <v>6.1</v>
      </c>
      <c r="F22">
        <f t="shared" si="0"/>
        <v>6.15</v>
      </c>
      <c r="G22">
        <f t="shared" si="0"/>
        <v>6.05</v>
      </c>
      <c r="H22">
        <f t="shared" si="0"/>
        <v>6.05</v>
      </c>
      <c r="I22">
        <f t="shared" si="0"/>
        <v>5.95</v>
      </c>
      <c r="J22">
        <f t="shared" si="0"/>
        <v>6.3</v>
      </c>
      <c r="K22">
        <f t="shared" si="0"/>
        <v>6.2</v>
      </c>
      <c r="L22">
        <f t="shared" si="0"/>
        <v>6.05</v>
      </c>
      <c r="M22">
        <f t="shared" si="0"/>
        <v>6.25</v>
      </c>
    </row>
    <row r="23" spans="1:13" x14ac:dyDescent="0.25">
      <c r="A23" t="s">
        <v>73</v>
      </c>
      <c r="B23">
        <f>MEDIAN(B2:B21)</f>
        <v>6</v>
      </c>
      <c r="C23">
        <f t="shared" ref="C23:M23" si="1">MEDIAN(C2:C21)</f>
        <v>6</v>
      </c>
      <c r="D23">
        <f t="shared" si="1"/>
        <v>6</v>
      </c>
      <c r="E23">
        <f t="shared" si="1"/>
        <v>6</v>
      </c>
      <c r="F23">
        <f t="shared" si="1"/>
        <v>6</v>
      </c>
      <c r="G23">
        <f t="shared" si="1"/>
        <v>6</v>
      </c>
      <c r="H23">
        <f t="shared" si="1"/>
        <v>6</v>
      </c>
      <c r="I23">
        <f t="shared" si="1"/>
        <v>6</v>
      </c>
      <c r="J23">
        <f t="shared" si="1"/>
        <v>6</v>
      </c>
      <c r="K23">
        <f t="shared" si="1"/>
        <v>6</v>
      </c>
      <c r="L23">
        <f t="shared" si="1"/>
        <v>6</v>
      </c>
      <c r="M23">
        <f t="shared" si="1"/>
        <v>6</v>
      </c>
    </row>
    <row r="24" spans="1:13" x14ac:dyDescent="0.25">
      <c r="A24" t="s">
        <v>74</v>
      </c>
      <c r="B24">
        <f>MODE(B2:B21)</f>
        <v>6</v>
      </c>
      <c r="C24">
        <f t="shared" ref="C24:M24" si="2">MODE(C2:C21)</f>
        <v>6</v>
      </c>
      <c r="D24">
        <f t="shared" si="2"/>
        <v>6</v>
      </c>
      <c r="E24">
        <f t="shared" si="2"/>
        <v>6</v>
      </c>
      <c r="F24">
        <f t="shared" si="2"/>
        <v>6</v>
      </c>
      <c r="G24">
        <f t="shared" si="2"/>
        <v>6</v>
      </c>
      <c r="H24">
        <f t="shared" si="2"/>
        <v>6</v>
      </c>
      <c r="I24">
        <f t="shared" si="2"/>
        <v>6</v>
      </c>
      <c r="J24">
        <f t="shared" si="2"/>
        <v>7</v>
      </c>
      <c r="K24">
        <f t="shared" si="2"/>
        <v>7</v>
      </c>
      <c r="L24">
        <f t="shared" si="2"/>
        <v>6</v>
      </c>
      <c r="M24">
        <f t="shared" si="2"/>
        <v>6</v>
      </c>
    </row>
    <row r="25" spans="1:13" x14ac:dyDescent="0.25">
      <c r="A25" t="s">
        <v>77</v>
      </c>
      <c r="B25">
        <f>MIN(B2:B21)</f>
        <v>5</v>
      </c>
      <c r="C25">
        <f t="shared" ref="C25:M25" si="3">MIN(C2:C21)</f>
        <v>4</v>
      </c>
      <c r="D25">
        <f t="shared" si="3"/>
        <v>4</v>
      </c>
      <c r="E25">
        <f t="shared" si="3"/>
        <v>4</v>
      </c>
      <c r="F25">
        <f t="shared" si="3"/>
        <v>5</v>
      </c>
      <c r="G25">
        <f t="shared" si="3"/>
        <v>4</v>
      </c>
      <c r="H25">
        <f t="shared" si="3"/>
        <v>4</v>
      </c>
      <c r="I25">
        <f t="shared" si="3"/>
        <v>4</v>
      </c>
      <c r="J25">
        <f t="shared" si="3"/>
        <v>5</v>
      </c>
      <c r="K25">
        <f t="shared" si="3"/>
        <v>4</v>
      </c>
      <c r="L25">
        <f t="shared" si="3"/>
        <v>4</v>
      </c>
      <c r="M25">
        <f t="shared" si="3"/>
        <v>4</v>
      </c>
    </row>
    <row r="26" spans="1:13" x14ac:dyDescent="0.25">
      <c r="A26" t="s">
        <v>78</v>
      </c>
      <c r="B26">
        <f>MAX(B2:B21)</f>
        <v>7</v>
      </c>
      <c r="C26">
        <f t="shared" ref="C26:M26" si="4">MAX(C2:C21)</f>
        <v>7</v>
      </c>
      <c r="D26">
        <f t="shared" si="4"/>
        <v>7</v>
      </c>
      <c r="E26">
        <f t="shared" si="4"/>
        <v>7</v>
      </c>
      <c r="F26">
        <f t="shared" si="4"/>
        <v>7</v>
      </c>
      <c r="G26">
        <f t="shared" si="4"/>
        <v>7</v>
      </c>
      <c r="H26">
        <f t="shared" si="4"/>
        <v>7</v>
      </c>
      <c r="I26">
        <f t="shared" si="4"/>
        <v>7</v>
      </c>
      <c r="J26">
        <f t="shared" si="4"/>
        <v>7</v>
      </c>
      <c r="K26">
        <f t="shared" si="4"/>
        <v>7</v>
      </c>
      <c r="L26">
        <f t="shared" si="4"/>
        <v>7</v>
      </c>
      <c r="M26">
        <f t="shared" si="4"/>
        <v>7</v>
      </c>
    </row>
    <row r="28" spans="1:13" x14ac:dyDescent="0.25">
      <c r="D28" t="s">
        <v>72</v>
      </c>
      <c r="E28" t="s">
        <v>73</v>
      </c>
      <c r="F28" t="s">
        <v>74</v>
      </c>
      <c r="G28" t="s">
        <v>81</v>
      </c>
      <c r="H28" t="s">
        <v>82</v>
      </c>
    </row>
    <row r="29" spans="1:13" x14ac:dyDescent="0.25">
      <c r="C29" t="s">
        <v>79</v>
      </c>
      <c r="D29">
        <f>AVERAGE(B22:G22)</f>
        <v>6.1249999999999991</v>
      </c>
      <c r="E29">
        <v>6</v>
      </c>
      <c r="F29">
        <v>6</v>
      </c>
      <c r="G29">
        <v>4</v>
      </c>
      <c r="H29">
        <v>7</v>
      </c>
    </row>
    <row r="30" spans="1:13" x14ac:dyDescent="0.25">
      <c r="C30" t="s">
        <v>80</v>
      </c>
      <c r="D30">
        <f>AVERAGE(H22:M22)</f>
        <v>6.1333333333333329</v>
      </c>
      <c r="E30">
        <v>6</v>
      </c>
      <c r="F30">
        <f>MODE(H24:M24)</f>
        <v>6</v>
      </c>
      <c r="G30">
        <v>4</v>
      </c>
      <c r="H30">
        <v>7</v>
      </c>
    </row>
  </sheetData>
  <conditionalFormatting sqref="B2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6" workbookViewId="0">
      <selection activeCell="G16" sqref="G16"/>
    </sheetView>
  </sheetViews>
  <sheetFormatPr defaultRowHeight="15" x14ac:dyDescent="0.25"/>
  <sheetData>
    <row r="1" spans="1:11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</row>
    <row r="2" spans="1:1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1</v>
      </c>
      <c r="I2">
        <v>2</v>
      </c>
      <c r="J2">
        <v>2</v>
      </c>
      <c r="K2">
        <v>2</v>
      </c>
    </row>
    <row r="3" spans="1:11" x14ac:dyDescent="0.25">
      <c r="A3">
        <v>2</v>
      </c>
      <c r="B3">
        <v>1</v>
      </c>
      <c r="C3">
        <v>1</v>
      </c>
      <c r="D3">
        <v>0</v>
      </c>
      <c r="E3">
        <v>1</v>
      </c>
      <c r="F3">
        <v>1</v>
      </c>
      <c r="G3">
        <v>2</v>
      </c>
      <c r="H3">
        <v>1</v>
      </c>
      <c r="I3">
        <v>2</v>
      </c>
      <c r="J3">
        <v>2</v>
      </c>
      <c r="K3">
        <v>2</v>
      </c>
    </row>
    <row r="4" spans="1:11" x14ac:dyDescent="0.25">
      <c r="A4">
        <v>3</v>
      </c>
      <c r="B4">
        <v>2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2</v>
      </c>
      <c r="J5">
        <v>2</v>
      </c>
      <c r="K5">
        <v>2</v>
      </c>
    </row>
    <row r="6" spans="1:11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2</v>
      </c>
      <c r="J6">
        <v>2</v>
      </c>
      <c r="K6">
        <v>2</v>
      </c>
    </row>
    <row r="7" spans="1:11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2</v>
      </c>
      <c r="J7">
        <v>2</v>
      </c>
      <c r="K7">
        <v>2</v>
      </c>
    </row>
    <row r="8" spans="1:11" x14ac:dyDescent="0.25">
      <c r="A8">
        <v>7</v>
      </c>
      <c r="B8">
        <v>2</v>
      </c>
      <c r="C8">
        <v>1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2</v>
      </c>
      <c r="K8">
        <v>2</v>
      </c>
    </row>
    <row r="9" spans="1:11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2</v>
      </c>
      <c r="J9">
        <v>2</v>
      </c>
      <c r="K9">
        <v>2</v>
      </c>
    </row>
    <row r="10" spans="1:11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2</v>
      </c>
      <c r="J10">
        <v>2</v>
      </c>
      <c r="K10">
        <v>2</v>
      </c>
    </row>
    <row r="11" spans="1:11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2</v>
      </c>
      <c r="J11">
        <v>2</v>
      </c>
      <c r="K11">
        <v>2</v>
      </c>
    </row>
    <row r="12" spans="1:11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0</v>
      </c>
      <c r="G12">
        <v>2</v>
      </c>
      <c r="H12">
        <v>1</v>
      </c>
      <c r="I12">
        <v>2</v>
      </c>
      <c r="J12">
        <v>2</v>
      </c>
      <c r="K12">
        <v>2</v>
      </c>
    </row>
    <row r="13" spans="1:11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2</v>
      </c>
      <c r="J13">
        <v>2</v>
      </c>
      <c r="K13">
        <v>2</v>
      </c>
    </row>
    <row r="14" spans="1:11" x14ac:dyDescent="0.25">
      <c r="A14">
        <v>13</v>
      </c>
      <c r="B14">
        <v>2</v>
      </c>
      <c r="C14">
        <v>2</v>
      </c>
      <c r="D14">
        <v>2</v>
      </c>
      <c r="E14">
        <v>2</v>
      </c>
      <c r="F14">
        <v>1</v>
      </c>
      <c r="G14">
        <v>2</v>
      </c>
      <c r="H14">
        <v>1</v>
      </c>
      <c r="I14">
        <v>2</v>
      </c>
      <c r="J14">
        <v>2</v>
      </c>
      <c r="K14">
        <v>2</v>
      </c>
    </row>
    <row r="15" spans="1:11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2</v>
      </c>
      <c r="J15">
        <v>2</v>
      </c>
      <c r="K15">
        <v>2</v>
      </c>
    </row>
    <row r="16" spans="1:11" x14ac:dyDescent="0.25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2</v>
      </c>
      <c r="J16">
        <v>2</v>
      </c>
      <c r="K16">
        <v>2</v>
      </c>
    </row>
    <row r="17" spans="1:16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2</v>
      </c>
      <c r="J17">
        <v>2</v>
      </c>
      <c r="K17">
        <v>2</v>
      </c>
    </row>
    <row r="18" spans="1:16" x14ac:dyDescent="0.2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2</v>
      </c>
      <c r="K18">
        <v>2</v>
      </c>
    </row>
    <row r="19" spans="1:16" x14ac:dyDescent="0.25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2</v>
      </c>
      <c r="J19">
        <v>2</v>
      </c>
      <c r="K19">
        <v>2</v>
      </c>
    </row>
    <row r="20" spans="1:16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2</v>
      </c>
      <c r="J20">
        <v>2</v>
      </c>
      <c r="K20">
        <v>2</v>
      </c>
    </row>
    <row r="21" spans="1:16" x14ac:dyDescent="0.25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2</v>
      </c>
      <c r="J21">
        <v>2</v>
      </c>
      <c r="K21">
        <v>2</v>
      </c>
      <c r="N21" s="1"/>
      <c r="O21" s="1" t="s">
        <v>79</v>
      </c>
      <c r="P21" s="1" t="s">
        <v>80</v>
      </c>
    </row>
    <row r="22" spans="1:16" x14ac:dyDescent="0.25">
      <c r="A22" t="s">
        <v>72</v>
      </c>
      <c r="B22">
        <f>AVERAGE(B2:B21)</f>
        <v>1.1499999999999999</v>
      </c>
      <c r="C22">
        <f t="shared" ref="C22:K22" si="0">AVERAGE(C2:C21)</f>
        <v>1.05</v>
      </c>
      <c r="D22">
        <f t="shared" si="0"/>
        <v>1.1000000000000001</v>
      </c>
      <c r="E22">
        <f t="shared" si="0"/>
        <v>1.1000000000000001</v>
      </c>
      <c r="F22">
        <f t="shared" si="0"/>
        <v>1</v>
      </c>
      <c r="G22">
        <f t="shared" si="0"/>
        <v>1.9</v>
      </c>
      <c r="H22">
        <f t="shared" si="0"/>
        <v>1.1000000000000001</v>
      </c>
      <c r="I22">
        <f t="shared" si="0"/>
        <v>2</v>
      </c>
      <c r="J22">
        <f t="shared" si="0"/>
        <v>2</v>
      </c>
      <c r="K22">
        <f t="shared" si="0"/>
        <v>2</v>
      </c>
      <c r="N22" s="1" t="s">
        <v>72</v>
      </c>
      <c r="O22" s="1">
        <f>AVERAGE(B22:F22)</f>
        <v>1.08</v>
      </c>
      <c r="P22" s="1">
        <f>AVERAGE(G22:K22)</f>
        <v>1.8</v>
      </c>
    </row>
    <row r="23" spans="1:16" x14ac:dyDescent="0.25">
      <c r="A23" t="s">
        <v>73</v>
      </c>
      <c r="B23">
        <f>MEDIAN(B2:B21)</f>
        <v>1</v>
      </c>
      <c r="C23">
        <f t="shared" ref="C23:K23" si="1">MEDIAN(C2:C21)</f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2</v>
      </c>
      <c r="H23">
        <f t="shared" si="1"/>
        <v>1</v>
      </c>
      <c r="I23">
        <f t="shared" si="1"/>
        <v>2</v>
      </c>
      <c r="J23">
        <f t="shared" si="1"/>
        <v>2</v>
      </c>
      <c r="K23">
        <f t="shared" si="1"/>
        <v>2</v>
      </c>
      <c r="N23" s="1" t="s">
        <v>73</v>
      </c>
      <c r="O23" s="1">
        <f>MEDIAN(B23:F23)</f>
        <v>1</v>
      </c>
      <c r="P23" s="1">
        <f>MEDIAN(G23:K23)</f>
        <v>2</v>
      </c>
    </row>
    <row r="24" spans="1:16" x14ac:dyDescent="0.25">
      <c r="A24" t="s">
        <v>74</v>
      </c>
      <c r="B24">
        <f>MODE(B2:B21)</f>
        <v>1</v>
      </c>
      <c r="C24">
        <f t="shared" ref="C24:K24" si="2">MODE(C2:C21)</f>
        <v>1</v>
      </c>
      <c r="D24">
        <f t="shared" si="2"/>
        <v>1</v>
      </c>
      <c r="E24">
        <f t="shared" si="2"/>
        <v>1</v>
      </c>
      <c r="F24">
        <f t="shared" si="2"/>
        <v>1</v>
      </c>
      <c r="G24">
        <f t="shared" si="2"/>
        <v>2</v>
      </c>
      <c r="H24">
        <f t="shared" si="2"/>
        <v>1</v>
      </c>
      <c r="I24">
        <f t="shared" si="2"/>
        <v>2</v>
      </c>
      <c r="J24">
        <f t="shared" si="2"/>
        <v>2</v>
      </c>
      <c r="K24">
        <f t="shared" si="2"/>
        <v>2</v>
      </c>
      <c r="N24" s="1" t="s">
        <v>74</v>
      </c>
      <c r="O24" s="1">
        <f>MODE(B24:F24)</f>
        <v>1</v>
      </c>
      <c r="P24" s="1">
        <f>MODE(G24:K24)</f>
        <v>2</v>
      </c>
    </row>
    <row r="25" spans="1:16" x14ac:dyDescent="0.25">
      <c r="A25" t="s">
        <v>81</v>
      </c>
      <c r="B25">
        <f>MIN(B2:B21)</f>
        <v>1</v>
      </c>
      <c r="C25">
        <f t="shared" ref="C25:K25" si="3">MIN(C2:C21)</f>
        <v>1</v>
      </c>
      <c r="D25">
        <f t="shared" si="3"/>
        <v>0</v>
      </c>
      <c r="E25">
        <f t="shared" si="3"/>
        <v>1</v>
      </c>
      <c r="F25">
        <f t="shared" si="3"/>
        <v>0</v>
      </c>
      <c r="G25">
        <f t="shared" si="3"/>
        <v>0</v>
      </c>
      <c r="H25">
        <f t="shared" si="3"/>
        <v>1</v>
      </c>
      <c r="I25">
        <f t="shared" si="3"/>
        <v>2</v>
      </c>
      <c r="J25">
        <f t="shared" si="3"/>
        <v>2</v>
      </c>
      <c r="K25">
        <f t="shared" si="3"/>
        <v>2</v>
      </c>
      <c r="N25" s="1" t="s">
        <v>81</v>
      </c>
      <c r="O25" s="1">
        <f>MIN(B25:F25)</f>
        <v>0</v>
      </c>
      <c r="P25" s="1">
        <f>MIN(G25:K25)</f>
        <v>0</v>
      </c>
    </row>
    <row r="26" spans="1:16" x14ac:dyDescent="0.25">
      <c r="A26" t="s">
        <v>82</v>
      </c>
      <c r="B26">
        <f>MAX(B2:B21)</f>
        <v>2</v>
      </c>
      <c r="C26">
        <f t="shared" ref="C26:K26" si="4">MAX(C2:C21)</f>
        <v>2</v>
      </c>
      <c r="D26">
        <f t="shared" si="4"/>
        <v>2</v>
      </c>
      <c r="E26">
        <f t="shared" si="4"/>
        <v>2</v>
      </c>
      <c r="F26">
        <f t="shared" si="4"/>
        <v>2</v>
      </c>
      <c r="G26">
        <f t="shared" si="4"/>
        <v>2</v>
      </c>
      <c r="H26">
        <f t="shared" si="4"/>
        <v>2</v>
      </c>
      <c r="I26">
        <f t="shared" si="4"/>
        <v>2</v>
      </c>
      <c r="J26">
        <f t="shared" si="4"/>
        <v>2</v>
      </c>
      <c r="K26">
        <f t="shared" si="4"/>
        <v>2</v>
      </c>
      <c r="N26" s="1" t="s">
        <v>82</v>
      </c>
      <c r="O26" s="1">
        <f>MAX(B26:F26)</f>
        <v>2</v>
      </c>
      <c r="P26" s="1">
        <f>MAX(G26:K26)</f>
        <v>2</v>
      </c>
    </row>
  </sheetData>
  <conditionalFormatting sqref="N2:W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 View</vt:lpstr>
      <vt:lpstr>Data View</vt:lpstr>
      <vt:lpstr>Evaluasi</vt:lpstr>
      <vt:lpstr>Akurasi</vt:lpstr>
      <vt:lpstr>Perhitungan Evaluasi</vt:lpstr>
      <vt:lpstr>Perhitungan Akurasi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Wardana</dc:creator>
  <cp:lastModifiedBy>Wardana</cp:lastModifiedBy>
  <dcterms:created xsi:type="dcterms:W3CDTF">2020-05-10T11:47:47Z</dcterms:created>
  <dcterms:modified xsi:type="dcterms:W3CDTF">2020-05-12T12:21:05Z</dcterms:modified>
</cp:coreProperties>
</file>