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Kuliah\Season 7 - Final\TA\"/>
    </mc:Choice>
  </mc:AlternateContent>
  <bookViews>
    <workbookView xWindow="0" yWindow="0" windowWidth="10215" windowHeight="5250" firstSheet="2" activeTab="8"/>
  </bookViews>
  <sheets>
    <sheet name="Evaluasi Sistem Manajemen Penge" sheetId="1" r:id="rId1"/>
    <sheet name="Penyesuaian Nama" sheetId="3" r:id="rId2"/>
    <sheet name="Umur" sheetId="2" r:id="rId3"/>
    <sheet name="Jenis Kelamin" sheetId="4" r:id="rId4"/>
    <sheet name="Sheet7" sheetId="8" r:id="rId5"/>
    <sheet name="Agama" sheetId="5" r:id="rId6"/>
    <sheet name="Wilayah" sheetId="6" r:id="rId7"/>
    <sheet name="Wilayah (2)" sheetId="7" r:id="rId8"/>
    <sheet name="Sheet1" sheetId="9" r:id="rId9"/>
  </sheets>
  <definedNames>
    <definedName name="_xlnm._FilterDatabase" localSheetId="0" hidden="1">'Evaluasi Sistem Manajemen Penge'!$A$1:$AH$20</definedName>
    <definedName name="_xlnm._FilterDatabase" localSheetId="1" hidden="1">'Penyesuaian Nama'!$A$1:$A$20</definedName>
  </definedNames>
  <calcPr calcId="162913"/>
</workbook>
</file>

<file path=xl/calcChain.xml><?xml version="1.0" encoding="utf-8"?>
<calcChain xmlns="http://schemas.openxmlformats.org/spreadsheetml/2006/main">
  <c r="D16" i="9" l="1"/>
  <c r="D18" i="9"/>
  <c r="D19" i="9"/>
  <c r="D20" i="9"/>
  <c r="D21" i="9"/>
  <c r="D15" i="9"/>
  <c r="D8" i="9"/>
  <c r="D7" i="9"/>
  <c r="D11" i="9"/>
  <c r="D12" i="9"/>
  <c r="D13" i="9"/>
  <c r="D10" i="9"/>
  <c r="D13" i="7" l="1"/>
  <c r="D4" i="7" l="1"/>
  <c r="D5" i="7"/>
  <c r="D3" i="7"/>
  <c r="D2" i="7"/>
  <c r="D7" i="7" s="1"/>
  <c r="D5" i="6"/>
  <c r="D4" i="6"/>
  <c r="D3" i="6"/>
  <c r="D2" i="6"/>
  <c r="D6" i="6" s="1"/>
  <c r="D4" i="5"/>
  <c r="D5" i="5"/>
  <c r="D3" i="5"/>
  <c r="D2" i="5"/>
  <c r="D6" i="5" s="1"/>
  <c r="D3" i="4"/>
  <c r="D2" i="4"/>
  <c r="D4" i="4" s="1"/>
  <c r="D5" i="2"/>
</calcChain>
</file>

<file path=xl/sharedStrings.xml><?xml version="1.0" encoding="utf-8"?>
<sst xmlns="http://schemas.openxmlformats.org/spreadsheetml/2006/main" count="823" uniqueCount="240">
  <si>
    <t>Cap waktu</t>
  </si>
  <si>
    <t>Nama pengguna</t>
  </si>
  <si>
    <t>Nama</t>
  </si>
  <si>
    <t>Alamat</t>
  </si>
  <si>
    <t>HP/Telepon</t>
  </si>
  <si>
    <t>Umur</t>
  </si>
  <si>
    <t>Jenis Kelamin</t>
  </si>
  <si>
    <t>Agama</t>
  </si>
  <si>
    <t>Status Perkawinan</t>
  </si>
  <si>
    <t>Wilayah Tempat Tinggal</t>
  </si>
  <si>
    <t>Berapa lama anda telah menggunakan Komputer/Internet?</t>
  </si>
  <si>
    <t>Pilih keanggotaan komunitas lokal Anda.</t>
  </si>
  <si>
    <t>Sebutkan nama orang yang tinggal di Puri Banjarangkan !</t>
  </si>
  <si>
    <t xml:space="preserve">Sebutkan nama orang yang merupakan keturunan generasi ke VII ! </t>
  </si>
  <si>
    <t>Apa nama gelar dari Dalem Pemayun yang merupakan keturunan generasi ke-IV  ?</t>
  </si>
  <si>
    <t>Sebutkan nama anak dari Tjok. Mayun Siangan yang bertempat tinggal di Pr. Siangan !</t>
  </si>
  <si>
    <t>Sebutkan nama saudara sepupu dari Tjok. Gelgel yang bertempat tinggal di Desa Mengwi !</t>
  </si>
  <si>
    <t>Sebutkan nama orang yang merupakan keturunan generasi ke-V !</t>
  </si>
  <si>
    <t>Sebutkan nama orang yang merupakan keturunan generasi ke-XIV, yang memiliki jenis kelamin Perempuan !</t>
  </si>
  <si>
    <t>Sebutkan nama orang yang memiliki tempat tinggal di Pr. Batanbunut, yang memiliki jenis kelamin Laki-laki !</t>
  </si>
  <si>
    <t>Sebutkan nama orang yang merupakan keturunan generasi ke-X, yang tinggal di Pr. Kusamba !</t>
  </si>
  <si>
    <t>Sebutkan nama orang yang merupakan keturunan generasi ke-III, yang bertempat tinggal di desa Nonga. KrAsem, yang memiliki jenis kelamin perempuan !</t>
  </si>
  <si>
    <t>Menggunakan Sistem Manajemen Pengetahuan Silsilah Keluarga Puri Klungkung akan memungkinkan saya... [...menyelesaikan tugas lebih cepat.]</t>
  </si>
  <si>
    <t>Menggunakan Sistem Manajemen Pengetahuan Silsilah Keluarga Puri Klungkung akan memungkinkan saya... [...meningkatkan kinerja tugas saya.]</t>
  </si>
  <si>
    <t>Menggunakan Sistem Manajemen Pengetahuan Silsilah Keluarga Puri Klungkung akan memungkinkan saya... [...meningkatkan produktivitas dalam pekerjaan saya.]</t>
  </si>
  <si>
    <t>Menggunakan Sistem Manajemen Pengetahuan Silsilah Keluarga Puri Klungkung akan memungkinkan saya... [...meningkatkan efektivitas dalam pekerjaan saya.]</t>
  </si>
  <si>
    <t>Menggunakan Sistem Manajemen Pengetahuan Silsilah Keluarga Puri Klungkung akan memungkinkan saya... [...lebih mudah untuk melakukan pekerjaan saya.]</t>
  </si>
  <si>
    <t>Menggunakan Sistem Manajemen Pengetahuan Silsilah Keluarga Puri Klungkung akan memungkinkan saya... [...menemukan bahwa sistem ini berguna dalam pekerjaan saya.]</t>
  </si>
  <si>
    <t>Saya akan menemukan bahwa Sistem Manajemen Pengetahuan Silsilah Keluarga Puri Klungkung... [...mudah untuk saya pelajari cara menggunakannya.]</t>
  </si>
  <si>
    <t>Saya akan menemukan bahwa Sistem Manajemen Pengetahuan Silsilah Keluarga Puri Klungkung... [...mudah digunakan untuk melakukan apa yang saya inginkan.]</t>
  </si>
  <si>
    <t>Saya akan menemukan bahwa Sistem Manajemen Pengetahuan Silsilah Keluarga Puri Klungkung... [...jelas dan dapat dimengerti untuk berinteraksi dengan sistem.]</t>
  </si>
  <si>
    <t>Saya akan menemukan bahwa Sistem Manajemen Pengetahuan Silsilah Keluarga Puri Klungkung... [...adalah sistem yang jelas dan mudah dimengerti.]</t>
  </si>
  <si>
    <t>Saya akan menemukan bahwa Sistem Manajemen Pengetahuan Silsilah Keluarga Puri Klungkung... [...memudahkan saya untuk terampil dalam menggunakan sistem ini.]</t>
  </si>
  <si>
    <t>Saya akan menemukan bahwa Sistem Manajemen Pengetahuan Silsilah Keluarga Puri Klungkung... [...mudah untuk digunakan. ]</t>
  </si>
  <si>
    <t>2020/05/06 7:32:53 PM GMT+8</t>
  </si>
  <si>
    <t>dharmatkjone@gmail.com</t>
  </si>
  <si>
    <t>I Gusti Bagus Dharma Putra</t>
  </si>
  <si>
    <t>Jalan Tukad Balian Gg. Buaya No.8 Renon</t>
  </si>
  <si>
    <t>Laki-Laki</t>
  </si>
  <si>
    <t>Hindu</t>
  </si>
  <si>
    <t>Belum Kawin</t>
  </si>
  <si>
    <t>Perkotaan</t>
  </si>
  <si>
    <t>1 tahun atau lebih</t>
  </si>
  <si>
    <t>Himpunan Mahasiswa</t>
  </si>
  <si>
    <t xml:space="preserve">Tjok. Md. Atmaja 
Tjok. Rai Tugug 
Tjok. Alit Mahardika 
Tjok. Gd. Suthatanaya 
Tjok. Anom Badra x
Tjok. I. Muter 
Tjok. Raka Langit </t>
  </si>
  <si>
    <t>Ida Dewa Agung Made 
Ida Dewa Agung Anom
Ida Dewa Agung Kt. Agung</t>
  </si>
  <si>
    <t>Susuhan V</t>
  </si>
  <si>
    <t>Tjok. I. Md. Agung
Tjok. I. Putra
Tjok. I Ngurah
Tjok I Ngurah
Tjok. Agung
Tjok. I. Muter
Tjok. I. Mas</t>
  </si>
  <si>
    <t>A A Rai Bokong
Tjok. Raka Besang
Ida Dewa Agung Kt. Agung Sakti
Ida Dewa Agung Putra I
A A Sayang
Tjok. Rai Lombok
Ida Dewa Agung Tonja
Tjok. Rai Muncan</t>
  </si>
  <si>
    <t>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t>
  </si>
  <si>
    <t>1. Tjok. Alit Yuli. Drs
2. Tjok. i. Ngurah</t>
  </si>
  <si>
    <t>1. Tjok. Alit Bagus
2. Tjok. Alit Suryadharma, BA
3. Tjok. Anom SM
4. Tjok. Gd. Oka. dr. MS. SppK
5. Tjok. Gde Agung
6. Tjok. Made Putra WD
7. Tjok. Md. Badra
8. Tjok. Ngrurah Puger
9. Tjok. Ngurah Gudar
10. Tjok. Rai Bontit
11. Tjok. Rai Susila
12. Tjok. Raka Togog</t>
  </si>
  <si>
    <t>1. Ida Dewa Agung Putra I
2. Tjok. Mayun Giri</t>
  </si>
  <si>
    <t>1. I Gst. Sekar</t>
  </si>
  <si>
    <t>Agak setuju</t>
  </si>
  <si>
    <t>Setuju</t>
  </si>
  <si>
    <t>2020/05/06 7:38:27 PM GMT+8</t>
  </si>
  <si>
    <t>ace572390@gmail.com</t>
  </si>
  <si>
    <t>I Gst Lanang Ary Kresnawan</t>
  </si>
  <si>
    <t>Sempidi</t>
  </si>
  <si>
    <t>Perdesaan</t>
  </si>
  <si>
    <t>Sekehe teruna/teruni</t>
  </si>
  <si>
    <t>1. Tjok. Alit Mahardika
2. Tjok. Anom Badra
3. Tjok. Gd. Suthatanaya
4. Tjok. I. Muter
5. Tjok. Md. Atmaja
6. Tjok. Rai Tugug
7. Tjok. Raka Langit</t>
  </si>
  <si>
    <t>1. Ida Dewa Agung Anom
2. Ida Dewa Agung Kt. Agung
3. Ida Dewa Agung Made</t>
  </si>
  <si>
    <t>I DW</t>
  </si>
  <si>
    <t>Tjok. I. Putra
Tjok. I Ngurah
Tjok I Ngurah
Tjok. Agung
Tjok. I. Muter
Tjok. I. Mas</t>
  </si>
  <si>
    <t>Tjok. Rai Muncan
Ida Dewa Agung Tonja
Tjok. Rai Lombok
A A Sayang 
Ida Dewa Agung Putra I 
Ida Dewa Agung Kt. Agung Sakti 
Tjok. Raka Besang 
A A Rai Bokong</t>
  </si>
  <si>
    <t xml:space="preserve">1. Dalem Dimade
2. I Dw. A. Rani Gowang
3. I Dw. Anom Sidemen
4. I Dw. Bedahulu
5. I Dw. Blayu
6. I Dw. Cau
7. I Dw. Kabetan
8. I Dw. Karangasem
9. I Dw. Kulit
10. I Dw. Lebah
11. I Dw. Manggis
12. I Dw. Pemayun
13. I Dw. Pesawahan
14. I Dw. Sidan
15. I Dw. Sumerta
16. I Dw Pemeregan
17. I Gst. Mambal Sakti
18. I Gst. Panji Sakti
19. Sri Dewi Pemayun
</t>
  </si>
  <si>
    <t>Sangat setuju</t>
  </si>
  <si>
    <t>2020/05/06 7:38:49 PM GMT+8</t>
  </si>
  <si>
    <t>sukmaaputri@gmail.com</t>
  </si>
  <si>
    <t>Ni Kadek Sukma Putri Rahayu</t>
  </si>
  <si>
    <t>Br. Negari Singapadu Tengah, Sukawati</t>
  </si>
  <si>
    <t>Perempuan</t>
  </si>
  <si>
    <t xml:space="preserve">Tjok. Md. Atmaja </t>
  </si>
  <si>
    <t xml:space="preserve">Ida Dewa Agung Kt. Agung </t>
  </si>
  <si>
    <t>Tjok. I. Md. Agung</t>
  </si>
  <si>
    <t>A A Sayang</t>
  </si>
  <si>
    <t>Sri Dewi Pemayun</t>
  </si>
  <si>
    <t>Tjok. i. Ngurah</t>
  </si>
  <si>
    <t>Tjok. Gde Agung</t>
  </si>
  <si>
    <t>Ida Dewa Agung Putra I</t>
  </si>
  <si>
    <t xml:space="preserve"> I Gst. Sekar</t>
  </si>
  <si>
    <t>2020/05/06 8:06:54 PM GMT+8</t>
  </si>
  <si>
    <t>anggitaputra13@gmail.com</t>
  </si>
  <si>
    <t>Putu Mas Anggita Putra</t>
  </si>
  <si>
    <t>Jl.Raya Sesetan Gang VI No.9b Pedungan, DEnpasar</t>
  </si>
  <si>
    <t>Banjar</t>
  </si>
  <si>
    <t>Tjok. Md. Atmaja, Tjok. Rai Tugug, Tjok. Alit Mahardika, Tjok. Gd. Suthatanaya, Tjok. Anom Badra, Tjok. I. Muter, Tjok. Raka Langit</t>
  </si>
  <si>
    <t>Ida Dewa Agung Made, Ida Dewa Agung Anom, Ida Dewa Agung Kt. Agung</t>
  </si>
  <si>
    <t>Tjok. I. Md. Agung, Tjok. I. Putra, Tjok. I Ngurah, Tjok I Ngurah, Tjok. Agung, Tjok. I. Muter, Tjok. I. Mas</t>
  </si>
  <si>
    <t>A A Rai Bokong, Tjok. Raka Besang, Ida Dewa Agung Kt. Agung Sakti, Ida Dewa Agung Putra , A A Sayang, Tjok. Rai Lombok, Ida Dewa Agung Tonja, Tjok. Rai Muncan</t>
  </si>
  <si>
    <t>I Dw. Blayu, I Dw. Manggis, Dw. Sidan, I Dw Pemeregan, I Dw. Pesawahan, I Gst. Panji Sakti, I Dw. Cau, I Dw. Anom Sidemen, I Dw. A. Rani Gowang, Sri Dewi Pemayun , Dalem Dimade, I Dw. Kulit, I Dw. Bedahulu, I Gst. Mambal Sakt, Dw. Kabetan, I Dw. Sumerta, I Dw. Karangasem, I Dw. Pemayun, I Dw. Lebah</t>
  </si>
  <si>
    <t>Tjok. Alit Yuli. Drs, Tjok. i. Ngurah</t>
  </si>
  <si>
    <t>I Gst. Sekar</t>
  </si>
  <si>
    <t>I Putu Denny Indra Putra</t>
  </si>
  <si>
    <t>Tidak ada</t>
  </si>
  <si>
    <t>Ida Dewa Agung Made
Ida Dewa Agung Anom
Ida Dewa Agung Kt. Agung</t>
  </si>
  <si>
    <t>I Dw. Blayu
I Dw. Manggis
I Dw. Sidan
I Dw Pemeregan
I Dw. Pesawahan
I Gst. Panji Sakti
I Dw. Cau
I Dw. Anom Sidemen
I Dw. A. Rani Gowang
Sri Dewi Pemayun
Dalem Dimade
I Dw. Kulit
I Dw. Bedahulu
I Gst. Mambal Sakti
I Dw. Kabetan
I Dw. Sumerta
I Dw. Karangasem
I Dw. Pemayun
I Dw. Lebah</t>
  </si>
  <si>
    <t>Tjok. Alit Yuli. Drs
Tjok. i. Ngurah</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</si>
  <si>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</si>
  <si>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</si>
  <si>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2020/05/06 10:07:28 PM GMT+8</t>
  </si>
  <si>
    <t>aguswmika@gmail.com</t>
  </si>
  <si>
    <t>I Putu Agus Wahyu Widiatmika</t>
  </si>
  <si>
    <t>Dalung Permai Blok NN 10</t>
  </si>
  <si>
    <t>Tjok. Md. Atmaja
Tjok. Rai Tugug
Tjok. Alit Mahardika
Tjok. Gd. Suthatanaya
Tjok. Anom Badra
Tjok. I. Muter
Tjok. Raka Langit</t>
  </si>
  <si>
    <t>2020/05/06 10:15:34 PM GMT+8</t>
  </si>
  <si>
    <t>aryadisuputra20@gmail.com</t>
  </si>
  <si>
    <t>I Nengah Aryadi Suputra</t>
  </si>
  <si>
    <t>Br. Tingkadbatu, Jehem, Tembuku, Bangli</t>
  </si>
  <si>
    <t xml:space="preserve">Tjok. Md. Atmaja, Tjok. Rai Tugug, Tjok. Alit Mahardika, Tjok. Gd. Suthatanaya , Tjok. Anom Badra, Tjok. I. Muter, Tjok. Raka Langit </t>
  </si>
  <si>
    <t>Ida Dewa Agung Anom, Ida Dewa Agung Kt. Agung, Ida Dewa Agung Made</t>
  </si>
  <si>
    <t>A A Rai Bokong, Tjok. Raka Besang, Ida Dewa Agung Kt. Agung Sakti, Ida Dewa, Agung Putra I, A A Sayang, Tjok. Rai Lombok, Ida Dewa Agung Tonja, Tjok. Rai Muncan</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</si>
  <si>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</si>
  <si>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Tjok. Alit Bagus, Tjok. Alit Suryadharma, BA, Tjok. Anom SM, Tjok. Gd. Oka. dr. MS. SppK, Tjok. Gde Agung, Tjok. Made Putra WD, Tjok. Md. Badra, Tjok. Ngrurah Puger, Tjok. Ngurah Gudar, Tjok. Rai Bontit, Tjok. Rai Susila, Tjok. Raka Togog</t>
  </si>
  <si>
    <t>Ida Dewa Agung Putra I, Tjok. Mayun Giri</t>
  </si>
  <si>
    <t>2020/05/07 10:21:24 AM GMT+8</t>
  </si>
  <si>
    <t>girikusuma7@gmail.com</t>
  </si>
  <si>
    <t>I Made Cantiawan Giri Kusuma</t>
  </si>
  <si>
    <t>Banjar Kerta Buana, Desa Batur Selatan, Kecamatan Kintamani</t>
  </si>
  <si>
    <t>A A Rai Bokong, Tjok. Raka Besang, Ida Dewa Agung Kt. Agung Sakti, Ida Dewa Agung Putra I, A A Sayang, Tjok. Rai Lombok, Ida Dewa Agung Tonja, Tjok. Rai Muncan</t>
  </si>
  <si>
    <t>2020/05/07 11:01:02 AM GMT+8</t>
  </si>
  <si>
    <t>samcornelio16@gmail.com</t>
  </si>
  <si>
    <t>samson</t>
  </si>
  <si>
    <t>jln. blembong sari, jimbaran</t>
  </si>
  <si>
    <t>Katholik</t>
  </si>
  <si>
    <t>Tjok. Anom Badra</t>
  </si>
  <si>
    <t>Ida Dewa Agung Anom</t>
  </si>
  <si>
    <t>Tjok I Ngurah</t>
  </si>
  <si>
    <t>Tjok. Raka Besang</t>
  </si>
  <si>
    <t>I Dw. Sidan</t>
  </si>
  <si>
    <t>Tjok. Alit Yuli. Drs</t>
  </si>
  <si>
    <t>Tjok. Alit Suryadharma, BA</t>
  </si>
  <si>
    <t xml:space="preserve"> Ida Dewa Agung Putra I</t>
  </si>
  <si>
    <t>2020/05/07 10:17:00 PM GMT+8</t>
  </si>
  <si>
    <t>alitindrawan71@gmail.com</t>
  </si>
  <si>
    <t>I Gusti Ngurah Alit Indrawan</t>
  </si>
  <si>
    <t>Jalan Pasekan Gang Batu Intan 1 No 5 Batubulan, Sukawati, Gianyar, Bali</t>
  </si>
  <si>
    <t xml:space="preserve">Tjok. Md. Atmaja
Tjok. Rai Tugug 
Tjok. Alit Mahardika
Tjok. Gd. Suthatanaya
Tjok. Anom Badra
Tjok. I. Muter
Tjok. Raka Langit </t>
  </si>
  <si>
    <t xml:space="preserve">Ida Dewa Agung Made
Ida Dewa Agung Anom 
Ida Dewa Agung Kt. Agung </t>
  </si>
  <si>
    <t>1. I Dw. Batan Nyambu
2. I Dw. Budi
3. I Dw. Bukian
4. I Dw. Gianyar
5. I Dw. Pacekan
6. I Dw. Tampwagan
7. Ida Dewa Agung Jambe
8. Ida Dewa Agung Pemayun</t>
  </si>
  <si>
    <t>2020/05/07 10:22:32 PM GMT+8</t>
  </si>
  <si>
    <t>puturikky98@gmail.com</t>
  </si>
  <si>
    <t>Putu Rikky Mahendra Prasetya</t>
  </si>
  <si>
    <t>jln, goa gong, gg. tanjung sari</t>
  </si>
  <si>
    <t>Ida Dewa Agung Made 
Ida Dewa Agung Anom 
Ida Dewa Agung Kt. Agung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</si>
  <si>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</si>
  <si>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2020/05/07 10:27:25 PM GMT+8</t>
  </si>
  <si>
    <t>cahya.purnama456@gmail.com</t>
  </si>
  <si>
    <t>I Gede Cahya Purnama Yasa</t>
  </si>
  <si>
    <t>Jl. Raya Muding Gg.Anggur No.1</t>
  </si>
  <si>
    <t xml:space="preserve">Tjok. Md. Atmaja 
Tjok. Rai Tugug
Tjok. Alit Mahardika 
Tjok. Gd. Suthatanaya 
Tjok. Anom Badra 
Tjok. I. Muter 
Tjok. Raka Langit </t>
  </si>
  <si>
    <t xml:space="preserve"> Ida Dewa Agung Anom
Ida Dewa Agung Kt. Agung
 Ida Dewa Agung Made</t>
  </si>
  <si>
    <t>I Made Wahyu Guna Negara</t>
  </si>
  <si>
    <t>Netral</t>
  </si>
  <si>
    <t>2020/05/08 10:43:09 AM GMT+8</t>
  </si>
  <si>
    <t>indrayasa038@gmail.com</t>
  </si>
  <si>
    <t>I Wayan Gede Indrayasa</t>
  </si>
  <si>
    <t>Jalan Kembang Matahari No 19, Denpasar</t>
  </si>
  <si>
    <t xml:space="preserve">Tjok. Md. Atmaja 
Tjok. Rai Tugug 
Tjok. Alit Mahardika 
Tjok. Gd. Suthatanaya 
Tjok. Anom Badra 
Tjok. I. Muter 
Tjok. Raka Langit </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</si>
  <si>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</si>
  <si>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 xml:space="preserve">1. Tjok. Alit Bagus
2. Tjok. Alit Suryadharma, BA
3. Tjok. Anom SM
4. Tjok. Gd. Oka. dr. MS. SppK
5. Tjok. Gde Agung
6. Tjok. Made Putra WD
7. Tjok. Md. Badra
8. Tjok. Ngrurah Puger
9. Tjok. Ngurah Gudar
10. Tjok. Rai Bontit
11. Tjok. Rai Susila
12. Tjok. Raka Togog
</t>
  </si>
  <si>
    <t>2020/05/08 7:50:49 PM GMT+8</t>
  </si>
  <si>
    <t>artayoga67@gmail.com</t>
  </si>
  <si>
    <t>I Putu Harta Yoga</t>
  </si>
  <si>
    <t>Br. Buluh, Guwang</t>
  </si>
  <si>
    <t>Sekehe gong</t>
  </si>
  <si>
    <t>Tjok. Md. Atmaja
Tjok. Rai Tugug
Tjok. Alit Mahardika
Tjok. Gd. Suthatanaya
Tjok. Anom Badra
Tjok. I. Muter, Tjok.Raka Langit</t>
  </si>
  <si>
    <t>Dalem Dimade
I Dw. A. Rani Gowang
I Dw. Anom Sidemen
I Dw. Bedahulu
I Dw. Blayu
I Dw. Cau
I Dw. Kabetan
I Dw. Karangasem
I Dw. Kulit
I Dw. Lebah
I Dw. Manggis
I Dw. Pemayun
I Dw. Pesawahan
I Dw. Sidan
I Dw. Sumerta
I Dw Pemeregan
I Gst. Mambal Sakti
I Gst. Panji Sakti
Sri Dewi Pemayun</t>
  </si>
  <si>
    <t>2020/05/08 9:28:00 PM GMT+8</t>
  </si>
  <si>
    <t>gedepawitradi@yahoo.co.id</t>
  </si>
  <si>
    <t>Gede Pawitradi</t>
  </si>
  <si>
    <t>Banjar Kawanan, Tejakula, Buleleng, Bali.</t>
  </si>
  <si>
    <t>Tjok. Md. Atmaja, Tjok. Rai Tugug, Tjok. Alit Mahardika, Tjok. Gd. Suthatanaya, Tjok. Anom Badra, Tjok. I. Muter, Tjok. Raka Langit.</t>
  </si>
  <si>
    <t>Ida Dewa Agung Made, Ida Dewa Agung Anom, Ida Dewa Agung Kt. Agung.</t>
  </si>
  <si>
    <t>I Dw. Ulaaran, Dalem Pemayun, Dalem Segening, Istri Dalem Pemayun</t>
  </si>
  <si>
    <t>Tjok. I. Md. Agung, Tjok. I Ngurah, Tjok I Ngurah.</t>
  </si>
  <si>
    <t>A A Rai Bokong, A A Sayang.</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</si>
  <si>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</si>
  <si>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Tjok. I. Terek</t>
  </si>
  <si>
    <t xml:space="preserve">Tjok. Mayun Giri </t>
  </si>
  <si>
    <t>2020/05/08 9:44:10 PM GMT+8</t>
  </si>
  <si>
    <t>guruh251198@gmail.com</t>
  </si>
  <si>
    <t>Guruh Johan Rinaldi</t>
  </si>
  <si>
    <t>Jimbaran</t>
  </si>
  <si>
    <t>Kristen</t>
  </si>
  <si>
    <t>Tjok. Md. Atmaja</t>
  </si>
  <si>
    <t>A A Rai Bokong</t>
  </si>
  <si>
    <t>Dalem Dimade</t>
  </si>
  <si>
    <t>Tjok. Alit Bagus</t>
  </si>
  <si>
    <t>Cokorda Gde Abimanyu</t>
  </si>
  <si>
    <t>Wayan Adhitya Prathama</t>
  </si>
  <si>
    <t>2020/05/09 8:41:51 AM GMT+8</t>
  </si>
  <si>
    <t>kikidwiprebiana@gmail.com</t>
  </si>
  <si>
    <t>Kiki Dwi Prebiana</t>
  </si>
  <si>
    <t>Jl. Pondok Mekar 1, Jimbaran</t>
  </si>
  <si>
    <t>Islam</t>
  </si>
  <si>
    <t>Tjok. Md. Atmaja, Tjok Rai Tanggung, Tjok Alit Mahardika, Tjok Gd. Suthatanaya, Tjok Anom Badra, Tjok I. mutera, Tjok Raka Langit</t>
  </si>
  <si>
    <t>Ida dewa agung made, ida dewa agung anom, ida dewa agung kt. Agung</t>
  </si>
  <si>
    <t>I Dw</t>
  </si>
  <si>
    <t>Tjok I Md Agung, Tjk I Putra, Tjok I Ngurah, Tjok Agung, Tjok I Muter, Tjok I Mas</t>
  </si>
  <si>
    <t>A A Rai Bokong, Tjok Raka Besang, Ida Dewa Agung Kt. Agung Sakti, Ida Dewa Agung Putra I, A A Sayang, Tjok Rai Lombok, Ida Dewa Agung Tonja, Tjok Rai Muncan</t>
  </si>
  <si>
    <t>I dewa a rani gowang, i dw anom sidemen, i dw bedahulu, i dw blayu, i dw cau, i dw kabetan, i dw karangasem, i dwkulit, i dw lebah, i dw manggis, i dw pemayun, i dw pesawahan, i dw sidan, i dw sumerta, i dw pemeregan, i gst mambal sakti, i gst panji sakti,  sri dewi pemayun</t>
  </si>
  <si>
    <t>Tjok Alit Yuli Drs, Tjok I Ngurah</t>
  </si>
  <si>
    <t>Tjok Alit Bagus, TjokAlit suryadharma, tjok anom sm, tjok gd oka dr ms sppk, tjok gde agung, tjok made putra wd, tjok md badra, tjok ngurah puger, tjok murah gudar, tjok rai bontit, tjok susila, tjok raka togog</t>
  </si>
  <si>
    <t>Ida dewa agung putra i, tjok mayun giri</t>
  </si>
  <si>
    <t>I gst sekar</t>
  </si>
  <si>
    <t>2020/05/09 9:14:09 AM GMT+8</t>
  </si>
  <si>
    <t>iinpradnya@gmail.com</t>
  </si>
  <si>
    <t>Putu Indah Pradnyawati</t>
  </si>
  <si>
    <t>Jalan Gunung Sari VIII No.2, Kel. Padangkerta, Kec. Karangsem, Karangasem</t>
  </si>
  <si>
    <t xml:space="preserve">1. Tjok. Alit Mahardika
2. Tjok. Anom Badra
3. Tjok. Gd. Suthatanaya
4. Tjok. I. Muter
5. Tjok. Md. Atmaja
6. Tjok. Rai Tugug
7. Tjok. Raka Langit
</t>
  </si>
  <si>
    <t>1. Dewi Istri Subawa
2. IDA Istr Mayun
3. I Dewa Ayu Muter
4. I Dw. A. Rani Gowang
5. I Gst. Sekar
6. Ida Dewa Agung Ist. Muter
7. Ida Dewa Agung Istri Kania
8. Ida Dewa By Agung
9. Istri Dalem Pemayun
10. Putra
11. Sri Dewi Pemayun
12. Tjok. Alit Yuli. Drs
13. Tjok. I. Agung
14. Tjok. I. Kipuk
15. Tjok. I. Mas
16. Tjok. I. Muter
17. Tjok. I. Pupur
18. Tjok. I. Putra
19. Tjok. I. Raka Cekuh
20. Tjok. I. Terek
21. Tjok. i. Ngurah</t>
  </si>
  <si>
    <t>2020/05/09 5:29:06 PM GMT+8</t>
  </si>
  <si>
    <t>mardhayiska@gmail.com</t>
  </si>
  <si>
    <t>I Made Andrayuga Mardhayiska</t>
  </si>
  <si>
    <t>Br. Aseman Kangin, Ds. Tibubeneng, Kec. Kuta Utara, Kab. Badung</t>
  </si>
  <si>
    <t>Tjok. Md. Atmaja
Tjok. Rai Tugug
Tjok. Alit Mahardika 
Tjok. Gd. Suthatanaya 
Tjok. Anom Badra
Tjok. I. Muter
Tjok. Raka Langit</t>
  </si>
  <si>
    <t xml:space="preserve">I Dw. Blayu 
I Dw. Manggis 
I Dw. Sidan 
I Dw Pemeregan 
I Dw. Pesawahan 
I Gst. Panji Sakti 
I Dw. Cau 
I Dw. Anom Sidemen 
I Dw. A. Rani Gowang 
Sri Dewi Pemayun 
Dalem Dimade 
I Dw. Kulit 
I Dw. Bedahulu 
I Gst. Mambal Sakti 
I Dw. Kabetan 
I Dw. Sumerta
I Dw. Karangasem 
I Dw. Pemayun
I Dw. Lebah </t>
  </si>
  <si>
    <t>Putu Wulan Prayascita</t>
  </si>
  <si>
    <t>2020/05/10 1:03:01 AM GMT+8</t>
  </si>
  <si>
    <t>bagusprawirap27@gmail.com</t>
  </si>
  <si>
    <t>Gede Bagus Prawira Putra</t>
  </si>
  <si>
    <t>Jalan Pulau Moyo Gang Kusuma No.5A, Denpasar</t>
  </si>
  <si>
    <t>I Gst Lanang Ary kresnawan</t>
  </si>
  <si>
    <t>samson cornelius gele yowe</t>
  </si>
  <si>
    <t>Persentase Umur Responden</t>
  </si>
  <si>
    <t>Umur 20</t>
  </si>
  <si>
    <t>Umur 21</t>
  </si>
  <si>
    <t>Umur 22</t>
  </si>
  <si>
    <t>Total</t>
  </si>
  <si>
    <t>Persentase Jenis Kelamin Responden</t>
  </si>
  <si>
    <t>Persentase Agama Responden</t>
  </si>
  <si>
    <t>Persentase Wilayah Tempat Tinggal Responden</t>
  </si>
  <si>
    <t>Persentase Keanggotaan Komunitas Lokal Responden</t>
  </si>
  <si>
    <t>Karakteristik</t>
  </si>
  <si>
    <t>Jumlah (orang)</t>
  </si>
  <si>
    <t>Persentase</t>
  </si>
  <si>
    <t>Keanggotaan Komunitas Lokal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</si>
</sst>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0" fillId="0" borderId="0" xfId="0" applyAlignment="1">
      <alignment wrapText="1"/>
    </xf>
    <xf numFmtId="11" fontId="0" fillId="0" borderId="0" xfId="0" applyNumberFormat="1"/>
    <xf numFmtId="0" fontId="18" fillId="0" borderId="0" xfId="0" applyFont="1"/>
    <xf numFmtId="0" fontId="18" fillId="0" borderId="10" xfId="0" applyFont="1" applyBorder="1"/>
    <xf numFmtId="0" fontId="19" fillId="0" borderId="10" xfId="0" applyFont="1" applyBorder="1"/>
    <xf numFmtId="0" fontId="19" fillId="0" borderId="0" xfId="0" applyFont="1"/>
    <xf numFmtId="0" fontId="18" fillId="0" borderId="0" xfId="0" applyFont="1" applyAlignment="1">
      <alignment vertical="center"/>
    </xf>
    <xf numFmtId="0" fontId="19" fillId="0" borderId="15" xfId="0" applyFont="1" applyBorder="1" applyAlignment="1">
      <alignment horizontal="left" vertical="center"/>
    </xf>
    <xf numFmtId="0" fontId="19" fillId="0" borderId="16" xfId="0" applyFont="1" applyBorder="1" applyAlignment="1">
      <alignment horizontal="left" vertical="center"/>
    </xf>
    <xf numFmtId="0" fontId="18" fillId="0" borderId="18" xfId="0" applyFont="1" applyBorder="1" applyAlignment="1">
      <alignment vertical="center"/>
    </xf>
    <xf numFmtId="0" fontId="18" fillId="0" borderId="12" xfId="0" applyFont="1" applyBorder="1" applyAlignment="1">
      <alignment vertical="center"/>
    </xf>
    <xf numFmtId="0" fontId="18" fillId="0" borderId="11" xfId="0" applyFont="1" applyBorder="1" applyAlignment="1">
      <alignment vertical="center"/>
    </xf>
    <xf numFmtId="0" fontId="18" fillId="0" borderId="19" xfId="0" applyFont="1" applyBorder="1" applyAlignment="1">
      <alignment horizontal="center" vertical="center"/>
    </xf>
    <xf numFmtId="9" fontId="18" fillId="0" borderId="12" xfId="42" applyFont="1" applyBorder="1" applyAlignment="1">
      <alignment horizontal="center" vertical="center"/>
    </xf>
    <xf numFmtId="0" fontId="18" fillId="0" borderId="13" xfId="0" applyFont="1" applyBorder="1" applyAlignment="1">
      <alignment vertical="center"/>
    </xf>
    <xf numFmtId="0" fontId="18" fillId="0" borderId="14" xfId="0" applyFont="1" applyBorder="1" applyAlignment="1">
      <alignment vertical="center"/>
    </xf>
    <xf numFmtId="0" fontId="18" fillId="0" borderId="17" xfId="0" applyFont="1" applyBorder="1" applyAlignment="1">
      <alignment horizontal="center" vertical="center"/>
    </xf>
    <xf numFmtId="9" fontId="18" fillId="0" borderId="14" xfId="42" applyFont="1" applyBorder="1" applyAlignment="1">
      <alignment horizontal="center" vertical="center"/>
    </xf>
    <xf numFmtId="0" fontId="19" fillId="0" borderId="15" xfId="0" applyFont="1" applyBorder="1" applyAlignment="1">
      <alignment vertical="center"/>
    </xf>
    <xf numFmtId="0" fontId="18" fillId="0" borderId="16" xfId="0" applyFont="1" applyBorder="1" applyAlignment="1">
      <alignment vertical="center"/>
    </xf>
    <xf numFmtId="0" fontId="18" fillId="0" borderId="18" xfId="0" applyFont="1" applyBorder="1" applyAlignment="1">
      <alignment horizontal="center" vertical="center"/>
    </xf>
    <xf numFmtId="0" fontId="18" fillId="0" borderId="16" xfId="0" applyFont="1" applyBorder="1" applyAlignment="1">
      <alignment horizontal="center" vertical="center"/>
    </xf>
    <xf numFmtId="9" fontId="18" fillId="0" borderId="16" xfId="42" applyFont="1" applyBorder="1" applyAlignment="1">
      <alignment horizontal="center" vertical="center"/>
    </xf>
    <xf numFmtId="0" fontId="19" fillId="0" borderId="10" xfId="0" applyFont="1" applyBorder="1" applyAlignment="1">
      <alignment horizontal="center" vertical="center" wrapText="1"/>
    </xf>
    <xf numFmtId="0" fontId="19" fillId="0" borderId="10" xfId="0" applyFont="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Umur!$D$1</c:f>
              <c:strCache>
                <c:ptCount val="1"/>
                <c:pt idx="0">
                  <c:v>Persentase Umur Responden</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073E-4AB2-8369-187AEE2E8898}"/>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073E-4AB2-8369-187AEE2E8898}"/>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073E-4AB2-8369-187AEE2E8898}"/>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Umur!$C$2:$C$4</c:f>
              <c:strCache>
                <c:ptCount val="3"/>
                <c:pt idx="0">
                  <c:v>Umur 20</c:v>
                </c:pt>
                <c:pt idx="1">
                  <c:v>Umur 21</c:v>
                </c:pt>
                <c:pt idx="2">
                  <c:v>Umur 22</c:v>
                </c:pt>
              </c:strCache>
            </c:strRef>
          </c:cat>
          <c:val>
            <c:numRef>
              <c:f>Umur!$D$2:$D$4</c:f>
              <c:numCache>
                <c:formatCode>General</c:formatCode>
                <c:ptCount val="3"/>
                <c:pt idx="0">
                  <c:v>5</c:v>
                </c:pt>
                <c:pt idx="1">
                  <c:v>9</c:v>
                </c:pt>
                <c:pt idx="2">
                  <c:v>5</c:v>
                </c:pt>
              </c:numCache>
            </c:numRef>
          </c:val>
          <c:extLst>
            <c:ext xmlns:c16="http://schemas.microsoft.com/office/drawing/2014/chart" uri="{C3380CC4-5D6E-409C-BE32-E72D297353CC}">
              <c16:uniqueId val="{00000000-8FD5-4B28-AF08-E09467E80A5C}"/>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'Jenis Kelamin'!$D$1</c:f>
              <c:strCache>
                <c:ptCount val="1"/>
                <c:pt idx="0">
                  <c:v>Persentase Jenis Kelamin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DEE-419D-93F3-8EB2A403E5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DEE-419D-93F3-8EB2A403E586}"/>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'Jenis Kelamin'!$C$2:$C$3</c:f>
              <c:strCache>
                <c:ptCount val="2"/>
                <c:pt idx="0">
                  <c:v>Laki-Laki</c:v>
                </c:pt>
                <c:pt idx="1">
                  <c:v>Perempuan</c:v>
                </c:pt>
              </c:strCache>
            </c:strRef>
          </c:cat>
          <c:val>
            <c:numRef>
              <c:f>'Jenis Kelamin'!$D$2:$D$3</c:f>
              <c:numCache>
                <c:formatCode>General</c:formatCode>
                <c:ptCount val="2"/>
                <c:pt idx="0">
                  <c:v>16</c:v>
                </c:pt>
                <c:pt idx="1">
                  <c:v>3</c:v>
                </c:pt>
              </c:numCache>
            </c:numRef>
          </c:val>
          <c:extLst>
            <c:ext xmlns:c16="http://schemas.microsoft.com/office/drawing/2014/chart" uri="{C3380CC4-5D6E-409C-BE32-E72D297353CC}">
              <c16:uniqueId val="{00000000-B093-4086-AD3A-8642951F6FB7}"/>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Agama!$D$1</c:f>
              <c:strCache>
                <c:ptCount val="1"/>
                <c:pt idx="0">
                  <c:v>Persentase Agama Responden</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4BF7-46AE-9982-F882B8C06B7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4BF7-46AE-9982-F882B8C06B7B}"/>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765B-4055-AC17-F548FB025015}"/>
              </c:ext>
            </c:extLst>
          </c:dPt>
          <c:dPt>
            <c:idx val="3"/>
            <c:bubble3D val="0"/>
            <c:spPr>
              <a:solidFill>
                <a:schemeClr val="accent2"/>
              </a:solidFill>
              <a:ln>
                <a:noFill/>
              </a:ln>
              <a:effectLst/>
            </c:spPr>
            <c:extLst>
              <c:ext xmlns:c16="http://schemas.microsoft.com/office/drawing/2014/chart" uri="{C3380CC4-5D6E-409C-BE32-E72D297353CC}">
                <c16:uniqueId val="{00000005-4BF7-46AE-9982-F882B8C06B7B}"/>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Agama!$C$2:$C$5</c:f>
              <c:strCache>
                <c:ptCount val="4"/>
                <c:pt idx="0">
                  <c:v>Hindu</c:v>
                </c:pt>
                <c:pt idx="1">
                  <c:v>Islam</c:v>
                </c:pt>
                <c:pt idx="2">
                  <c:v>Kristen</c:v>
                </c:pt>
                <c:pt idx="3">
                  <c:v>Katholik</c:v>
                </c:pt>
              </c:strCache>
            </c:strRef>
          </c:cat>
          <c:val>
            <c:numRef>
              <c:f>Agama!$D$2:$D$5</c:f>
              <c:numCache>
                <c:formatCode>General</c:formatCode>
                <c:ptCount val="4"/>
                <c:pt idx="0">
                  <c:v>16</c:v>
                </c:pt>
                <c:pt idx="1">
                  <c:v>1</c:v>
                </c:pt>
                <c:pt idx="2">
                  <c:v>1</c:v>
                </c:pt>
                <c:pt idx="3">
                  <c:v>1</c:v>
                </c:pt>
              </c:numCache>
            </c:numRef>
          </c:val>
          <c:extLst>
            <c:ext xmlns:c16="http://schemas.microsoft.com/office/drawing/2014/chart" uri="{C3380CC4-5D6E-409C-BE32-E72D297353CC}">
              <c16:uniqueId val="{00000004-4BF7-46AE-9982-F882B8C06B7B}"/>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Wilayah!$D$1</c:f>
              <c:strCache>
                <c:ptCount val="1"/>
                <c:pt idx="0">
                  <c:v>Persentase Wilayah Tempat Tinggal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56D-49DA-BB70-1B19017F84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56D-49DA-BB70-1B19017F84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6D-49DA-BB70-1B19017F84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56D-49DA-BB70-1B19017F84AA}"/>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Wilayah!$C$2:$C$3</c:f>
              <c:strCache>
                <c:ptCount val="2"/>
                <c:pt idx="0">
                  <c:v>Perkotaan</c:v>
                </c:pt>
                <c:pt idx="1">
                  <c:v>Perdesaan</c:v>
                </c:pt>
              </c:strCache>
            </c:strRef>
          </c:cat>
          <c:val>
            <c:numRef>
              <c:f>Wilayah!$D$2:$D$3</c:f>
              <c:numCache>
                <c:formatCode>General</c:formatCode>
                <c:ptCount val="2"/>
                <c:pt idx="0">
                  <c:v>10</c:v>
                </c:pt>
                <c:pt idx="1">
                  <c:v>9</c:v>
                </c:pt>
              </c:numCache>
            </c:numRef>
          </c:val>
          <c:extLst>
            <c:ext xmlns:c16="http://schemas.microsoft.com/office/drawing/2014/chart" uri="{C3380CC4-5D6E-409C-BE32-E72D297353CC}">
              <c16:uniqueId val="{00000008-F56D-49DA-BB70-1B19017F84AA}"/>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4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title>
    <c:autoTitleDeleted val="0"/>
    <c:plotArea>
      <c:layout/>
      <c:pieChart>
        <c:varyColors val="1"/>
        <c:ser>
          <c:idx val="0"/>
          <c:order val="0"/>
          <c:tx>
            <c:strRef>
              <c:f>'Wilayah (2)'!$D$1</c:f>
              <c:strCache>
                <c:ptCount val="1"/>
                <c:pt idx="0">
                  <c:v>Persentase Keanggotaan Komunitas Lokal Responden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035-4ED3-A136-CD5B44133C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035-4ED3-A136-CD5B44133C1E}"/>
              </c:ext>
            </c:extLst>
          </c:dPt>
          <c:dPt>
            <c:idx val="2"/>
            <c:bubble3D val="0"/>
            <c:spPr>
              <a:solidFill>
                <a:schemeClr val="accent6"/>
              </a:solidFill>
              <a:ln>
                <a:noFill/>
              </a:ln>
              <a:effectLst/>
            </c:spPr>
            <c:extLst>
              <c:ext xmlns:c16="http://schemas.microsoft.com/office/drawing/2014/chart" uri="{C3380CC4-5D6E-409C-BE32-E72D297353CC}">
                <c16:uniqueId val="{00000005-3035-4ED3-A136-CD5B44133C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3035-4ED3-A136-CD5B44133C1E}"/>
              </c:ext>
            </c:extLst>
          </c:dPt>
          <c:dPt>
            <c:idx val="4"/>
            <c:bubble3D val="0"/>
            <c:spPr>
              <a:solidFill>
                <a:schemeClr val="bg1">
                  <a:lumMod val="65000"/>
                </a:schemeClr>
              </a:solidFill>
              <a:ln>
                <a:noFill/>
              </a:ln>
              <a:effectLst/>
            </c:spPr>
            <c:extLst>
              <c:ext xmlns:c16="http://schemas.microsoft.com/office/drawing/2014/chart" uri="{C3380CC4-5D6E-409C-BE32-E72D297353CC}">
                <c16:uniqueId val="{0000000B-3035-4ED3-A136-CD5B44133C1E}"/>
              </c:ext>
            </c:extLst>
          </c:dPt>
          <c:dLbls>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id-ID"/>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'Wilayah (2)'!$C$2:$C$5</c:f>
              <c:strCache>
                <c:ptCount val="4"/>
                <c:pt idx="0">
                  <c:v>Banjar</c:v>
                </c:pt>
                <c:pt idx="1">
                  <c:v>Sekehe teruna/teruni</c:v>
                </c:pt>
                <c:pt idx="2">
                  <c:v>Sekehe gong</c:v>
                </c:pt>
                <c:pt idx="3">
                  <c:v>Tidak ada</c:v>
                </c:pt>
              </c:strCache>
            </c:strRef>
          </c:cat>
          <c:val>
            <c:numRef>
              <c:f>'Wilayah (2)'!$D$2:$D$5</c:f>
              <c:numCache>
                <c:formatCode>General</c:formatCode>
                <c:ptCount val="4"/>
                <c:pt idx="0">
                  <c:v>6</c:v>
                </c:pt>
                <c:pt idx="1">
                  <c:v>7</c:v>
                </c:pt>
                <c:pt idx="2">
                  <c:v>1</c:v>
                </c:pt>
                <c:pt idx="3">
                  <c:v>5</c:v>
                </c:pt>
              </c:numCache>
            </c:numRef>
          </c:val>
          <c:extLst>
            <c:ext xmlns:c16="http://schemas.microsoft.com/office/drawing/2014/chart" uri="{C3380CC4-5D6E-409C-BE32-E72D297353CC}">
              <c16:uniqueId val="{00000008-3035-4ED3-A136-CD5B44133C1E}"/>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id-ID"/>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400050</xdr:colOff>
      <xdr:row>5</xdr:row>
      <xdr:rowOff>57150</xdr:rowOff>
    </xdr:from>
    <xdr:to>
      <xdr:col>14</xdr:col>
      <xdr:colOff>95250</xdr:colOff>
      <xdr:row>19</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1638300</xdr:colOff>
      <xdr:row>5</xdr:row>
      <xdr:rowOff>19050</xdr:rowOff>
    </xdr:from>
    <xdr:to>
      <xdr:col>10</xdr:col>
      <xdr:colOff>19050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1</xdr:row>
      <xdr:rowOff>180974</xdr:rowOff>
    </xdr:from>
    <xdr:to>
      <xdr:col>12</xdr:col>
      <xdr:colOff>333375</xdr:colOff>
      <xdr:row>17</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85725</xdr:colOff>
      <xdr:row>1</xdr:row>
      <xdr:rowOff>180975</xdr:rowOff>
    </xdr:from>
    <xdr:to>
      <xdr:col>12</xdr:col>
      <xdr:colOff>390525</xdr:colOff>
      <xdr:row>16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85724</xdr:colOff>
      <xdr:row>1</xdr:row>
      <xdr:rowOff>180975</xdr:rowOff>
    </xdr:from>
    <xdr:to>
      <xdr:col>14</xdr:col>
      <xdr:colOff>0</xdr:colOff>
      <xdr:row>16</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
  <sheetViews>
    <sheetView workbookViewId="0">
      <selection activeCell="G1" sqref="G1"/>
    </sheetView>
  </sheetViews>
  <sheetFormatPr defaultRowHeight="18.75" customHeight="1" x14ac:dyDescent="0.25"/>
  <cols>
    <col min="1" max="1" width="28.7109375" bestFit="1" customWidth="1"/>
    <col min="2" max="3" width="29" bestFit="1" customWidth="1"/>
    <col min="4" max="4" width="68.85546875" bestFit="1" customWidth="1"/>
    <col min="5" max="5" width="12" bestFit="1" customWidth="1"/>
    <col min="6" max="6" width="5.85546875" bestFit="1" customWidth="1"/>
    <col min="7" max="7" width="13.28515625" bestFit="1" customWidth="1"/>
    <col min="8" max="8" width="8.28515625" bestFit="1" customWidth="1"/>
    <col min="9" max="9" width="17.5703125" bestFit="1" customWidth="1"/>
    <col min="10" max="10" width="22.42578125" bestFit="1" customWidth="1"/>
    <col min="11" max="11" width="54.28515625" bestFit="1" customWidth="1"/>
    <col min="12" max="12" width="37.5703125" bestFit="1" customWidth="1"/>
    <col min="13" max="13" width="117.85546875" bestFit="1" customWidth="1"/>
    <col min="14" max="14" width="68" bestFit="1" customWidth="1"/>
    <col min="15" max="15" width="75" bestFit="1" customWidth="1"/>
    <col min="16" max="16" width="104.28515625" bestFit="1" customWidth="1"/>
    <col min="17" max="17" width="148.7109375" bestFit="1" customWidth="1"/>
    <col min="18" max="18" width="255.7109375" bestFit="1" customWidth="1"/>
    <col min="19" max="19" width="99.42578125" bestFit="1" customWidth="1"/>
    <col min="20" max="20" width="216.5703125" bestFit="1" customWidth="1"/>
    <col min="21" max="21" width="85.7109375" bestFit="1" customWidth="1"/>
    <col min="22" max="22" width="141.85546875" bestFit="1" customWidth="1"/>
    <col min="23" max="23" width="133.5703125" bestFit="1" customWidth="1"/>
    <col min="24" max="24" width="133.28515625" bestFit="1" customWidth="1"/>
    <col min="25" max="25" width="149.28515625" bestFit="1" customWidth="1"/>
    <col min="26" max="26" width="147" bestFit="1" customWidth="1"/>
    <col min="27" max="27" width="145.42578125" bestFit="1" customWidth="1"/>
    <col min="28" max="28" width="159.140625" bestFit="1" customWidth="1"/>
    <col min="29" max="29" width="139" bestFit="1" customWidth="1"/>
    <col min="30" max="30" width="148" bestFit="1" customWidth="1"/>
    <col min="31" max="31" width="149.85546875" bestFit="1" customWidth="1"/>
    <col min="32" max="32" width="137.7109375" bestFit="1" customWidth="1"/>
    <col min="33" max="33" width="154.140625" bestFit="1" customWidth="1"/>
    <col min="34" max="34" width="116.85546875" bestFit="1" customWidth="1"/>
  </cols>
  <sheetData>
    <row r="1" spans="1:34" ht="18.7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18.75" customHeight="1" x14ac:dyDescent="0.25">
      <c r="A2" t="s">
        <v>221</v>
      </c>
      <c r="B2" t="s">
        <v>222</v>
      </c>
      <c r="C2" t="s">
        <v>223</v>
      </c>
      <c r="D2" t="s">
        <v>224</v>
      </c>
      <c r="E2">
        <v>82339234081</v>
      </c>
      <c r="F2">
        <v>21</v>
      </c>
      <c r="G2" t="s">
        <v>38</v>
      </c>
      <c r="H2" t="s">
        <v>39</v>
      </c>
      <c r="I2" t="s">
        <v>40</v>
      </c>
      <c r="J2" t="s">
        <v>41</v>
      </c>
      <c r="K2" t="s">
        <v>42</v>
      </c>
      <c r="L2" t="s">
        <v>87</v>
      </c>
      <c r="M2" s="1" t="s">
        <v>106</v>
      </c>
      <c r="N2" s="1" t="s">
        <v>97</v>
      </c>
      <c r="O2" t="s">
        <v>46</v>
      </c>
      <c r="P2" s="1" t="s">
        <v>47</v>
      </c>
      <c r="Q2" s="1" t="s">
        <v>48</v>
      </c>
      <c r="R2" s="1" t="s">
        <v>147</v>
      </c>
      <c r="S2" s="1" t="s">
        <v>99</v>
      </c>
      <c r="T2" s="1" t="s">
        <v>100</v>
      </c>
      <c r="U2" s="1" t="s">
        <v>101</v>
      </c>
      <c r="V2" t="s">
        <v>94</v>
      </c>
      <c r="W2" t="s">
        <v>55</v>
      </c>
      <c r="X2" t="s">
        <v>55</v>
      </c>
      <c r="Y2" t="s">
        <v>55</v>
      </c>
      <c r="Z2" t="s">
        <v>55</v>
      </c>
      <c r="AA2" t="s">
        <v>68</v>
      </c>
      <c r="AB2" t="s">
        <v>55</v>
      </c>
      <c r="AC2" t="s">
        <v>68</v>
      </c>
      <c r="AD2" t="s">
        <v>55</v>
      </c>
      <c r="AE2" t="s">
        <v>68</v>
      </c>
      <c r="AF2" t="s">
        <v>55</v>
      </c>
      <c r="AG2" t="s">
        <v>68</v>
      </c>
      <c r="AH2" t="s">
        <v>68</v>
      </c>
    </row>
    <row r="3" spans="1:34" ht="18.75" customHeight="1" x14ac:dyDescent="0.25">
      <c r="A3" t="s">
        <v>170</v>
      </c>
      <c r="B3" t="s">
        <v>171</v>
      </c>
      <c r="C3" t="s">
        <v>172</v>
      </c>
      <c r="D3" t="s">
        <v>173</v>
      </c>
      <c r="E3">
        <v>85739366323</v>
      </c>
      <c r="F3">
        <v>22</v>
      </c>
      <c r="G3" t="s">
        <v>38</v>
      </c>
      <c r="H3" t="s">
        <v>39</v>
      </c>
      <c r="I3" t="s">
        <v>40</v>
      </c>
      <c r="J3" t="s">
        <v>41</v>
      </c>
      <c r="K3" t="s">
        <v>42</v>
      </c>
      <c r="L3" t="s">
        <v>87</v>
      </c>
      <c r="M3" t="s">
        <v>174</v>
      </c>
      <c r="N3" t="s">
        <v>175</v>
      </c>
      <c r="O3" t="s">
        <v>176</v>
      </c>
      <c r="P3" t="s">
        <v>177</v>
      </c>
      <c r="Q3" t="s">
        <v>178</v>
      </c>
      <c r="R3" t="s">
        <v>179</v>
      </c>
      <c r="S3" t="s">
        <v>132</v>
      </c>
      <c r="T3" t="s">
        <v>180</v>
      </c>
      <c r="U3" t="s">
        <v>181</v>
      </c>
      <c r="V3" t="s">
        <v>94</v>
      </c>
      <c r="W3" t="s">
        <v>55</v>
      </c>
      <c r="X3" t="s">
        <v>55</v>
      </c>
      <c r="Y3" t="s">
        <v>55</v>
      </c>
      <c r="Z3" t="s">
        <v>54</v>
      </c>
      <c r="AA3" t="s">
        <v>54</v>
      </c>
      <c r="AB3" t="s">
        <v>68</v>
      </c>
      <c r="AC3" t="s">
        <v>55</v>
      </c>
      <c r="AD3" t="s">
        <v>54</v>
      </c>
      <c r="AE3" t="s">
        <v>54</v>
      </c>
      <c r="AF3" t="s">
        <v>54</v>
      </c>
      <c r="AG3" t="s">
        <v>55</v>
      </c>
      <c r="AH3" t="s">
        <v>55</v>
      </c>
    </row>
    <row r="4" spans="1:34" ht="18.75" customHeight="1" x14ac:dyDescent="0.25">
      <c r="A4" t="s">
        <v>182</v>
      </c>
      <c r="B4" t="s">
        <v>183</v>
      </c>
      <c r="C4" t="s">
        <v>184</v>
      </c>
      <c r="D4" t="s">
        <v>185</v>
      </c>
      <c r="E4">
        <v>817343322</v>
      </c>
      <c r="F4">
        <v>22</v>
      </c>
      <c r="G4" t="s">
        <v>38</v>
      </c>
      <c r="H4" t="s">
        <v>186</v>
      </c>
      <c r="I4" t="s">
        <v>40</v>
      </c>
      <c r="J4" t="s">
        <v>41</v>
      </c>
      <c r="K4" t="s">
        <v>42</v>
      </c>
      <c r="L4" t="s">
        <v>96</v>
      </c>
      <c r="M4" t="s">
        <v>187</v>
      </c>
      <c r="N4" t="s">
        <v>128</v>
      </c>
      <c r="O4" t="s">
        <v>46</v>
      </c>
      <c r="P4" t="s">
        <v>76</v>
      </c>
      <c r="Q4" t="s">
        <v>188</v>
      </c>
      <c r="R4" t="s">
        <v>189</v>
      </c>
      <c r="S4" t="s">
        <v>79</v>
      </c>
      <c r="T4" t="s">
        <v>190</v>
      </c>
      <c r="U4" t="s">
        <v>81</v>
      </c>
      <c r="V4" t="s">
        <v>94</v>
      </c>
      <c r="W4" t="s">
        <v>55</v>
      </c>
      <c r="X4" t="s">
        <v>55</v>
      </c>
      <c r="Y4" t="s">
        <v>55</v>
      </c>
      <c r="Z4" t="s">
        <v>55</v>
      </c>
      <c r="AA4" t="s">
        <v>55</v>
      </c>
      <c r="AB4" t="s">
        <v>55</v>
      </c>
      <c r="AC4" t="s">
        <v>55</v>
      </c>
      <c r="AD4" t="s">
        <v>55</v>
      </c>
      <c r="AE4" t="s">
        <v>55</v>
      </c>
      <c r="AF4" t="s">
        <v>55</v>
      </c>
      <c r="AG4" t="s">
        <v>55</v>
      </c>
      <c r="AH4" t="s">
        <v>55</v>
      </c>
    </row>
    <row r="5" spans="1:34" ht="18.75" customHeight="1" x14ac:dyDescent="0.25">
      <c r="A5" t="s">
        <v>148</v>
      </c>
      <c r="B5" t="s">
        <v>149</v>
      </c>
      <c r="C5" t="s">
        <v>150</v>
      </c>
      <c r="D5" t="s">
        <v>151</v>
      </c>
      <c r="E5">
        <v>87757339058</v>
      </c>
      <c r="F5">
        <v>21</v>
      </c>
      <c r="G5" t="s">
        <v>38</v>
      </c>
      <c r="H5" t="s">
        <v>39</v>
      </c>
      <c r="I5" t="s">
        <v>40</v>
      </c>
      <c r="J5" t="s">
        <v>41</v>
      </c>
      <c r="K5" t="s">
        <v>42</v>
      </c>
      <c r="L5" t="s">
        <v>87</v>
      </c>
      <c r="M5" s="1" t="s">
        <v>152</v>
      </c>
      <c r="N5" s="1" t="s">
        <v>153</v>
      </c>
      <c r="O5" t="s">
        <v>46</v>
      </c>
      <c r="P5" s="1" t="s">
        <v>47</v>
      </c>
      <c r="Q5" s="1" t="s">
        <v>48</v>
      </c>
      <c r="R5" s="1" t="s">
        <v>49</v>
      </c>
      <c r="S5" s="1" t="s">
        <v>50</v>
      </c>
      <c r="T5" s="1" t="s">
        <v>51</v>
      </c>
      <c r="U5" s="1" t="s">
        <v>52</v>
      </c>
      <c r="V5" t="s">
        <v>53</v>
      </c>
      <c r="W5" t="s">
        <v>55</v>
      </c>
      <c r="X5" t="s">
        <v>54</v>
      </c>
      <c r="Y5" t="s">
        <v>68</v>
      </c>
      <c r="Z5" t="s">
        <v>55</v>
      </c>
      <c r="AA5" t="s">
        <v>68</v>
      </c>
      <c r="AB5" t="s">
        <v>54</v>
      </c>
      <c r="AC5" t="s">
        <v>68</v>
      </c>
      <c r="AD5" t="s">
        <v>68</v>
      </c>
      <c r="AE5" t="s">
        <v>55</v>
      </c>
      <c r="AF5" t="s">
        <v>68</v>
      </c>
      <c r="AG5" t="s">
        <v>68</v>
      </c>
      <c r="AH5" t="s">
        <v>68</v>
      </c>
    </row>
    <row r="6" spans="1:34" ht="18.75" customHeight="1" x14ac:dyDescent="0.25">
      <c r="A6" t="s">
        <v>56</v>
      </c>
      <c r="B6" t="s">
        <v>57</v>
      </c>
      <c r="C6" t="s">
        <v>58</v>
      </c>
      <c r="D6" t="s">
        <v>59</v>
      </c>
      <c r="E6">
        <v>82146832205</v>
      </c>
      <c r="F6">
        <v>20</v>
      </c>
      <c r="G6" t="s">
        <v>38</v>
      </c>
      <c r="H6" t="s">
        <v>39</v>
      </c>
      <c r="I6" t="s">
        <v>40</v>
      </c>
      <c r="J6" t="s">
        <v>60</v>
      </c>
      <c r="K6" t="s">
        <v>42</v>
      </c>
      <c r="L6" t="s">
        <v>61</v>
      </c>
      <c r="M6" s="1" t="s">
        <v>62</v>
      </c>
      <c r="N6" s="1" t="s">
        <v>63</v>
      </c>
      <c r="O6" t="s">
        <v>64</v>
      </c>
      <c r="P6" s="1" t="s">
        <v>65</v>
      </c>
      <c r="Q6" s="1" t="s">
        <v>66</v>
      </c>
      <c r="R6" s="1" t="s">
        <v>67</v>
      </c>
      <c r="S6" s="1" t="s">
        <v>50</v>
      </c>
      <c r="T6" s="1" t="s">
        <v>51</v>
      </c>
      <c r="U6" s="1" t="s">
        <v>52</v>
      </c>
      <c r="V6" t="s">
        <v>53</v>
      </c>
      <c r="W6" t="s">
        <v>68</v>
      </c>
      <c r="X6" t="s">
        <v>68</v>
      </c>
      <c r="Y6" t="s">
        <v>55</v>
      </c>
      <c r="Z6" t="s">
        <v>55</v>
      </c>
      <c r="AA6" t="s">
        <v>55</v>
      </c>
      <c r="AB6" t="s">
        <v>55</v>
      </c>
      <c r="AC6" t="s">
        <v>68</v>
      </c>
      <c r="AD6" t="s">
        <v>54</v>
      </c>
      <c r="AE6" t="s">
        <v>55</v>
      </c>
      <c r="AF6" t="s">
        <v>55</v>
      </c>
      <c r="AG6" t="s">
        <v>55</v>
      </c>
      <c r="AH6" t="s">
        <v>68</v>
      </c>
    </row>
    <row r="7" spans="1:34" ht="18.75" customHeight="1" x14ac:dyDescent="0.25">
      <c r="A7" t="s">
        <v>34</v>
      </c>
      <c r="B7" t="s">
        <v>35</v>
      </c>
      <c r="C7" t="s">
        <v>36</v>
      </c>
      <c r="D7" t="s">
        <v>37</v>
      </c>
      <c r="E7">
        <v>89635300304</v>
      </c>
      <c r="F7">
        <v>20</v>
      </c>
      <c r="G7" t="s">
        <v>38</v>
      </c>
      <c r="H7" t="s">
        <v>39</v>
      </c>
      <c r="I7" t="s">
        <v>40</v>
      </c>
      <c r="J7" t="s">
        <v>41</v>
      </c>
      <c r="K7" t="s">
        <v>42</v>
      </c>
      <c r="L7" t="s">
        <v>43</v>
      </c>
      <c r="M7" s="1" t="s">
        <v>44</v>
      </c>
      <c r="N7" s="1" t="s">
        <v>45</v>
      </c>
      <c r="O7" t="s">
        <v>46</v>
      </c>
      <c r="P7" s="1" t="s">
        <v>47</v>
      </c>
      <c r="Q7" s="1" t="s">
        <v>48</v>
      </c>
      <c r="R7" s="1" t="s">
        <v>49</v>
      </c>
      <c r="S7" s="1" t="s">
        <v>50</v>
      </c>
      <c r="T7" s="1" t="s">
        <v>51</v>
      </c>
      <c r="U7" s="1" t="s">
        <v>52</v>
      </c>
      <c r="V7" t="s">
        <v>53</v>
      </c>
      <c r="W7" t="s">
        <v>54</v>
      </c>
      <c r="X7" t="s">
        <v>55</v>
      </c>
      <c r="Y7" t="s">
        <v>54</v>
      </c>
      <c r="Z7" t="s">
        <v>55</v>
      </c>
      <c r="AA7" t="s">
        <v>54</v>
      </c>
      <c r="AB7" t="s">
        <v>54</v>
      </c>
      <c r="AC7" t="s">
        <v>55</v>
      </c>
      <c r="AD7" t="s">
        <v>55</v>
      </c>
      <c r="AE7" t="s">
        <v>54</v>
      </c>
      <c r="AF7" t="s">
        <v>54</v>
      </c>
      <c r="AG7" t="s">
        <v>55</v>
      </c>
      <c r="AH7" t="s">
        <v>54</v>
      </c>
    </row>
    <row r="8" spans="1:34" ht="18.75" customHeight="1" x14ac:dyDescent="0.25">
      <c r="A8" t="s">
        <v>135</v>
      </c>
      <c r="B8" t="s">
        <v>136</v>
      </c>
      <c r="C8" t="s">
        <v>137</v>
      </c>
      <c r="D8" t="s">
        <v>138</v>
      </c>
      <c r="E8">
        <v>89602641324</v>
      </c>
      <c r="F8">
        <v>22</v>
      </c>
      <c r="G8" t="s">
        <v>38</v>
      </c>
      <c r="H8" t="s">
        <v>39</v>
      </c>
      <c r="I8" t="s">
        <v>40</v>
      </c>
      <c r="J8" t="s">
        <v>60</v>
      </c>
      <c r="K8" t="s">
        <v>42</v>
      </c>
      <c r="L8" t="s">
        <v>87</v>
      </c>
      <c r="M8" s="1" t="s">
        <v>139</v>
      </c>
      <c r="N8" s="1" t="s">
        <v>140</v>
      </c>
      <c r="O8" t="s">
        <v>46</v>
      </c>
      <c r="P8" s="1" t="s">
        <v>47</v>
      </c>
      <c r="Q8" s="1" t="s">
        <v>48</v>
      </c>
      <c r="R8" s="1" t="s">
        <v>141</v>
      </c>
      <c r="S8" s="1" t="s">
        <v>50</v>
      </c>
      <c r="T8" s="1" t="s">
        <v>51</v>
      </c>
      <c r="U8" s="1" t="s">
        <v>52</v>
      </c>
      <c r="V8" t="s">
        <v>53</v>
      </c>
      <c r="W8" t="s">
        <v>55</v>
      </c>
      <c r="X8" t="s">
        <v>55</v>
      </c>
      <c r="Y8" t="s">
        <v>55</v>
      </c>
      <c r="Z8" t="s">
        <v>55</v>
      </c>
      <c r="AA8" t="s">
        <v>55</v>
      </c>
      <c r="AB8" t="s">
        <v>55</v>
      </c>
      <c r="AC8" t="s">
        <v>55</v>
      </c>
      <c r="AD8" t="s">
        <v>55</v>
      </c>
      <c r="AE8" t="s">
        <v>68</v>
      </c>
      <c r="AF8" t="s">
        <v>55</v>
      </c>
      <c r="AG8" t="s">
        <v>68</v>
      </c>
      <c r="AH8" t="s">
        <v>68</v>
      </c>
    </row>
    <row r="9" spans="1:34" ht="18.75" customHeight="1" x14ac:dyDescent="0.25">
      <c r="A9" t="s">
        <v>214</v>
      </c>
      <c r="B9" t="s">
        <v>215</v>
      </c>
      <c r="C9" t="s">
        <v>216</v>
      </c>
      <c r="D9" t="s">
        <v>217</v>
      </c>
      <c r="E9">
        <v>82144845957</v>
      </c>
      <c r="F9">
        <v>22</v>
      </c>
      <c r="G9" t="s">
        <v>38</v>
      </c>
      <c r="H9" t="s">
        <v>39</v>
      </c>
      <c r="I9" t="s">
        <v>40</v>
      </c>
      <c r="J9" t="s">
        <v>60</v>
      </c>
      <c r="K9" t="s">
        <v>42</v>
      </c>
      <c r="L9" t="s">
        <v>61</v>
      </c>
      <c r="M9" s="1" t="s">
        <v>218</v>
      </c>
      <c r="N9" s="1" t="s">
        <v>97</v>
      </c>
      <c r="O9" t="s">
        <v>46</v>
      </c>
      <c r="P9" s="1" t="s">
        <v>47</v>
      </c>
      <c r="Q9" s="1" t="s">
        <v>48</v>
      </c>
      <c r="R9" s="1" t="s">
        <v>219</v>
      </c>
      <c r="S9" s="1" t="s">
        <v>99</v>
      </c>
      <c r="T9" s="1" t="s">
        <v>100</v>
      </c>
      <c r="U9" s="1" t="s">
        <v>101</v>
      </c>
      <c r="V9" t="s">
        <v>94</v>
      </c>
      <c r="W9" t="s">
        <v>68</v>
      </c>
      <c r="X9" t="s">
        <v>68</v>
      </c>
      <c r="Y9" t="s">
        <v>68</v>
      </c>
      <c r="Z9" t="s">
        <v>68</v>
      </c>
      <c r="AA9" t="s">
        <v>68</v>
      </c>
      <c r="AB9" t="s">
        <v>68</v>
      </c>
      <c r="AC9" t="s">
        <v>68</v>
      </c>
      <c r="AD9" t="s">
        <v>68</v>
      </c>
      <c r="AE9" t="s">
        <v>68</v>
      </c>
      <c r="AF9" t="s">
        <v>68</v>
      </c>
      <c r="AG9" t="s">
        <v>68</v>
      </c>
      <c r="AH9" t="s">
        <v>68</v>
      </c>
    </row>
    <row r="10" spans="1:34" ht="18.75" customHeight="1" x14ac:dyDescent="0.25">
      <c r="A10" t="s">
        <v>117</v>
      </c>
      <c r="B10" t="s">
        <v>118</v>
      </c>
      <c r="C10" t="s">
        <v>119</v>
      </c>
      <c r="D10" t="s">
        <v>120</v>
      </c>
      <c r="E10">
        <v>81338119635</v>
      </c>
      <c r="F10">
        <v>21</v>
      </c>
      <c r="G10" t="s">
        <v>38</v>
      </c>
      <c r="H10" t="s">
        <v>39</v>
      </c>
      <c r="I10" t="s">
        <v>40</v>
      </c>
      <c r="J10" t="s">
        <v>60</v>
      </c>
      <c r="K10" t="s">
        <v>42</v>
      </c>
      <c r="L10" t="s">
        <v>61</v>
      </c>
      <c r="M10" t="s">
        <v>88</v>
      </c>
      <c r="N10" t="s">
        <v>89</v>
      </c>
      <c r="O10" t="s">
        <v>46</v>
      </c>
      <c r="P10" t="s">
        <v>90</v>
      </c>
      <c r="Q10" t="s">
        <v>121</v>
      </c>
      <c r="R10" s="1" t="s">
        <v>49</v>
      </c>
      <c r="S10" s="1" t="s">
        <v>50</v>
      </c>
      <c r="T10" s="1" t="s">
        <v>51</v>
      </c>
      <c r="U10" s="1" t="s">
        <v>52</v>
      </c>
      <c r="V10" t="s">
        <v>53</v>
      </c>
      <c r="W10" t="s">
        <v>68</v>
      </c>
      <c r="X10" t="s">
        <v>68</v>
      </c>
      <c r="Y10" t="s">
        <v>55</v>
      </c>
      <c r="Z10" t="s">
        <v>68</v>
      </c>
      <c r="AA10" t="s">
        <v>68</v>
      </c>
      <c r="AB10" t="s">
        <v>55</v>
      </c>
      <c r="AC10" t="s">
        <v>68</v>
      </c>
      <c r="AD10" t="s">
        <v>68</v>
      </c>
      <c r="AE10" t="s">
        <v>68</v>
      </c>
      <c r="AF10" t="s">
        <v>68</v>
      </c>
      <c r="AG10" t="s">
        <v>55</v>
      </c>
      <c r="AH10" t="s">
        <v>68</v>
      </c>
    </row>
    <row r="11" spans="1:34" ht="18.75" customHeight="1" x14ac:dyDescent="0.25">
      <c r="A11" t="s">
        <v>107</v>
      </c>
      <c r="B11" t="s">
        <v>108</v>
      </c>
      <c r="C11" t="s">
        <v>109</v>
      </c>
      <c r="D11" t="s">
        <v>110</v>
      </c>
      <c r="E11">
        <v>85792399447</v>
      </c>
      <c r="F11">
        <v>20</v>
      </c>
      <c r="G11" t="s">
        <v>38</v>
      </c>
      <c r="H11" t="s">
        <v>39</v>
      </c>
      <c r="I11" t="s">
        <v>40</v>
      </c>
      <c r="J11" t="s">
        <v>60</v>
      </c>
      <c r="K11" t="s">
        <v>42</v>
      </c>
      <c r="L11" t="s">
        <v>61</v>
      </c>
      <c r="M11" t="s">
        <v>111</v>
      </c>
      <c r="N11" t="s">
        <v>112</v>
      </c>
      <c r="O11" t="s">
        <v>46</v>
      </c>
      <c r="P11" t="s">
        <v>90</v>
      </c>
      <c r="Q11" t="s">
        <v>113</v>
      </c>
      <c r="R11" t="s">
        <v>114</v>
      </c>
      <c r="S11" t="s">
        <v>93</v>
      </c>
      <c r="T11" t="s">
        <v>115</v>
      </c>
      <c r="U11" t="s">
        <v>116</v>
      </c>
      <c r="V11" t="s">
        <v>94</v>
      </c>
      <c r="W11" t="s">
        <v>68</v>
      </c>
      <c r="X11" t="s">
        <v>55</v>
      </c>
      <c r="Y11" t="s">
        <v>55</v>
      </c>
      <c r="Z11" t="s">
        <v>55</v>
      </c>
      <c r="AA11" t="s">
        <v>55</v>
      </c>
      <c r="AB11" t="s">
        <v>55</v>
      </c>
      <c r="AC11" t="s">
        <v>68</v>
      </c>
      <c r="AD11" t="s">
        <v>55</v>
      </c>
      <c r="AE11" t="s">
        <v>68</v>
      </c>
      <c r="AF11" t="s">
        <v>68</v>
      </c>
      <c r="AG11" t="s">
        <v>68</v>
      </c>
      <c r="AH11" t="s">
        <v>68</v>
      </c>
    </row>
    <row r="12" spans="1:34" ht="18.75" customHeight="1" x14ac:dyDescent="0.25">
      <c r="A12" t="s">
        <v>102</v>
      </c>
      <c r="B12" t="s">
        <v>103</v>
      </c>
      <c r="C12" t="s">
        <v>104</v>
      </c>
      <c r="D12" t="s">
        <v>105</v>
      </c>
      <c r="E12">
        <v>81353191113</v>
      </c>
      <c r="F12">
        <v>21</v>
      </c>
      <c r="G12" t="s">
        <v>38</v>
      </c>
      <c r="H12" t="s">
        <v>39</v>
      </c>
      <c r="I12" t="s">
        <v>40</v>
      </c>
      <c r="J12" t="s">
        <v>60</v>
      </c>
      <c r="K12" t="s">
        <v>42</v>
      </c>
      <c r="L12" t="s">
        <v>61</v>
      </c>
      <c r="M12" s="1" t="s">
        <v>106</v>
      </c>
      <c r="N12" s="1" t="s">
        <v>97</v>
      </c>
      <c r="O12" t="s">
        <v>46</v>
      </c>
      <c r="P12" s="1" t="s">
        <v>47</v>
      </c>
      <c r="Q12" s="1" t="s">
        <v>48</v>
      </c>
      <c r="R12" s="1" t="s">
        <v>98</v>
      </c>
      <c r="S12" s="1" t="s">
        <v>99</v>
      </c>
      <c r="T12" s="1" t="s">
        <v>100</v>
      </c>
      <c r="U12" s="1" t="s">
        <v>101</v>
      </c>
      <c r="V12" t="s">
        <v>94</v>
      </c>
      <c r="W12" t="s">
        <v>68</v>
      </c>
      <c r="X12" t="s">
        <v>55</v>
      </c>
      <c r="Y12" t="s">
        <v>55</v>
      </c>
      <c r="Z12" t="s">
        <v>55</v>
      </c>
      <c r="AA12" t="s">
        <v>54</v>
      </c>
      <c r="AB12" t="s">
        <v>55</v>
      </c>
      <c r="AC12" t="s">
        <v>55</v>
      </c>
      <c r="AD12" t="s">
        <v>54</v>
      </c>
      <c r="AE12" t="s">
        <v>68</v>
      </c>
      <c r="AF12" t="s">
        <v>55</v>
      </c>
      <c r="AG12" t="s">
        <v>55</v>
      </c>
      <c r="AH12" t="s">
        <v>55</v>
      </c>
    </row>
    <row r="13" spans="1:34" ht="18.75" customHeight="1" x14ac:dyDescent="0.25">
      <c r="A13" t="s">
        <v>163</v>
      </c>
      <c r="B13" t="s">
        <v>164</v>
      </c>
      <c r="C13" t="s">
        <v>165</v>
      </c>
      <c r="D13" t="s">
        <v>166</v>
      </c>
      <c r="E13">
        <v>81246543310</v>
      </c>
      <c r="F13">
        <v>21</v>
      </c>
      <c r="G13" t="s">
        <v>38</v>
      </c>
      <c r="H13" t="s">
        <v>39</v>
      </c>
      <c r="I13" t="s">
        <v>40</v>
      </c>
      <c r="J13" t="s">
        <v>60</v>
      </c>
      <c r="K13" t="s">
        <v>42</v>
      </c>
      <c r="L13" t="s">
        <v>167</v>
      </c>
      <c r="M13" s="1" t="s">
        <v>168</v>
      </c>
      <c r="N13" s="1" t="s">
        <v>97</v>
      </c>
      <c r="O13" t="s">
        <v>46</v>
      </c>
      <c r="P13" s="1" t="s">
        <v>47</v>
      </c>
      <c r="Q13" s="1" t="s">
        <v>48</v>
      </c>
      <c r="R13" s="1" t="s">
        <v>169</v>
      </c>
      <c r="S13" s="1" t="s">
        <v>99</v>
      </c>
      <c r="T13" s="1" t="s">
        <v>100</v>
      </c>
      <c r="U13" s="1" t="s">
        <v>101</v>
      </c>
      <c r="V13" t="s">
        <v>94</v>
      </c>
      <c r="W13" t="s">
        <v>55</v>
      </c>
      <c r="X13" t="s">
        <v>54</v>
      </c>
      <c r="Y13" t="s">
        <v>54</v>
      </c>
      <c r="Z13" t="s">
        <v>55</v>
      </c>
      <c r="AA13" t="s">
        <v>54</v>
      </c>
      <c r="AB13" t="s">
        <v>155</v>
      </c>
      <c r="AC13" t="s">
        <v>55</v>
      </c>
      <c r="AD13" t="s">
        <v>54</v>
      </c>
      <c r="AE13" t="s">
        <v>55</v>
      </c>
      <c r="AF13" t="s">
        <v>54</v>
      </c>
      <c r="AG13" t="s">
        <v>54</v>
      </c>
      <c r="AH13" t="s">
        <v>55</v>
      </c>
    </row>
    <row r="14" spans="1:34" ht="18.75" customHeight="1" x14ac:dyDescent="0.25">
      <c r="A14" t="s">
        <v>156</v>
      </c>
      <c r="B14" t="s">
        <v>157</v>
      </c>
      <c r="C14" t="s">
        <v>158</v>
      </c>
      <c r="D14" t="s">
        <v>159</v>
      </c>
      <c r="E14">
        <v>8970281668</v>
      </c>
      <c r="F14">
        <v>21</v>
      </c>
      <c r="G14" t="s">
        <v>38</v>
      </c>
      <c r="H14" t="s">
        <v>39</v>
      </c>
      <c r="I14" t="s">
        <v>40</v>
      </c>
      <c r="J14" t="s">
        <v>41</v>
      </c>
      <c r="K14" t="s">
        <v>42</v>
      </c>
      <c r="L14" t="s">
        <v>61</v>
      </c>
      <c r="M14" s="1" t="s">
        <v>160</v>
      </c>
      <c r="N14" s="1" t="s">
        <v>140</v>
      </c>
      <c r="O14" t="s">
        <v>46</v>
      </c>
      <c r="P14" s="1" t="s">
        <v>47</v>
      </c>
      <c r="Q14" s="1" t="s">
        <v>48</v>
      </c>
      <c r="R14" s="1" t="s">
        <v>161</v>
      </c>
      <c r="S14" s="1" t="s">
        <v>50</v>
      </c>
      <c r="T14" s="1" t="s">
        <v>162</v>
      </c>
      <c r="U14" s="1" t="s">
        <v>52</v>
      </c>
      <c r="V14" t="s">
        <v>53</v>
      </c>
      <c r="W14" t="s">
        <v>68</v>
      </c>
      <c r="X14" t="s">
        <v>68</v>
      </c>
      <c r="Y14" t="s">
        <v>68</v>
      </c>
      <c r="Z14" t="s">
        <v>68</v>
      </c>
      <c r="AA14" t="s">
        <v>68</v>
      </c>
      <c r="AB14" t="s">
        <v>68</v>
      </c>
      <c r="AC14" t="s">
        <v>68</v>
      </c>
      <c r="AD14" t="s">
        <v>68</v>
      </c>
      <c r="AE14" t="s">
        <v>55</v>
      </c>
      <c r="AF14" t="s">
        <v>68</v>
      </c>
      <c r="AG14" t="s">
        <v>55</v>
      </c>
      <c r="AH14" t="s">
        <v>55</v>
      </c>
    </row>
    <row r="15" spans="1:34" ht="18.75" customHeight="1" x14ac:dyDescent="0.25">
      <c r="A15" t="s">
        <v>193</v>
      </c>
      <c r="B15" t="s">
        <v>194</v>
      </c>
      <c r="C15" t="s">
        <v>195</v>
      </c>
      <c r="D15" t="s">
        <v>196</v>
      </c>
      <c r="E15">
        <v>81232760166</v>
      </c>
      <c r="F15">
        <v>22</v>
      </c>
      <c r="G15" t="s">
        <v>73</v>
      </c>
      <c r="H15" t="s">
        <v>197</v>
      </c>
      <c r="I15" t="s">
        <v>40</v>
      </c>
      <c r="J15" t="s">
        <v>41</v>
      </c>
      <c r="K15" t="s">
        <v>42</v>
      </c>
      <c r="L15" t="s">
        <v>96</v>
      </c>
      <c r="M15" t="s">
        <v>198</v>
      </c>
      <c r="N15" t="s">
        <v>199</v>
      </c>
      <c r="O15" t="s">
        <v>200</v>
      </c>
      <c r="P15" t="s">
        <v>201</v>
      </c>
      <c r="Q15" t="s">
        <v>202</v>
      </c>
      <c r="R15" t="s">
        <v>203</v>
      </c>
      <c r="S15" t="s">
        <v>204</v>
      </c>
      <c r="T15" t="s">
        <v>205</v>
      </c>
      <c r="U15" t="s">
        <v>206</v>
      </c>
      <c r="V15" t="s">
        <v>207</v>
      </c>
      <c r="W15" t="s">
        <v>68</v>
      </c>
      <c r="X15" t="s">
        <v>68</v>
      </c>
      <c r="Y15" t="s">
        <v>68</v>
      </c>
      <c r="Z15" t="s">
        <v>68</v>
      </c>
      <c r="AA15" t="s">
        <v>68</v>
      </c>
      <c r="AB15" t="s">
        <v>68</v>
      </c>
      <c r="AC15" t="s">
        <v>68</v>
      </c>
      <c r="AD15" t="s">
        <v>68</v>
      </c>
      <c r="AE15" t="s">
        <v>68</v>
      </c>
      <c r="AF15" t="s">
        <v>68</v>
      </c>
      <c r="AG15" t="s">
        <v>68</v>
      </c>
      <c r="AH15" t="s">
        <v>68</v>
      </c>
    </row>
    <row r="16" spans="1:34" ht="18.75" customHeight="1" x14ac:dyDescent="0.25">
      <c r="A16" t="s">
        <v>69</v>
      </c>
      <c r="B16" t="s">
        <v>70</v>
      </c>
      <c r="C16" t="s">
        <v>71</v>
      </c>
      <c r="D16" t="s">
        <v>72</v>
      </c>
      <c r="E16">
        <v>82266077663</v>
      </c>
      <c r="F16">
        <v>20</v>
      </c>
      <c r="G16" t="s">
        <v>73</v>
      </c>
      <c r="H16" t="s">
        <v>39</v>
      </c>
      <c r="I16" t="s">
        <v>40</v>
      </c>
      <c r="J16" t="s">
        <v>60</v>
      </c>
      <c r="K16" t="s">
        <v>42</v>
      </c>
      <c r="L16" t="s">
        <v>61</v>
      </c>
      <c r="M16" t="s">
        <v>74</v>
      </c>
      <c r="N16" t="s">
        <v>75</v>
      </c>
      <c r="O16" t="s">
        <v>46</v>
      </c>
      <c r="P16" t="s">
        <v>76</v>
      </c>
      <c r="Q16" t="s">
        <v>77</v>
      </c>
      <c r="R16" t="s">
        <v>78</v>
      </c>
      <c r="S16" t="s">
        <v>79</v>
      </c>
      <c r="T16" t="s">
        <v>80</v>
      </c>
      <c r="U16" t="s">
        <v>81</v>
      </c>
      <c r="V16" t="s">
        <v>82</v>
      </c>
      <c r="W16" t="s">
        <v>68</v>
      </c>
      <c r="X16" t="s">
        <v>55</v>
      </c>
      <c r="Y16" t="s">
        <v>55</v>
      </c>
      <c r="Z16" t="s">
        <v>55</v>
      </c>
      <c r="AA16" t="s">
        <v>55</v>
      </c>
      <c r="AB16" t="s">
        <v>68</v>
      </c>
      <c r="AC16" t="s">
        <v>55</v>
      </c>
      <c r="AD16" t="s">
        <v>55</v>
      </c>
      <c r="AE16" t="s">
        <v>55</v>
      </c>
      <c r="AF16" t="s">
        <v>55</v>
      </c>
      <c r="AG16" t="s">
        <v>55</v>
      </c>
      <c r="AH16" t="s">
        <v>55</v>
      </c>
    </row>
    <row r="17" spans="1:34" ht="18.75" customHeight="1" x14ac:dyDescent="0.25">
      <c r="A17" t="s">
        <v>208</v>
      </c>
      <c r="B17" t="s">
        <v>209</v>
      </c>
      <c r="C17" t="s">
        <v>210</v>
      </c>
      <c r="D17" t="s">
        <v>211</v>
      </c>
      <c r="E17">
        <v>89678136888</v>
      </c>
      <c r="F17">
        <v>21</v>
      </c>
      <c r="G17" t="s">
        <v>73</v>
      </c>
      <c r="H17" t="s">
        <v>39</v>
      </c>
      <c r="I17" t="s">
        <v>40</v>
      </c>
      <c r="J17" t="s">
        <v>41</v>
      </c>
      <c r="K17" t="s">
        <v>42</v>
      </c>
      <c r="L17" t="s">
        <v>87</v>
      </c>
      <c r="M17" s="1" t="s">
        <v>212</v>
      </c>
      <c r="N17" s="1" t="s">
        <v>63</v>
      </c>
      <c r="O17" t="s">
        <v>46</v>
      </c>
      <c r="P17" s="1" t="s">
        <v>47</v>
      </c>
      <c r="Q17" s="1" t="s">
        <v>48</v>
      </c>
      <c r="R17" s="1" t="s">
        <v>49</v>
      </c>
      <c r="S17" s="1" t="s">
        <v>213</v>
      </c>
      <c r="T17" s="1" t="s">
        <v>51</v>
      </c>
      <c r="U17" s="1" t="s">
        <v>52</v>
      </c>
      <c r="V17" t="s">
        <v>53</v>
      </c>
      <c r="W17" t="s">
        <v>55</v>
      </c>
      <c r="X17" t="s">
        <v>55</v>
      </c>
      <c r="Y17" t="s">
        <v>55</v>
      </c>
      <c r="Z17" t="s">
        <v>55</v>
      </c>
      <c r="AA17" t="s">
        <v>55</v>
      </c>
      <c r="AB17" t="s">
        <v>55</v>
      </c>
      <c r="AC17" t="s">
        <v>68</v>
      </c>
      <c r="AD17" t="s">
        <v>55</v>
      </c>
      <c r="AE17" t="s">
        <v>55</v>
      </c>
      <c r="AF17" t="s">
        <v>68</v>
      </c>
      <c r="AG17" t="s">
        <v>55</v>
      </c>
      <c r="AH17" t="s">
        <v>55</v>
      </c>
    </row>
    <row r="18" spans="1:34" ht="18.75" customHeight="1" x14ac:dyDescent="0.25">
      <c r="A18" t="s">
        <v>83</v>
      </c>
      <c r="B18" t="s">
        <v>84</v>
      </c>
      <c r="C18" t="s">
        <v>85</v>
      </c>
      <c r="D18" t="s">
        <v>86</v>
      </c>
      <c r="E18" s="2">
        <v>895370000000</v>
      </c>
      <c r="F18">
        <v>21</v>
      </c>
      <c r="G18" t="s">
        <v>38</v>
      </c>
      <c r="H18" t="s">
        <v>39</v>
      </c>
      <c r="I18" t="s">
        <v>40</v>
      </c>
      <c r="J18" t="s">
        <v>41</v>
      </c>
      <c r="K18" t="s">
        <v>42</v>
      </c>
      <c r="L18" t="s">
        <v>87</v>
      </c>
      <c r="M18" t="s">
        <v>88</v>
      </c>
      <c r="N18" t="s">
        <v>89</v>
      </c>
      <c r="O18" t="s">
        <v>46</v>
      </c>
      <c r="P18" t="s">
        <v>90</v>
      </c>
      <c r="Q18" t="s">
        <v>91</v>
      </c>
      <c r="R18" t="s">
        <v>92</v>
      </c>
      <c r="S18" t="s">
        <v>93</v>
      </c>
      <c r="T18" s="1" t="s">
        <v>51</v>
      </c>
      <c r="U18" s="1" t="s">
        <v>52</v>
      </c>
      <c r="V18" t="s">
        <v>94</v>
      </c>
      <c r="W18" t="s">
        <v>68</v>
      </c>
      <c r="X18" t="s">
        <v>55</v>
      </c>
      <c r="Y18" t="s">
        <v>55</v>
      </c>
      <c r="Z18" t="s">
        <v>68</v>
      </c>
      <c r="AA18" t="s">
        <v>55</v>
      </c>
      <c r="AB18" t="s">
        <v>55</v>
      </c>
      <c r="AC18" t="s">
        <v>55</v>
      </c>
      <c r="AD18" t="s">
        <v>68</v>
      </c>
      <c r="AE18" t="s">
        <v>54</v>
      </c>
      <c r="AF18" t="s">
        <v>55</v>
      </c>
      <c r="AG18" t="s">
        <v>55</v>
      </c>
      <c r="AH18" t="s">
        <v>55</v>
      </c>
    </row>
    <row r="19" spans="1:34" ht="18.75" customHeight="1" x14ac:dyDescent="0.25">
      <c r="A19" t="s">
        <v>142</v>
      </c>
      <c r="B19" t="s">
        <v>143</v>
      </c>
      <c r="C19" t="s">
        <v>144</v>
      </c>
      <c r="D19" t="s">
        <v>145</v>
      </c>
      <c r="E19">
        <v>82147658483</v>
      </c>
      <c r="F19">
        <v>21</v>
      </c>
      <c r="G19" t="s">
        <v>38</v>
      </c>
      <c r="H19" t="s">
        <v>39</v>
      </c>
      <c r="I19" t="s">
        <v>40</v>
      </c>
      <c r="J19" t="s">
        <v>41</v>
      </c>
      <c r="K19" t="s">
        <v>42</v>
      </c>
      <c r="L19" t="s">
        <v>96</v>
      </c>
      <c r="M19" s="1" t="s">
        <v>106</v>
      </c>
      <c r="N19" s="1" t="s">
        <v>146</v>
      </c>
      <c r="O19" t="s">
        <v>46</v>
      </c>
      <c r="P19" s="1" t="s">
        <v>47</v>
      </c>
      <c r="Q19" s="1" t="s">
        <v>48</v>
      </c>
      <c r="R19" s="1" t="s">
        <v>147</v>
      </c>
      <c r="S19" s="1" t="s">
        <v>99</v>
      </c>
      <c r="T19" s="1" t="s">
        <v>100</v>
      </c>
      <c r="U19" s="1" t="s">
        <v>101</v>
      </c>
      <c r="V19" t="s">
        <v>94</v>
      </c>
      <c r="W19" t="s">
        <v>55</v>
      </c>
      <c r="X19" t="s">
        <v>68</v>
      </c>
      <c r="Y19" t="s">
        <v>54</v>
      </c>
      <c r="Z19" t="s">
        <v>68</v>
      </c>
      <c r="AA19" t="s">
        <v>55</v>
      </c>
      <c r="AB19" t="s">
        <v>55</v>
      </c>
      <c r="AC19" t="s">
        <v>55</v>
      </c>
      <c r="AD19" t="s">
        <v>68</v>
      </c>
      <c r="AE19" t="s">
        <v>68</v>
      </c>
      <c r="AF19" t="s">
        <v>68</v>
      </c>
      <c r="AG19" t="s">
        <v>55</v>
      </c>
      <c r="AH19" t="s">
        <v>68</v>
      </c>
    </row>
    <row r="20" spans="1:34" ht="18.75" customHeight="1" x14ac:dyDescent="0.25">
      <c r="A20" t="s">
        <v>122</v>
      </c>
      <c r="B20" t="s">
        <v>123</v>
      </c>
      <c r="C20" t="s">
        <v>124</v>
      </c>
      <c r="D20" t="s">
        <v>125</v>
      </c>
      <c r="E20">
        <v>81239198572</v>
      </c>
      <c r="F20">
        <v>20</v>
      </c>
      <c r="G20" t="s">
        <v>38</v>
      </c>
      <c r="H20" t="s">
        <v>126</v>
      </c>
      <c r="I20" t="s">
        <v>40</v>
      </c>
      <c r="J20" t="s">
        <v>60</v>
      </c>
      <c r="K20" t="s">
        <v>42</v>
      </c>
      <c r="L20" t="s">
        <v>96</v>
      </c>
      <c r="M20" t="s">
        <v>127</v>
      </c>
      <c r="N20" t="s">
        <v>128</v>
      </c>
      <c r="O20" t="s">
        <v>46</v>
      </c>
      <c r="P20" t="s">
        <v>129</v>
      </c>
      <c r="Q20" t="s">
        <v>130</v>
      </c>
      <c r="R20" t="s">
        <v>131</v>
      </c>
      <c r="S20" t="s">
        <v>132</v>
      </c>
      <c r="T20" t="s">
        <v>133</v>
      </c>
      <c r="U20" t="s">
        <v>134</v>
      </c>
      <c r="V20" t="s">
        <v>94</v>
      </c>
      <c r="W20" t="s">
        <v>55</v>
      </c>
      <c r="X20" t="s">
        <v>55</v>
      </c>
      <c r="Y20" t="s">
        <v>54</v>
      </c>
      <c r="Z20" t="s">
        <v>55</v>
      </c>
      <c r="AA20" t="s">
        <v>54</v>
      </c>
      <c r="AB20" t="s">
        <v>54</v>
      </c>
      <c r="AC20" t="s">
        <v>54</v>
      </c>
      <c r="AD20" t="s">
        <v>55</v>
      </c>
      <c r="AE20" t="s">
        <v>55</v>
      </c>
      <c r="AF20" t="s">
        <v>55</v>
      </c>
      <c r="AG20" t="s">
        <v>54</v>
      </c>
      <c r="AH20" t="s">
        <v>55</v>
      </c>
    </row>
  </sheetData>
  <autoFilter ref="A1:AH20">
    <sortState ref="A2:AH25">
      <sortCondition ref="C1:C2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17" sqref="B17"/>
    </sheetView>
  </sheetViews>
  <sheetFormatPr defaultRowHeight="15" x14ac:dyDescent="0.25"/>
  <cols>
    <col min="1" max="1" width="28.5703125" bestFit="1" customWidth="1"/>
    <col min="2" max="2" width="29" bestFit="1" customWidth="1"/>
  </cols>
  <sheetData>
    <row r="1" spans="1:2" x14ac:dyDescent="0.25">
      <c r="A1" t="s">
        <v>2</v>
      </c>
      <c r="B1" t="s">
        <v>2</v>
      </c>
    </row>
    <row r="2" spans="1:2" x14ac:dyDescent="0.25">
      <c r="A2" t="s">
        <v>223</v>
      </c>
      <c r="B2" t="s">
        <v>191</v>
      </c>
    </row>
    <row r="3" spans="1:2" x14ac:dyDescent="0.25">
      <c r="A3" t="s">
        <v>172</v>
      </c>
      <c r="B3" t="s">
        <v>223</v>
      </c>
    </row>
    <row r="4" spans="1:2" x14ac:dyDescent="0.25">
      <c r="A4" t="s">
        <v>184</v>
      </c>
      <c r="B4" t="s">
        <v>172</v>
      </c>
    </row>
    <row r="5" spans="1:2" x14ac:dyDescent="0.25">
      <c r="A5" t="s">
        <v>150</v>
      </c>
      <c r="B5" t="s">
        <v>184</v>
      </c>
    </row>
    <row r="6" spans="1:2" x14ac:dyDescent="0.25">
      <c r="A6" t="s">
        <v>225</v>
      </c>
      <c r="B6" t="s">
        <v>150</v>
      </c>
    </row>
    <row r="7" spans="1:2" x14ac:dyDescent="0.25">
      <c r="A7" t="s">
        <v>36</v>
      </c>
      <c r="B7" t="s">
        <v>58</v>
      </c>
    </row>
    <row r="8" spans="1:2" x14ac:dyDescent="0.25">
      <c r="A8" t="s">
        <v>137</v>
      </c>
      <c r="B8" t="s">
        <v>36</v>
      </c>
    </row>
    <row r="9" spans="1:2" x14ac:dyDescent="0.25">
      <c r="A9" t="s">
        <v>119</v>
      </c>
      <c r="B9" t="s">
        <v>137</v>
      </c>
    </row>
    <row r="10" spans="1:2" x14ac:dyDescent="0.25">
      <c r="A10" t="s">
        <v>109</v>
      </c>
      <c r="B10" t="s">
        <v>216</v>
      </c>
    </row>
    <row r="11" spans="1:2" x14ac:dyDescent="0.25">
      <c r="A11" t="s">
        <v>104</v>
      </c>
      <c r="B11" t="s">
        <v>119</v>
      </c>
    </row>
    <row r="12" spans="1:2" x14ac:dyDescent="0.25">
      <c r="A12" t="s">
        <v>165</v>
      </c>
      <c r="B12" t="s">
        <v>154</v>
      </c>
    </row>
    <row r="13" spans="1:2" x14ac:dyDescent="0.25">
      <c r="A13" t="s">
        <v>158</v>
      </c>
      <c r="B13" t="s">
        <v>109</v>
      </c>
    </row>
    <row r="14" spans="1:2" x14ac:dyDescent="0.25">
      <c r="A14" t="s">
        <v>195</v>
      </c>
      <c r="B14" t="s">
        <v>104</v>
      </c>
    </row>
    <row r="15" spans="1:2" x14ac:dyDescent="0.25">
      <c r="A15" t="s">
        <v>215</v>
      </c>
      <c r="B15" t="s">
        <v>95</v>
      </c>
    </row>
    <row r="16" spans="1:2" x14ac:dyDescent="0.25">
      <c r="A16" t="s">
        <v>71</v>
      </c>
      <c r="B16" t="s">
        <v>165</v>
      </c>
    </row>
    <row r="17" spans="1:2" x14ac:dyDescent="0.25">
      <c r="A17" t="s">
        <v>210</v>
      </c>
      <c r="B17" t="s">
        <v>158</v>
      </c>
    </row>
    <row r="18" spans="1:2" x14ac:dyDescent="0.25">
      <c r="A18" t="s">
        <v>85</v>
      </c>
      <c r="B18" t="s">
        <v>195</v>
      </c>
    </row>
    <row r="19" spans="1:2" x14ac:dyDescent="0.25">
      <c r="A19" t="s">
        <v>144</v>
      </c>
      <c r="B19" t="s">
        <v>71</v>
      </c>
    </row>
    <row r="20" spans="1:2" x14ac:dyDescent="0.25">
      <c r="A20" t="s">
        <v>226</v>
      </c>
      <c r="B20" t="s">
        <v>210</v>
      </c>
    </row>
    <row r="21" spans="1:2" x14ac:dyDescent="0.25">
      <c r="B21" t="s">
        <v>85</v>
      </c>
    </row>
    <row r="22" spans="1:2" x14ac:dyDescent="0.25">
      <c r="B22" t="s">
        <v>144</v>
      </c>
    </row>
    <row r="23" spans="1:2" x14ac:dyDescent="0.25">
      <c r="B23" t="s">
        <v>220</v>
      </c>
    </row>
    <row r="24" spans="1:2" x14ac:dyDescent="0.25">
      <c r="B24" t="s">
        <v>124</v>
      </c>
    </row>
    <row r="25" spans="1:2" x14ac:dyDescent="0.25">
      <c r="B25" t="s">
        <v>192</v>
      </c>
    </row>
  </sheetData>
  <autoFilter ref="A1:A20">
    <sortState ref="A2:A20">
      <sortCondition ref="A1:A2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D4"/>
    </sheetView>
  </sheetViews>
  <sheetFormatPr defaultRowHeight="15.75" x14ac:dyDescent="0.25"/>
  <cols>
    <col min="1" max="1" width="6.28515625" style="3" bestFit="1" customWidth="1"/>
    <col min="2" max="3" width="9.140625" style="3"/>
    <col min="4" max="4" width="28.85546875" style="3" customWidth="1"/>
    <col min="5" max="16384" width="9.140625" style="3"/>
  </cols>
  <sheetData>
    <row r="1" spans="1:4" x14ac:dyDescent="0.25">
      <c r="A1" s="6" t="s">
        <v>5</v>
      </c>
      <c r="C1" s="5" t="s">
        <v>5</v>
      </c>
      <c r="D1" s="5" t="s">
        <v>227</v>
      </c>
    </row>
    <row r="2" spans="1:4" x14ac:dyDescent="0.25">
      <c r="A2" s="3">
        <v>21</v>
      </c>
      <c r="C2" s="4" t="s">
        <v>228</v>
      </c>
      <c r="D2" s="4">
        <v>5</v>
      </c>
    </row>
    <row r="3" spans="1:4" x14ac:dyDescent="0.25">
      <c r="A3" s="3">
        <v>22</v>
      </c>
      <c r="C3" s="4" t="s">
        <v>229</v>
      </c>
      <c r="D3" s="4">
        <v>9</v>
      </c>
    </row>
    <row r="4" spans="1:4" x14ac:dyDescent="0.25">
      <c r="A4" s="3">
        <v>22</v>
      </c>
      <c r="C4" s="4" t="s">
        <v>230</v>
      </c>
      <c r="D4" s="4">
        <v>5</v>
      </c>
    </row>
    <row r="5" spans="1:4" x14ac:dyDescent="0.25">
      <c r="A5" s="3">
        <v>21</v>
      </c>
      <c r="C5" s="5" t="s">
        <v>231</v>
      </c>
      <c r="D5" s="5">
        <f>SUM(D1:D4)</f>
        <v>19</v>
      </c>
    </row>
    <row r="6" spans="1:4" x14ac:dyDescent="0.25">
      <c r="A6" s="3">
        <v>20</v>
      </c>
    </row>
    <row r="7" spans="1:4" x14ac:dyDescent="0.25">
      <c r="A7" s="3">
        <v>20</v>
      </c>
    </row>
    <row r="8" spans="1:4" x14ac:dyDescent="0.25">
      <c r="A8" s="3">
        <v>22</v>
      </c>
    </row>
    <row r="9" spans="1:4" x14ac:dyDescent="0.25">
      <c r="A9" s="3">
        <v>22</v>
      </c>
    </row>
    <row r="10" spans="1:4" x14ac:dyDescent="0.25">
      <c r="A10" s="3">
        <v>21</v>
      </c>
    </row>
    <row r="11" spans="1:4" x14ac:dyDescent="0.25">
      <c r="A11" s="3">
        <v>20</v>
      </c>
    </row>
    <row r="12" spans="1:4" x14ac:dyDescent="0.25">
      <c r="A12" s="3">
        <v>21</v>
      </c>
    </row>
    <row r="13" spans="1:4" x14ac:dyDescent="0.25">
      <c r="A13" s="3">
        <v>21</v>
      </c>
    </row>
    <row r="14" spans="1:4" x14ac:dyDescent="0.25">
      <c r="A14" s="3">
        <v>21</v>
      </c>
    </row>
    <row r="15" spans="1:4" x14ac:dyDescent="0.25">
      <c r="A15" s="3">
        <v>22</v>
      </c>
    </row>
    <row r="16" spans="1:4" x14ac:dyDescent="0.25">
      <c r="A16" s="3">
        <v>20</v>
      </c>
    </row>
    <row r="17" spans="1:1" x14ac:dyDescent="0.25">
      <c r="A17" s="3">
        <v>21</v>
      </c>
    </row>
    <row r="18" spans="1:1" x14ac:dyDescent="0.25">
      <c r="A18" s="3">
        <v>21</v>
      </c>
    </row>
    <row r="19" spans="1:1" x14ac:dyDescent="0.25">
      <c r="A19" s="3">
        <v>21</v>
      </c>
    </row>
    <row r="20" spans="1:1" x14ac:dyDescent="0.25">
      <c r="A20" s="3">
        <v>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D3"/>
    </sheetView>
  </sheetViews>
  <sheetFormatPr defaultRowHeight="15" x14ac:dyDescent="0.25"/>
  <cols>
    <col min="1" max="1" width="13.28515625" bestFit="1" customWidth="1"/>
    <col min="3" max="3" width="14.7109375" bestFit="1" customWidth="1"/>
    <col min="4" max="4" width="38" bestFit="1" customWidth="1"/>
  </cols>
  <sheetData>
    <row r="1" spans="1:4" ht="15.75" x14ac:dyDescent="0.25">
      <c r="A1" t="s">
        <v>6</v>
      </c>
      <c r="C1" s="5" t="s">
        <v>6</v>
      </c>
      <c r="D1" s="5" t="s">
        <v>232</v>
      </c>
    </row>
    <row r="2" spans="1:4" ht="15.75" x14ac:dyDescent="0.25">
      <c r="A2" t="s">
        <v>38</v>
      </c>
      <c r="C2" s="4" t="s">
        <v>38</v>
      </c>
      <c r="D2" s="4">
        <f>COUNTIF(A$2:A$20,C2)</f>
        <v>16</v>
      </c>
    </row>
    <row r="3" spans="1:4" ht="15.75" x14ac:dyDescent="0.25">
      <c r="A3" t="s">
        <v>38</v>
      </c>
      <c r="C3" s="4" t="s">
        <v>73</v>
      </c>
      <c r="D3" s="4">
        <f>COUNTIF(A$2:A$20,C3)</f>
        <v>3</v>
      </c>
    </row>
    <row r="4" spans="1:4" ht="15.75" x14ac:dyDescent="0.25">
      <c r="A4" t="s">
        <v>38</v>
      </c>
      <c r="C4" s="5" t="s">
        <v>231</v>
      </c>
      <c r="D4" s="5">
        <f>SUM(D2:D3)</f>
        <v>19</v>
      </c>
    </row>
    <row r="5" spans="1:4" x14ac:dyDescent="0.25">
      <c r="A5" t="s">
        <v>38</v>
      </c>
    </row>
    <row r="6" spans="1:4" x14ac:dyDescent="0.25">
      <c r="A6" t="s">
        <v>38</v>
      </c>
    </row>
    <row r="7" spans="1:4" x14ac:dyDescent="0.25">
      <c r="A7" t="s">
        <v>38</v>
      </c>
    </row>
    <row r="8" spans="1:4" x14ac:dyDescent="0.25">
      <c r="A8" t="s">
        <v>38</v>
      </c>
    </row>
    <row r="9" spans="1:4" x14ac:dyDescent="0.25">
      <c r="A9" t="s">
        <v>38</v>
      </c>
    </row>
    <row r="10" spans="1:4" x14ac:dyDescent="0.25">
      <c r="A10" t="s">
        <v>38</v>
      </c>
    </row>
    <row r="11" spans="1:4" x14ac:dyDescent="0.25">
      <c r="A11" t="s">
        <v>38</v>
      </c>
    </row>
    <row r="12" spans="1:4" x14ac:dyDescent="0.25">
      <c r="A12" t="s">
        <v>38</v>
      </c>
    </row>
    <row r="13" spans="1:4" x14ac:dyDescent="0.25">
      <c r="A13" t="s">
        <v>38</v>
      </c>
    </row>
    <row r="14" spans="1:4" x14ac:dyDescent="0.25">
      <c r="A14" t="s">
        <v>38</v>
      </c>
    </row>
    <row r="15" spans="1:4" x14ac:dyDescent="0.25">
      <c r="A15" t="s">
        <v>73</v>
      </c>
    </row>
    <row r="16" spans="1:4" x14ac:dyDescent="0.25">
      <c r="A16" t="s">
        <v>73</v>
      </c>
    </row>
    <row r="17" spans="1:1" x14ac:dyDescent="0.25">
      <c r="A17" t="s">
        <v>73</v>
      </c>
    </row>
    <row r="18" spans="1:1" x14ac:dyDescent="0.25">
      <c r="A18" t="s">
        <v>38</v>
      </c>
    </row>
    <row r="19" spans="1:1" x14ac:dyDescent="0.25">
      <c r="A19" t="s">
        <v>38</v>
      </c>
    </row>
    <row r="20" spans="1:1" x14ac:dyDescent="0.25">
      <c r="A20" t="s">
        <v>38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D5"/>
    </sheetView>
  </sheetViews>
  <sheetFormatPr defaultRowHeight="15" x14ac:dyDescent="0.25"/>
  <cols>
    <col min="1" max="1" width="8.28515625" bestFit="1" customWidth="1"/>
    <col min="3" max="3" width="16.140625" bestFit="1" customWidth="1"/>
    <col min="4" max="4" width="38" bestFit="1" customWidth="1"/>
  </cols>
  <sheetData>
    <row r="1" spans="1:4" ht="15.75" x14ac:dyDescent="0.25">
      <c r="A1" t="s">
        <v>7</v>
      </c>
      <c r="C1" s="5" t="s">
        <v>6</v>
      </c>
      <c r="D1" s="5" t="s">
        <v>233</v>
      </c>
    </row>
    <row r="2" spans="1:4" ht="15.75" x14ac:dyDescent="0.25">
      <c r="A2" t="s">
        <v>39</v>
      </c>
      <c r="C2" s="4" t="s">
        <v>39</v>
      </c>
      <c r="D2" s="4">
        <f>COUNTIF(A$2:A$20,C2)</f>
        <v>16</v>
      </c>
    </row>
    <row r="3" spans="1:4" ht="15.75" x14ac:dyDescent="0.25">
      <c r="A3" t="s">
        <v>39</v>
      </c>
      <c r="C3" s="4" t="s">
        <v>197</v>
      </c>
      <c r="D3" s="4">
        <f>COUNTIF(A$2:A$20,C3)</f>
        <v>1</v>
      </c>
    </row>
    <row r="4" spans="1:4" ht="15.75" x14ac:dyDescent="0.25">
      <c r="A4" t="s">
        <v>186</v>
      </c>
      <c r="C4" s="4" t="s">
        <v>186</v>
      </c>
      <c r="D4" s="4">
        <f>COUNTIF(A$2:A$20,C4)</f>
        <v>1</v>
      </c>
    </row>
    <row r="5" spans="1:4" ht="15.75" x14ac:dyDescent="0.25">
      <c r="A5" t="s">
        <v>39</v>
      </c>
      <c r="C5" s="4" t="s">
        <v>126</v>
      </c>
      <c r="D5" s="4">
        <f>COUNTIF(A$2:A$20,C5)</f>
        <v>1</v>
      </c>
    </row>
    <row r="6" spans="1:4" ht="15.75" x14ac:dyDescent="0.25">
      <c r="A6" t="s">
        <v>39</v>
      </c>
      <c r="C6" s="5" t="s">
        <v>231</v>
      </c>
      <c r="D6" s="5">
        <f>SUM(D2:D3)</f>
        <v>17</v>
      </c>
    </row>
    <row r="7" spans="1:4" x14ac:dyDescent="0.25">
      <c r="A7" t="s">
        <v>39</v>
      </c>
    </row>
    <row r="8" spans="1:4" x14ac:dyDescent="0.25">
      <c r="A8" t="s">
        <v>39</v>
      </c>
    </row>
    <row r="9" spans="1:4" x14ac:dyDescent="0.25">
      <c r="A9" t="s">
        <v>39</v>
      </c>
    </row>
    <row r="10" spans="1:4" x14ac:dyDescent="0.25">
      <c r="A10" t="s">
        <v>39</v>
      </c>
    </row>
    <row r="11" spans="1:4" x14ac:dyDescent="0.25">
      <c r="A11" t="s">
        <v>39</v>
      </c>
    </row>
    <row r="12" spans="1:4" x14ac:dyDescent="0.25">
      <c r="A12" t="s">
        <v>39</v>
      </c>
    </row>
    <row r="13" spans="1:4" x14ac:dyDescent="0.25">
      <c r="A13" t="s">
        <v>39</v>
      </c>
    </row>
    <row r="14" spans="1:4" x14ac:dyDescent="0.25">
      <c r="A14" t="s">
        <v>39</v>
      </c>
    </row>
    <row r="15" spans="1:4" x14ac:dyDescent="0.25">
      <c r="A15" t="s">
        <v>197</v>
      </c>
    </row>
    <row r="16" spans="1:4" x14ac:dyDescent="0.25">
      <c r="A16" t="s">
        <v>39</v>
      </c>
    </row>
    <row r="17" spans="1:1" x14ac:dyDescent="0.25">
      <c r="A17" t="s">
        <v>39</v>
      </c>
    </row>
    <row r="18" spans="1:1" x14ac:dyDescent="0.25">
      <c r="A18" t="s">
        <v>39</v>
      </c>
    </row>
    <row r="19" spans="1:1" x14ac:dyDescent="0.25">
      <c r="A19" t="s">
        <v>39</v>
      </c>
    </row>
    <row r="20" spans="1:1" x14ac:dyDescent="0.25">
      <c r="A20" t="s">
        <v>126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D3"/>
    </sheetView>
  </sheetViews>
  <sheetFormatPr defaultRowHeight="15" x14ac:dyDescent="0.25"/>
  <cols>
    <col min="1" max="1" width="22.42578125" bestFit="1" customWidth="1"/>
    <col min="3" max="3" width="16.140625" bestFit="1" customWidth="1"/>
    <col min="4" max="4" width="48.140625" bestFit="1" customWidth="1"/>
  </cols>
  <sheetData>
    <row r="1" spans="1:4" ht="15.75" x14ac:dyDescent="0.25">
      <c r="A1" t="s">
        <v>9</v>
      </c>
      <c r="C1" s="5" t="s">
        <v>6</v>
      </c>
      <c r="D1" s="5" t="s">
        <v>234</v>
      </c>
    </row>
    <row r="2" spans="1:4" ht="15.75" x14ac:dyDescent="0.25">
      <c r="A2" t="s">
        <v>41</v>
      </c>
      <c r="C2" s="4" t="s">
        <v>41</v>
      </c>
      <c r="D2" s="4">
        <f>COUNTIF(A$2:A$20,C2)</f>
        <v>10</v>
      </c>
    </row>
    <row r="3" spans="1:4" ht="15.75" x14ac:dyDescent="0.25">
      <c r="A3" t="s">
        <v>41</v>
      </c>
      <c r="C3" s="4" t="s">
        <v>60</v>
      </c>
      <c r="D3" s="4">
        <f>COUNTIF(A$2:A$20,C3)</f>
        <v>9</v>
      </c>
    </row>
    <row r="4" spans="1:4" ht="15.75" x14ac:dyDescent="0.25">
      <c r="A4" t="s">
        <v>41</v>
      </c>
      <c r="C4" s="4" t="s">
        <v>186</v>
      </c>
      <c r="D4" s="4">
        <f>COUNTIF(A$2:A$20,C4)</f>
        <v>0</v>
      </c>
    </row>
    <row r="5" spans="1:4" ht="15.75" x14ac:dyDescent="0.25">
      <c r="A5" t="s">
        <v>41</v>
      </c>
      <c r="C5" s="4" t="s">
        <v>126</v>
      </c>
      <c r="D5" s="4">
        <f>COUNTIF(A$2:A$20,C5)</f>
        <v>0</v>
      </c>
    </row>
    <row r="6" spans="1:4" ht="15.75" x14ac:dyDescent="0.25">
      <c r="A6" t="s">
        <v>60</v>
      </c>
      <c r="C6" s="5" t="s">
        <v>231</v>
      </c>
      <c r="D6" s="5">
        <f>SUM(D2:D3)</f>
        <v>19</v>
      </c>
    </row>
    <row r="7" spans="1:4" x14ac:dyDescent="0.25">
      <c r="A7" t="s">
        <v>41</v>
      </c>
    </row>
    <row r="8" spans="1:4" x14ac:dyDescent="0.25">
      <c r="A8" t="s">
        <v>60</v>
      </c>
    </row>
    <row r="9" spans="1:4" x14ac:dyDescent="0.25">
      <c r="A9" t="s">
        <v>60</v>
      </c>
    </row>
    <row r="10" spans="1:4" x14ac:dyDescent="0.25">
      <c r="A10" t="s">
        <v>60</v>
      </c>
    </row>
    <row r="11" spans="1:4" x14ac:dyDescent="0.25">
      <c r="A11" t="s">
        <v>60</v>
      </c>
    </row>
    <row r="12" spans="1:4" x14ac:dyDescent="0.25">
      <c r="A12" t="s">
        <v>60</v>
      </c>
    </row>
    <row r="13" spans="1:4" x14ac:dyDescent="0.25">
      <c r="A13" t="s">
        <v>60</v>
      </c>
    </row>
    <row r="14" spans="1:4" x14ac:dyDescent="0.25">
      <c r="A14" t="s">
        <v>41</v>
      </c>
    </row>
    <row r="15" spans="1:4" x14ac:dyDescent="0.25">
      <c r="A15" t="s">
        <v>41</v>
      </c>
    </row>
    <row r="16" spans="1:4" x14ac:dyDescent="0.25">
      <c r="A16" t="s">
        <v>60</v>
      </c>
    </row>
    <row r="17" spans="1:1" x14ac:dyDescent="0.25">
      <c r="A17" t="s">
        <v>41</v>
      </c>
    </row>
    <row r="18" spans="1:1" x14ac:dyDescent="0.25">
      <c r="A18" t="s">
        <v>41</v>
      </c>
    </row>
    <row r="19" spans="1:1" x14ac:dyDescent="0.25">
      <c r="A19" t="s">
        <v>41</v>
      </c>
    </row>
    <row r="20" spans="1:1" x14ac:dyDescent="0.25">
      <c r="A20" t="s">
        <v>60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B1" workbookViewId="0">
      <selection activeCell="D1" sqref="D1"/>
    </sheetView>
  </sheetViews>
  <sheetFormatPr defaultRowHeight="15" x14ac:dyDescent="0.25"/>
  <cols>
    <col min="1" max="1" width="37.5703125" bestFit="1" customWidth="1"/>
    <col min="3" max="3" width="16.140625" bestFit="1" customWidth="1"/>
    <col min="4" max="4" width="54.7109375" bestFit="1" customWidth="1"/>
  </cols>
  <sheetData>
    <row r="1" spans="1:4" ht="15.75" x14ac:dyDescent="0.25">
      <c r="A1" t="s">
        <v>11</v>
      </c>
      <c r="C1" s="5" t="s">
        <v>6</v>
      </c>
      <c r="D1" s="5" t="s">
        <v>235</v>
      </c>
    </row>
    <row r="2" spans="1:4" ht="15.75" x14ac:dyDescent="0.25">
      <c r="A2" t="s">
        <v>87</v>
      </c>
      <c r="C2" s="4" t="s">
        <v>87</v>
      </c>
      <c r="D2" s="4">
        <f>COUNTIF(A$2:A$20,C2)</f>
        <v>6</v>
      </c>
    </row>
    <row r="3" spans="1:4" ht="15.75" x14ac:dyDescent="0.25">
      <c r="A3" t="s">
        <v>87</v>
      </c>
      <c r="C3" s="4" t="s">
        <v>61</v>
      </c>
      <c r="D3" s="4">
        <f>COUNTIF(A$2:A$20,C3)</f>
        <v>7</v>
      </c>
    </row>
    <row r="4" spans="1:4" ht="15.75" x14ac:dyDescent="0.25">
      <c r="A4" t="s">
        <v>96</v>
      </c>
      <c r="C4" s="4" t="s">
        <v>167</v>
      </c>
      <c r="D4" s="4">
        <f>COUNTIF(A$2:A$20,C4)</f>
        <v>1</v>
      </c>
    </row>
    <row r="5" spans="1:4" ht="15.75" x14ac:dyDescent="0.25">
      <c r="A5" t="s">
        <v>87</v>
      </c>
      <c r="C5" s="4" t="s">
        <v>96</v>
      </c>
      <c r="D5" s="4">
        <f>COUNTIF(A$2:A$20,C5)</f>
        <v>5</v>
      </c>
    </row>
    <row r="6" spans="1:4" x14ac:dyDescent="0.25">
      <c r="A6" t="s">
        <v>61</v>
      </c>
    </row>
    <row r="7" spans="1:4" ht="15.75" x14ac:dyDescent="0.25">
      <c r="A7" t="s">
        <v>96</v>
      </c>
      <c r="C7" s="5" t="s">
        <v>231</v>
      </c>
      <c r="D7" s="5">
        <f>SUM(D2:D5)</f>
        <v>19</v>
      </c>
    </row>
    <row r="8" spans="1:4" x14ac:dyDescent="0.25">
      <c r="A8" t="s">
        <v>87</v>
      </c>
    </row>
    <row r="9" spans="1:4" x14ac:dyDescent="0.25">
      <c r="A9" t="s">
        <v>61</v>
      </c>
    </row>
    <row r="10" spans="1:4" x14ac:dyDescent="0.25">
      <c r="A10" t="s">
        <v>61</v>
      </c>
    </row>
    <row r="11" spans="1:4" x14ac:dyDescent="0.25">
      <c r="A11" t="s">
        <v>61</v>
      </c>
    </row>
    <row r="12" spans="1:4" x14ac:dyDescent="0.25">
      <c r="A12" t="s">
        <v>61</v>
      </c>
    </row>
    <row r="13" spans="1:4" x14ac:dyDescent="0.25">
      <c r="A13" t="s">
        <v>167</v>
      </c>
      <c r="D13">
        <f>37+32+5</f>
        <v>74</v>
      </c>
    </row>
    <row r="14" spans="1:4" x14ac:dyDescent="0.25">
      <c r="A14" t="s">
        <v>61</v>
      </c>
    </row>
    <row r="15" spans="1:4" x14ac:dyDescent="0.25">
      <c r="A15" t="s">
        <v>96</v>
      </c>
    </row>
    <row r="16" spans="1:4" x14ac:dyDescent="0.25">
      <c r="A16" t="s">
        <v>61</v>
      </c>
    </row>
    <row r="17" spans="1:1" x14ac:dyDescent="0.25">
      <c r="A17" t="s">
        <v>87</v>
      </c>
    </row>
    <row r="18" spans="1:1" x14ac:dyDescent="0.25">
      <c r="A18" t="s">
        <v>87</v>
      </c>
    </row>
    <row r="19" spans="1:1" x14ac:dyDescent="0.25">
      <c r="A19" t="s">
        <v>96</v>
      </c>
    </row>
    <row r="20" spans="1:1" x14ac:dyDescent="0.25">
      <c r="A20"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election activeCell="F10" sqref="F10"/>
    </sheetView>
  </sheetViews>
  <sheetFormatPr defaultRowHeight="15.75" x14ac:dyDescent="0.25"/>
  <cols>
    <col min="1" max="1" width="3.85546875" style="7" customWidth="1"/>
    <col min="2" max="2" width="26.85546875" style="7" customWidth="1"/>
    <col min="3" max="3" width="9" style="7" customWidth="1"/>
    <col min="4" max="4" width="12" style="7" customWidth="1"/>
    <col min="5" max="16384" width="9.140625" style="7"/>
  </cols>
  <sheetData>
    <row r="1" spans="1:4" ht="31.5" x14ac:dyDescent="0.25">
      <c r="A1" s="24" t="s">
        <v>236</v>
      </c>
      <c r="B1" s="24"/>
      <c r="C1" s="25" t="s">
        <v>237</v>
      </c>
      <c r="D1" s="25" t="s">
        <v>238</v>
      </c>
    </row>
    <row r="2" spans="1:4" x14ac:dyDescent="0.25">
      <c r="A2" s="8" t="s">
        <v>5</v>
      </c>
      <c r="B2" s="9"/>
      <c r="C2" s="10"/>
      <c r="D2" s="11"/>
    </row>
    <row r="3" spans="1:4" x14ac:dyDescent="0.25">
      <c r="A3" s="12">
        <v>1</v>
      </c>
      <c r="B3" s="11" t="s">
        <v>228</v>
      </c>
      <c r="C3" s="13">
        <v>5</v>
      </c>
      <c r="D3" s="14">
        <v>0.26</v>
      </c>
    </row>
    <row r="4" spans="1:4" x14ac:dyDescent="0.25">
      <c r="A4" s="12">
        <v>2</v>
      </c>
      <c r="B4" s="11" t="s">
        <v>229</v>
      </c>
      <c r="C4" s="13">
        <v>9</v>
      </c>
      <c r="D4" s="14">
        <v>0.48</v>
      </c>
    </row>
    <row r="5" spans="1:4" x14ac:dyDescent="0.25">
      <c r="A5" s="15">
        <v>3</v>
      </c>
      <c r="B5" s="16" t="s">
        <v>230</v>
      </c>
      <c r="C5" s="17">
        <v>5</v>
      </c>
      <c r="D5" s="18">
        <v>0.26</v>
      </c>
    </row>
    <row r="6" spans="1:4" x14ac:dyDescent="0.25">
      <c r="A6" s="19" t="s">
        <v>6</v>
      </c>
      <c r="B6" s="20"/>
      <c r="C6" s="21"/>
      <c r="D6" s="22"/>
    </row>
    <row r="7" spans="1:4" x14ac:dyDescent="0.25">
      <c r="A7" s="12">
        <v>1</v>
      </c>
      <c r="B7" s="11" t="s">
        <v>38</v>
      </c>
      <c r="C7" s="13">
        <v>16</v>
      </c>
      <c r="D7" s="14">
        <f>C7/19</f>
        <v>0.84210526315789469</v>
      </c>
    </row>
    <row r="8" spans="1:4" x14ac:dyDescent="0.25">
      <c r="A8" s="15">
        <v>2</v>
      </c>
      <c r="B8" s="16" t="s">
        <v>73</v>
      </c>
      <c r="C8" s="17">
        <v>3</v>
      </c>
      <c r="D8" s="18">
        <f>C8/19</f>
        <v>0.15789473684210525</v>
      </c>
    </row>
    <row r="9" spans="1:4" x14ac:dyDescent="0.25">
      <c r="A9" s="19" t="s">
        <v>7</v>
      </c>
      <c r="B9" s="20"/>
      <c r="C9" s="21"/>
      <c r="D9" s="22"/>
    </row>
    <row r="10" spans="1:4" x14ac:dyDescent="0.25">
      <c r="A10" s="12">
        <v>1</v>
      </c>
      <c r="B10" s="11" t="s">
        <v>39</v>
      </c>
      <c r="C10" s="13">
        <v>16</v>
      </c>
      <c r="D10" s="14">
        <f>C10/19</f>
        <v>0.84210526315789469</v>
      </c>
    </row>
    <row r="11" spans="1:4" x14ac:dyDescent="0.25">
      <c r="A11" s="12">
        <v>2</v>
      </c>
      <c r="B11" s="11" t="s">
        <v>197</v>
      </c>
      <c r="C11" s="13">
        <v>1</v>
      </c>
      <c r="D11" s="14">
        <f t="shared" ref="D11:D13" si="0">C11/19</f>
        <v>5.2631578947368418E-2</v>
      </c>
    </row>
    <row r="12" spans="1:4" x14ac:dyDescent="0.25">
      <c r="A12" s="12">
        <v>3</v>
      </c>
      <c r="B12" s="11" t="s">
        <v>186</v>
      </c>
      <c r="C12" s="13">
        <v>1</v>
      </c>
      <c r="D12" s="14">
        <f t="shared" si="0"/>
        <v>5.2631578947368418E-2</v>
      </c>
    </row>
    <row r="13" spans="1:4" x14ac:dyDescent="0.25">
      <c r="A13" s="15">
        <v>4</v>
      </c>
      <c r="B13" s="16" t="s">
        <v>126</v>
      </c>
      <c r="C13" s="17">
        <v>1</v>
      </c>
      <c r="D13" s="18">
        <f t="shared" si="0"/>
        <v>5.2631578947368418E-2</v>
      </c>
    </row>
    <row r="14" spans="1:4" x14ac:dyDescent="0.25">
      <c r="A14" s="19" t="s">
        <v>9</v>
      </c>
      <c r="B14" s="20"/>
      <c r="C14" s="21"/>
      <c r="D14" s="22"/>
    </row>
    <row r="15" spans="1:4" x14ac:dyDescent="0.25">
      <c r="A15" s="12">
        <v>1</v>
      </c>
      <c r="B15" s="11" t="s">
        <v>41</v>
      </c>
      <c r="C15" s="13">
        <v>10</v>
      </c>
      <c r="D15" s="14">
        <f>C15/19</f>
        <v>0.52631578947368418</v>
      </c>
    </row>
    <row r="16" spans="1:4" x14ac:dyDescent="0.25">
      <c r="A16" s="15">
        <v>2</v>
      </c>
      <c r="B16" s="16" t="s">
        <v>60</v>
      </c>
      <c r="C16" s="17">
        <v>9</v>
      </c>
      <c r="D16" s="18">
        <f t="shared" ref="D16:D21" si="1">C16/19</f>
        <v>0.47368421052631576</v>
      </c>
    </row>
    <row r="17" spans="1:4" x14ac:dyDescent="0.25">
      <c r="A17" s="19" t="s">
        <v>239</v>
      </c>
      <c r="B17" s="20"/>
      <c r="C17" s="21"/>
      <c r="D17" s="23"/>
    </row>
    <row r="18" spans="1:4" x14ac:dyDescent="0.25">
      <c r="A18" s="12">
        <v>1</v>
      </c>
      <c r="B18" s="11" t="s">
        <v>87</v>
      </c>
      <c r="C18" s="13">
        <v>6</v>
      </c>
      <c r="D18" s="14">
        <f t="shared" si="1"/>
        <v>0.31578947368421051</v>
      </c>
    </row>
    <row r="19" spans="1:4" x14ac:dyDescent="0.25">
      <c r="A19" s="12">
        <v>2</v>
      </c>
      <c r="B19" s="11" t="s">
        <v>61</v>
      </c>
      <c r="C19" s="13">
        <v>7</v>
      </c>
      <c r="D19" s="14">
        <f t="shared" si="1"/>
        <v>0.36842105263157893</v>
      </c>
    </row>
    <row r="20" spans="1:4" x14ac:dyDescent="0.25">
      <c r="A20" s="12">
        <v>3</v>
      </c>
      <c r="B20" s="11" t="s">
        <v>167</v>
      </c>
      <c r="C20" s="13">
        <v>1</v>
      </c>
      <c r="D20" s="14">
        <f t="shared" si="1"/>
        <v>5.2631578947368418E-2</v>
      </c>
    </row>
    <row r="21" spans="1:4" x14ac:dyDescent="0.25">
      <c r="A21" s="15">
        <v>4</v>
      </c>
      <c r="B21" s="16" t="s">
        <v>96</v>
      </c>
      <c r="C21" s="17">
        <v>5</v>
      </c>
      <c r="D21" s="18">
        <f t="shared" si="1"/>
        <v>0.26315789473684209</v>
      </c>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Evaluasi Sistem Manajemen Penge</vt:lpstr>
      <vt:lpstr>Penyesuaian Nama</vt:lpstr>
      <vt:lpstr>Umur</vt:lpstr>
      <vt:lpstr>Jenis Kelamin</vt:lpstr>
      <vt:lpstr>Sheet7</vt:lpstr>
      <vt:lpstr>Agama</vt:lpstr>
      <vt:lpstr>Wilayah</vt:lpstr>
      <vt:lpstr>Wilayah (2)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Wardana™</dc:creator>
  <cp:lastModifiedBy>Wardana</cp:lastModifiedBy>
  <dcterms:created xsi:type="dcterms:W3CDTF">2020-05-24T06:43:27Z</dcterms:created>
  <dcterms:modified xsi:type="dcterms:W3CDTF">2020-05-25T09:13:14Z</dcterms:modified>
</cp:coreProperties>
</file>