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1300" yWindow="20" windowWidth="25600" windowHeight="16680" tabRatio="500"/>
  </bookViews>
  <sheets>
    <sheet name="Sheet1" sheetId="1" r:id="rId1"/>
  </sheets>
  <definedNames>
    <definedName name="solver_adj" localSheetId="0" hidden="1">Sheet1!$B$24:$D$26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100</definedName>
    <definedName name="solver_lhs1" localSheetId="0" hidden="1">Sheet1!$B$31:$B$34</definedName>
    <definedName name="solver_lhs2" localSheetId="0" hidden="1">Sheet1!$B$35:$B$37</definedName>
    <definedName name="solver_lhs3" localSheetId="0" hidden="1">Sheet1!$B$38:$B$40</definedName>
    <definedName name="solver_lhs4" localSheetId="0" hidden="1">Sheet1!$B$41:$B$43</definedName>
    <definedName name="solver_lhs5" localSheetId="0" hidden="1">Sheet1!$B$43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Sheet1!$B$28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Sheet1!$D$31:$D$34</definedName>
    <definedName name="solver_rhs2" localSheetId="0" hidden="1">Sheet1!$D$35:$D$37</definedName>
    <definedName name="solver_rhs3" localSheetId="0" hidden="1">Sheet1!$D$38:$D$40</definedName>
    <definedName name="solver_rhs4" localSheetId="0" hidden="1">Sheet1!$D$41:$D$43</definedName>
    <definedName name="solver_rhs5" localSheetId="0" hidden="1">Sheet1!$D$43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5" i="1" l="1"/>
  <c r="B35" i="1"/>
  <c r="B34" i="1"/>
  <c r="B33" i="1"/>
  <c r="B32" i="1"/>
  <c r="B31" i="1"/>
  <c r="B28" i="1"/>
  <c r="C29" i="1"/>
  <c r="B43" i="1"/>
  <c r="B42" i="1"/>
  <c r="B41" i="1"/>
  <c r="D38" i="1"/>
  <c r="D40" i="1"/>
  <c r="D39" i="1"/>
  <c r="B40" i="1"/>
  <c r="B39" i="1"/>
  <c r="B38" i="1"/>
  <c r="D37" i="1"/>
  <c r="D36" i="1"/>
  <c r="B37" i="1"/>
  <c r="B36" i="1"/>
</calcChain>
</file>

<file path=xl/sharedStrings.xml><?xml version="1.0" encoding="utf-8"?>
<sst xmlns="http://schemas.openxmlformats.org/spreadsheetml/2006/main" count="47" uniqueCount="26">
  <si>
    <t>Product or Oil</t>
  </si>
  <si>
    <t>Octane Rating</t>
  </si>
  <si>
    <t>Iron Content</t>
  </si>
  <si>
    <t>Super Gasoline</t>
  </si>
  <si>
    <t>at least 10</t>
  </si>
  <si>
    <t>no more than 1</t>
  </si>
  <si>
    <t>Regular Gasoline</t>
  </si>
  <si>
    <t>at least 8</t>
  </si>
  <si>
    <t>no more than 2</t>
  </si>
  <si>
    <t>Diesel Fuel</t>
  </si>
  <si>
    <t>at least 6</t>
  </si>
  <si>
    <t>Crude 1</t>
  </si>
  <si>
    <t>Crude 2</t>
  </si>
  <si>
    <t>Crude 3</t>
  </si>
  <si>
    <t>Product</t>
  </si>
  <si>
    <t>Sales Price</t>
  </si>
  <si>
    <t>Oil</t>
  </si>
  <si>
    <t>Purchase Price</t>
  </si>
  <si>
    <t>Crude1</t>
  </si>
  <si>
    <t>Crude3</t>
  </si>
  <si>
    <t>Decision Variables</t>
  </si>
  <si>
    <t>Objective</t>
  </si>
  <si>
    <t>Constraints</t>
  </si>
  <si>
    <t>&lt;=</t>
  </si>
  <si>
    <t>Crude2</t>
  </si>
  <si>
    <t>&gt;=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</si>
</sst>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6" fontId="0" fillId="0" borderId="0" xfId="0" applyNumberFormat="1"/>
    <xf numFmtId="6" fontId="0" fillId="0" borderId="1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0" xfId="0" applyFont="1" applyFill="1" applyBorder="1" applyAlignment="1">
      <alignment vertical="center" wrapText="1"/>
    </xf>
    <xf numFmtId="0" fontId="0" fillId="0" borderId="7" xfId="0" applyBorder="1"/>
    <xf numFmtId="0" fontId="4" fillId="0" borderId="8" xfId="0" applyFont="1" applyBorder="1" applyAlignment="1">
      <alignment vertical="center" wrapText="1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5" workbookViewId="0">
      <selection activeCell="B41" sqref="B41"/>
    </sheetView>
  </sheetViews>
  <sheetFormatPr baseColWidth="10" defaultRowHeight="15" x14ac:dyDescent="0"/>
  <cols>
    <col min="1" max="1" width="17" customWidth="1"/>
    <col min="2" max="2" width="18.83203125" customWidth="1"/>
    <col min="3" max="3" width="17.5" customWidth="1"/>
    <col min="4" max="4" width="17.332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1" t="s">
        <v>4</v>
      </c>
      <c r="C2" s="1" t="s">
        <v>5</v>
      </c>
    </row>
    <row r="3" spans="1:3">
      <c r="A3" s="3" t="s">
        <v>6</v>
      </c>
      <c r="B3" s="1" t="s">
        <v>7</v>
      </c>
      <c r="C3" s="1" t="s">
        <v>8</v>
      </c>
    </row>
    <row r="4" spans="1:3">
      <c r="A4" s="3" t="s">
        <v>9</v>
      </c>
      <c r="B4" s="1" t="s">
        <v>10</v>
      </c>
      <c r="C4" s="1" t="s">
        <v>5</v>
      </c>
    </row>
    <row r="5" spans="1:3">
      <c r="A5" s="3" t="s">
        <v>11</v>
      </c>
      <c r="B5" s="3">
        <v>12</v>
      </c>
      <c r="C5" s="3">
        <v>0.5</v>
      </c>
    </row>
    <row r="6" spans="1:3">
      <c r="A6" s="3" t="s">
        <v>12</v>
      </c>
      <c r="B6" s="3">
        <v>6</v>
      </c>
      <c r="C6" s="3">
        <v>2</v>
      </c>
    </row>
    <row r="7" spans="1:3">
      <c r="A7" s="3" t="s">
        <v>13</v>
      </c>
      <c r="B7" s="3">
        <v>8</v>
      </c>
      <c r="C7" s="3">
        <v>3</v>
      </c>
    </row>
    <row r="10" spans="1:3">
      <c r="A10" s="2" t="s">
        <v>14</v>
      </c>
      <c r="B10" s="2" t="s">
        <v>15</v>
      </c>
    </row>
    <row r="11" spans="1:3">
      <c r="A11" s="3" t="s">
        <v>3</v>
      </c>
      <c r="B11" s="5">
        <v>70</v>
      </c>
    </row>
    <row r="12" spans="1:3">
      <c r="A12" s="3" t="s">
        <v>6</v>
      </c>
      <c r="B12" s="5">
        <v>60</v>
      </c>
    </row>
    <row r="13" spans="1:3">
      <c r="A13" s="3" t="s">
        <v>9</v>
      </c>
      <c r="B13" s="5">
        <v>50</v>
      </c>
    </row>
    <row r="16" spans="1:3">
      <c r="A16" s="2" t="s">
        <v>16</v>
      </c>
      <c r="B16" s="2" t="s">
        <v>17</v>
      </c>
    </row>
    <row r="17" spans="1:4">
      <c r="A17" s="3" t="s">
        <v>11</v>
      </c>
      <c r="B17" s="5">
        <v>45</v>
      </c>
    </row>
    <row r="18" spans="1:4">
      <c r="A18" s="3" t="s">
        <v>12</v>
      </c>
      <c r="B18" s="5">
        <v>35</v>
      </c>
    </row>
    <row r="19" spans="1:4">
      <c r="A19" s="3" t="s">
        <v>13</v>
      </c>
      <c r="B19" s="5">
        <v>25</v>
      </c>
    </row>
    <row r="22" spans="1:4">
      <c r="A22" s="6" t="s">
        <v>20</v>
      </c>
    </row>
    <row r="23" spans="1:4">
      <c r="A23" s="8"/>
      <c r="B23" s="7" t="s">
        <v>3</v>
      </c>
      <c r="C23" s="15" t="s">
        <v>6</v>
      </c>
      <c r="D23" s="15" t="s">
        <v>9</v>
      </c>
    </row>
    <row r="24" spans="1:4">
      <c r="A24" s="14" t="s">
        <v>18</v>
      </c>
      <c r="B24" s="10">
        <v>2400</v>
      </c>
      <c r="C24" s="11">
        <v>799.99999999999989</v>
      </c>
      <c r="D24" s="11">
        <v>0</v>
      </c>
    </row>
    <row r="25" spans="1:4">
      <c r="A25" s="9" t="s">
        <v>24</v>
      </c>
      <c r="B25" s="12">
        <v>0</v>
      </c>
      <c r="C25" s="11">
        <v>0</v>
      </c>
      <c r="D25" s="11">
        <v>0</v>
      </c>
    </row>
    <row r="26" spans="1:4">
      <c r="A26" s="9" t="s">
        <v>19</v>
      </c>
      <c r="B26" s="12">
        <v>599.99999999999989</v>
      </c>
      <c r="C26" s="11">
        <v>1200</v>
      </c>
      <c r="D26" s="11">
        <v>0</v>
      </c>
    </row>
    <row r="28" spans="1:4">
      <c r="A28" s="13" t="s">
        <v>21</v>
      </c>
      <c r="B28" s="4">
        <f>SUM(B24:B26)*B11+SUM(C24:C26)*B12+SUM(D24:D26)*B13-(SUMPRODUCT(B24:B26,B17:B19)+SUMPRODUCT(C24:C26,B17:B19)+SUMPRODUCT(D24:D26,B17+B17:B19))</f>
        <v>141000</v>
      </c>
    </row>
    <row r="29" spans="1:4">
      <c r="B29" s="4">
        <v>105000</v>
      </c>
      <c r="C29" s="4">
        <f>B28-B29</f>
        <v>36000</v>
      </c>
    </row>
    <row r="30" spans="1:4">
      <c r="A30" s="13" t="s">
        <v>22</v>
      </c>
    </row>
    <row r="31" spans="1:4">
      <c r="B31">
        <f>SUM(B24:D24)</f>
        <v>3200</v>
      </c>
      <c r="C31" t="s">
        <v>23</v>
      </c>
      <c r="D31">
        <v>5000</v>
      </c>
    </row>
    <row r="32" spans="1:4">
      <c r="B32">
        <f>SUM(B25:D25)</f>
        <v>0</v>
      </c>
      <c r="C32" t="s">
        <v>23</v>
      </c>
      <c r="D32">
        <v>5000</v>
      </c>
    </row>
    <row r="33" spans="2:4">
      <c r="B33">
        <f>SUM(B26:D26)</f>
        <v>1800</v>
      </c>
      <c r="C33" t="s">
        <v>23</v>
      </c>
      <c r="D33">
        <v>5000</v>
      </c>
    </row>
    <row r="34" spans="2:4">
      <c r="B34">
        <f>SUM(B24:D26)</f>
        <v>5000</v>
      </c>
      <c r="C34" t="s">
        <v>23</v>
      </c>
      <c r="D34">
        <v>14000</v>
      </c>
    </row>
    <row r="35" spans="2:4">
      <c r="B35">
        <f>SUMPRODUCT(B24:B26,B5:B7)</f>
        <v>33600</v>
      </c>
      <c r="C35" t="s">
        <v>25</v>
      </c>
      <c r="D35">
        <f>10*SUM(B24:B26)</f>
        <v>30000</v>
      </c>
    </row>
    <row r="36" spans="2:4">
      <c r="B36">
        <f>SUMPRODUCT(C24:C26,B5:B7)</f>
        <v>19200</v>
      </c>
      <c r="C36" t="s">
        <v>25</v>
      </c>
      <c r="D36">
        <f>8*SUM(C24:C26)</f>
        <v>16000</v>
      </c>
    </row>
    <row r="37" spans="2:4">
      <c r="B37">
        <f>SUMPRODUCT(D24:D26,B5:B7)</f>
        <v>0</v>
      </c>
      <c r="C37" t="s">
        <v>25</v>
      </c>
      <c r="D37">
        <f>6*SUM(D24:D26)</f>
        <v>0</v>
      </c>
    </row>
    <row r="38" spans="2:4">
      <c r="B38">
        <f>SUMPRODUCT(B24:B26,C5:C7)</f>
        <v>2999.9999999999995</v>
      </c>
      <c r="C38" t="s">
        <v>23</v>
      </c>
      <c r="D38">
        <f>SUM(B24:B26)</f>
        <v>3000</v>
      </c>
    </row>
    <row r="39" spans="2:4">
      <c r="B39">
        <f>SUMPRODUCT(C24:C26,C5:C7)</f>
        <v>4000</v>
      </c>
      <c r="C39" t="s">
        <v>23</v>
      </c>
      <c r="D39">
        <f>2*SUM(C24:C26)</f>
        <v>4000</v>
      </c>
    </row>
    <row r="40" spans="2:4">
      <c r="B40">
        <f>SUMPRODUCT(D24:D26,C5:C7)</f>
        <v>0</v>
      </c>
      <c r="C40" t="s">
        <v>23</v>
      </c>
      <c r="D40">
        <f>SUM(D24:D26)</f>
        <v>0</v>
      </c>
    </row>
    <row r="41" spans="2:4">
      <c r="B41">
        <f>SUM(B24:B26)</f>
        <v>3000</v>
      </c>
      <c r="C41" t="s">
        <v>23</v>
      </c>
      <c r="D41">
        <v>3000</v>
      </c>
    </row>
    <row r="42" spans="2:4">
      <c r="B42">
        <f>SUM(C24:C26)</f>
        <v>2000</v>
      </c>
      <c r="C42" t="s">
        <v>23</v>
      </c>
      <c r="D42">
        <v>2000</v>
      </c>
    </row>
    <row r="43" spans="2:4">
      <c r="B43">
        <f>SUM(D24:D26)</f>
        <v>0</v>
      </c>
      <c r="C43" t="s">
        <v>23</v>
      </c>
      <c r="D43">
        <v>1000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Sai</dc:creator>
  <cp:lastModifiedBy>Na Sai</cp:lastModifiedBy>
  <dcterms:created xsi:type="dcterms:W3CDTF">2015-05-13T16:30:26Z</dcterms:created>
  <dcterms:modified xsi:type="dcterms:W3CDTF">2015-05-13T21:09:57Z</dcterms:modified>
</cp:coreProperties>
</file>