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filterPrivacy="1"/>
  <xr:revisionPtr revIDLastSave="0" documentId="13_ncr:1_{5421FB0E-7466-DB4F-8EC3-FB6DA93D9797}" xr6:coauthVersionLast="36" xr6:coauthVersionMax="36" xr10:uidLastSave="{00000000-0000-0000-0000-000000000000}"/>
  <bookViews>
    <workbookView xWindow="1600" yWindow="2420" windowWidth="22260" windowHeight="11800" xr2:uid="{00000000-000D-0000-FFFF-FFFF00000000}"/>
  </bookViews>
  <sheets>
    <sheet name="CI, indep, var unkw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F21" i="1"/>
  <c r="F20" i="1"/>
  <c r="H11" i="1"/>
  <c r="I13" i="1"/>
  <c r="F16" i="1"/>
  <c r="F15" i="1"/>
  <c r="G12" i="1"/>
  <c r="F12" i="1"/>
  <c r="G11" i="1"/>
  <c r="F11" i="1"/>
</calcChain>
</file>

<file path=xl/sharedStrings.xml><?xml version="1.0" encoding="utf-8"?>
<sst xmlns="http://schemas.openxmlformats.org/spreadsheetml/2006/main" count="21" uniqueCount="21">
  <si>
    <t>LA apples</t>
  </si>
  <si>
    <t>NY apples</t>
  </si>
  <si>
    <t>Confidence interval for difference of two means; independent samples, variances unknown but assumed to be equal</t>
  </si>
  <si>
    <t>Apples example</t>
  </si>
  <si>
    <t>Background</t>
  </si>
  <si>
    <t>You have the same datasets from the lesson.</t>
  </si>
  <si>
    <t>Task 1</t>
  </si>
  <si>
    <t>Calculate the 90% confidence interval</t>
  </si>
  <si>
    <t>Task 2</t>
  </si>
  <si>
    <t>Compare the result with the 95% confidence interval from the lesson</t>
  </si>
  <si>
    <t>NY</t>
  </si>
  <si>
    <t>LA</t>
  </si>
  <si>
    <t>Sample Mean</t>
  </si>
  <si>
    <t>Sample Std</t>
  </si>
  <si>
    <t>Sample Size</t>
  </si>
  <si>
    <t>Pooled Variance</t>
  </si>
  <si>
    <t>Pooled Std</t>
  </si>
  <si>
    <t>90% CI, t16,0.05</t>
  </si>
  <si>
    <t>DF</t>
  </si>
  <si>
    <t>ME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</si>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</sst>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1" xfId="0" applyFont="1" applyFill="1" applyBorder="1" applyAlignment="1">
      <alignment horizontal="right"/>
    </xf>
    <xf numFmtId="44" fontId="2" fillId="2" borderId="0" xfId="1" applyFont="1" applyFill="1"/>
    <xf numFmtId="44" fontId="2" fillId="2" borderId="2" xfId="1" applyFont="1" applyFill="1" applyBorder="1"/>
    <xf numFmtId="9" fontId="3" fillId="2" borderId="0" xfId="0" applyNumberFormat="1" applyFont="1" applyFill="1" applyBorder="1"/>
    <xf numFmtId="44" fontId="2" fillId="2" borderId="0" xfId="1" applyFont="1" applyFill="1" applyBorder="1"/>
    <xf numFmtId="0" fontId="3" fillId="2" borderId="0" xfId="0" applyFont="1" applyFill="1" applyBorder="1" applyAlignment="1">
      <alignment horizontal="right"/>
    </xf>
    <xf numFmtId="0" fontId="2" fillId="2" borderId="0" xfId="0" applyFont="1" applyFill="1" applyBorder="1"/>
    <xf numFmtId="0" fontId="3" fillId="2" borderId="0" xfId="0" applyFont="1" applyFill="1" applyBorder="1"/>
    <xf numFmtId="2" fontId="2" fillId="2" borderId="0" xfId="0" applyNumberFormat="1" applyFont="1" applyFill="1" applyBorder="1"/>
    <xf numFmtId="44" fontId="2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1"/>
  <sheetViews>
    <sheetView tabSelected="1" workbookViewId="0">
      <selection activeCell="F21" sqref="F21"/>
    </sheetView>
  </sheetViews>
  <sheetFormatPr baseColWidth="10" defaultColWidth="8.83203125" defaultRowHeight="12" x14ac:dyDescent="0.15"/>
  <cols>
    <col min="1" max="1" width="2" style="1" customWidth="1"/>
    <col min="2" max="2" width="10.83203125" style="1" customWidth="1"/>
    <col min="3" max="4" width="8.83203125" style="1"/>
    <col min="5" max="5" width="13.6640625" style="1" bestFit="1" customWidth="1"/>
    <col min="6" max="6" width="6.83203125" style="1" customWidth="1"/>
    <col min="7" max="8" width="8.5" style="1" customWidth="1"/>
    <col min="9" max="10" width="8.83203125" style="1"/>
    <col min="11" max="11" width="5.83203125" style="1" bestFit="1" customWidth="1"/>
    <col min="12" max="12" width="6.5" style="1" bestFit="1" customWidth="1"/>
    <col min="13" max="16384" width="8.83203125" style="1"/>
  </cols>
  <sheetData>
    <row r="1" spans="2:15" ht="16" x14ac:dyDescent="0.2">
      <c r="B1" s="3" t="s">
        <v>2</v>
      </c>
    </row>
    <row r="2" spans="2:15" x14ac:dyDescent="0.15">
      <c r="B2" s="2" t="s">
        <v>3</v>
      </c>
    </row>
    <row r="3" spans="2:15" x14ac:dyDescent="0.15">
      <c r="B3" s="2"/>
    </row>
    <row r="4" spans="2:15" x14ac:dyDescent="0.15">
      <c r="B4" s="2" t="s">
        <v>4</v>
      </c>
      <c r="C4" s="1" t="s">
        <v>5</v>
      </c>
    </row>
    <row r="5" spans="2:15" x14ac:dyDescent="0.15">
      <c r="B5" s="2" t="s">
        <v>6</v>
      </c>
      <c r="C5" s="1" t="s">
        <v>7</v>
      </c>
    </row>
    <row r="6" spans="2:15" x14ac:dyDescent="0.15">
      <c r="B6" s="2" t="s">
        <v>8</v>
      </c>
      <c r="C6" s="1" t="s">
        <v>9</v>
      </c>
    </row>
    <row r="7" spans="2:15" x14ac:dyDescent="0.15">
      <c r="B7" s="2"/>
    </row>
    <row r="9" spans="2:15" ht="13" thickBot="1" x14ac:dyDescent="0.2">
      <c r="B9" s="4" t="s">
        <v>1</v>
      </c>
      <c r="C9" s="4" t="s">
        <v>0</v>
      </c>
      <c r="E9" s="9"/>
      <c r="F9" s="9"/>
      <c r="G9" s="9"/>
      <c r="H9" s="9"/>
      <c r="I9" s="10"/>
      <c r="J9" s="11"/>
      <c r="K9" s="10"/>
      <c r="L9" s="10"/>
      <c r="M9" s="10"/>
      <c r="N9" s="10"/>
      <c r="O9" s="10"/>
    </row>
    <row r="10" spans="2:15" ht="13" thickBot="1" x14ac:dyDescent="0.2">
      <c r="B10" s="5">
        <v>3.8</v>
      </c>
      <c r="C10" s="5">
        <v>3.02</v>
      </c>
      <c r="E10" s="4"/>
      <c r="F10" s="4" t="s">
        <v>10</v>
      </c>
      <c r="G10" s="4" t="s">
        <v>11</v>
      </c>
      <c r="H10" s="9"/>
      <c r="I10" s="9" t="s">
        <v>18</v>
      </c>
      <c r="J10" s="10"/>
      <c r="K10" s="10"/>
      <c r="L10" s="10"/>
      <c r="M10" s="10"/>
      <c r="N10" s="10"/>
      <c r="O10" s="10"/>
    </row>
    <row r="11" spans="2:15" x14ac:dyDescent="0.15">
      <c r="B11" s="5">
        <v>3.76</v>
      </c>
      <c r="C11" s="5">
        <v>3.22</v>
      </c>
      <c r="E11" s="11" t="s">
        <v>12</v>
      </c>
      <c r="F11" s="8">
        <f>AVERAGE(B10:B19)</f>
        <v>3.9409999999999998</v>
      </c>
      <c r="G11" s="8">
        <f>AVERAGE(C10:C19)</f>
        <v>3.2450000000000001</v>
      </c>
      <c r="H11" s="8">
        <f>F11-G11</f>
        <v>0.69599999999999973</v>
      </c>
      <c r="I11" s="10"/>
      <c r="J11" s="9"/>
      <c r="K11" s="9"/>
      <c r="L11" s="9"/>
      <c r="M11" s="10"/>
      <c r="N11" s="10"/>
      <c r="O11" s="10"/>
    </row>
    <row r="12" spans="2:15" x14ac:dyDescent="0.15">
      <c r="B12" s="5">
        <v>3.87</v>
      </c>
      <c r="C12" s="5">
        <v>3.24</v>
      </c>
      <c r="E12" s="11" t="s">
        <v>13</v>
      </c>
      <c r="F12" s="10">
        <f>_xlfn.STDEV.S(B10:B19)</f>
        <v>0.18393537512458616</v>
      </c>
      <c r="G12" s="10">
        <f>_xlfn.STDEV.S(C10:C19)</f>
        <v>0.26790190102242384</v>
      </c>
      <c r="H12" s="10"/>
      <c r="I12" s="10"/>
      <c r="J12" s="7"/>
      <c r="K12" s="8"/>
      <c r="L12" s="8"/>
      <c r="M12" s="10"/>
      <c r="N12" s="10"/>
      <c r="O12" s="10"/>
    </row>
    <row r="13" spans="2:15" x14ac:dyDescent="0.15">
      <c r="B13" s="5">
        <v>3.99</v>
      </c>
      <c r="C13" s="5">
        <v>3.02</v>
      </c>
      <c r="E13" s="11" t="s">
        <v>14</v>
      </c>
      <c r="F13" s="10">
        <v>10</v>
      </c>
      <c r="G13" s="10">
        <v>8</v>
      </c>
      <c r="H13" s="10"/>
      <c r="I13" s="10">
        <f>(F13+G13) - 2</f>
        <v>16</v>
      </c>
      <c r="J13" s="7"/>
      <c r="K13" s="8"/>
      <c r="L13" s="8"/>
      <c r="M13" s="10"/>
      <c r="N13" s="10"/>
      <c r="O13" s="10"/>
    </row>
    <row r="14" spans="2:15" x14ac:dyDescent="0.15">
      <c r="B14" s="5">
        <v>4.0199999999999996</v>
      </c>
      <c r="C14" s="5">
        <v>3.06</v>
      </c>
      <c r="E14" s="11"/>
      <c r="F14" s="12"/>
      <c r="G14" s="10"/>
      <c r="H14" s="10"/>
      <c r="I14" s="10"/>
      <c r="J14" s="11"/>
      <c r="K14" s="10"/>
      <c r="L14" s="10"/>
      <c r="M14" s="10"/>
      <c r="N14" s="10"/>
      <c r="O14" s="10"/>
    </row>
    <row r="15" spans="2:15" x14ac:dyDescent="0.15">
      <c r="B15" s="5">
        <v>4.25</v>
      </c>
      <c r="C15" s="5">
        <v>3.15</v>
      </c>
      <c r="E15" s="11" t="s">
        <v>15</v>
      </c>
      <c r="F15" s="12">
        <f>(((F13-1)*F12*F12) + ((G13-1)*G12*G12))/(F13+ G13-2)</f>
        <v>5.0430625000000007E-2</v>
      </c>
      <c r="G15" s="10"/>
      <c r="H15" s="10"/>
      <c r="I15" s="10"/>
      <c r="J15" s="10"/>
      <c r="K15" s="10"/>
      <c r="L15" s="10"/>
      <c r="M15" s="10"/>
      <c r="N15" s="10"/>
      <c r="O15" s="10"/>
    </row>
    <row r="16" spans="2:15" x14ac:dyDescent="0.15">
      <c r="B16" s="5">
        <v>4.13</v>
      </c>
      <c r="C16" s="5">
        <v>3.81</v>
      </c>
      <c r="E16" s="11" t="s">
        <v>16</v>
      </c>
      <c r="F16" s="10">
        <f>SQRT(F15)</f>
        <v>0.22456764014434494</v>
      </c>
      <c r="G16" s="10"/>
      <c r="H16" s="10"/>
      <c r="I16" s="10"/>
      <c r="J16" s="10"/>
      <c r="K16" s="10"/>
      <c r="L16" s="10"/>
      <c r="M16" s="10"/>
      <c r="N16" s="10"/>
      <c r="O16" s="10"/>
    </row>
    <row r="17" spans="2:15" x14ac:dyDescent="0.15">
      <c r="B17" s="5">
        <v>3.98</v>
      </c>
      <c r="C17" s="5">
        <v>3.44</v>
      </c>
      <c r="E17" s="11"/>
      <c r="F17" s="10"/>
      <c r="G17" s="10"/>
      <c r="H17" s="10"/>
      <c r="I17" s="10"/>
      <c r="J17" s="10"/>
      <c r="K17" s="10"/>
      <c r="L17" s="10"/>
      <c r="M17" s="10"/>
      <c r="N17" s="10"/>
      <c r="O17" s="10"/>
    </row>
    <row r="18" spans="2:15" x14ac:dyDescent="0.15">
      <c r="B18" s="5">
        <v>3.99</v>
      </c>
      <c r="C18" s="5"/>
      <c r="E18" s="11" t="s">
        <v>17</v>
      </c>
      <c r="F18" s="10">
        <v>1.76</v>
      </c>
      <c r="G18" s="10"/>
      <c r="H18" s="10"/>
      <c r="I18" s="10"/>
      <c r="J18" s="10"/>
      <c r="K18" s="10"/>
      <c r="L18" s="10"/>
      <c r="M18" s="10"/>
      <c r="N18" s="10"/>
      <c r="O18" s="10"/>
    </row>
    <row r="19" spans="2:15" x14ac:dyDescent="0.15">
      <c r="B19" s="6">
        <v>3.62</v>
      </c>
      <c r="C19" s="6"/>
    </row>
    <row r="20" spans="2:15" x14ac:dyDescent="0.15">
      <c r="E20" s="2" t="s">
        <v>19</v>
      </c>
      <c r="F20" s="1">
        <f>$F$18*SQRT($F$15/$F$13+$F$15/$G$13)</f>
        <v>0.18747834114905115</v>
      </c>
    </row>
    <row r="21" spans="2:15" x14ac:dyDescent="0.15">
      <c r="E21" s="2" t="s">
        <v>20</v>
      </c>
      <c r="F21" s="13">
        <f>H11-F20</f>
        <v>0.50852165885094858</v>
      </c>
      <c r="G21" s="13">
        <f>H11+F20</f>
        <v>0.88347834114905088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unkwn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2018-12-04T02:06:45Z</dcterms:modified>
</cp:coreProperties>
</file>