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sdg-golf\golf-league-import\"/>
    </mc:Choice>
  </mc:AlternateContent>
  <xr:revisionPtr revIDLastSave="0" documentId="13_ncr:1_{1D31D460-BDC7-4397-9C1A-18CB5DE91D0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Team Standings" sheetId="1" r:id="rId1"/>
    <sheet name="Individual Standings" sheetId="2" r:id="rId2"/>
    <sheet name="Schedule" sheetId="4" r:id="rId3"/>
    <sheet name="Weekly Matchups" sheetId="9" r:id="rId4"/>
    <sheet name="Earnings" sheetId="3" r:id="rId5"/>
    <sheet name="Payouts" sheetId="11" r:id="rId6"/>
    <sheet name="Subs" sheetId="6" r:id="rId7"/>
    <sheet name="Contest" sheetId="7" r:id="rId8"/>
    <sheet name="Final Round" sheetId="8" r:id="rId9"/>
    <sheet name="Sheet1" sheetId="10" r:id="rId10"/>
  </sheets>
  <definedNames>
    <definedName name="_xlnm.Print_Area" localSheetId="7">Contest!$A$4:$C$9</definedName>
    <definedName name="_xlnm.Print_Area" localSheetId="4">Earnings!$A$2:$Q$48</definedName>
    <definedName name="_xlnm.Print_Area" localSheetId="8">'Final Round'!$A$2:$B$13</definedName>
    <definedName name="_xlnm.Print_Area" localSheetId="1">'Individual Standings'!$A$4:$B$28</definedName>
    <definedName name="_xlnm.Print_Area" localSheetId="2">Schedule!$A$5:$V$17</definedName>
    <definedName name="_xlnm.Print_Area" localSheetId="0">'Team Standings'!$A$4:$B$16</definedName>
    <definedName name="_xlnm.Print_Area" localSheetId="3">'Weekly Matchups'!$A$243:$C$255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9" i="3"/>
  <c r="H41" i="3"/>
  <c r="C30" i="10" l="1"/>
  <c r="C29" i="2"/>
  <c r="D29" i="2"/>
  <c r="C41" i="3"/>
  <c r="B15" i="2"/>
  <c r="B10" i="2"/>
  <c r="B12" i="2"/>
  <c r="B27" i="2"/>
  <c r="B14" i="2"/>
  <c r="B24" i="2"/>
  <c r="B9" i="2"/>
  <c r="B21" i="2"/>
  <c r="B7" i="2"/>
  <c r="B22" i="2"/>
  <c r="B23" i="2"/>
  <c r="B5" i="2"/>
  <c r="B18" i="2"/>
  <c r="B28" i="2"/>
  <c r="B20" i="2"/>
  <c r="B26" i="2"/>
  <c r="B11" i="2"/>
  <c r="B6" i="2"/>
  <c r="B17" i="2"/>
  <c r="B13" i="2"/>
  <c r="B16" i="2"/>
  <c r="B8" i="2"/>
  <c r="B19" i="2"/>
  <c r="E32" i="10"/>
  <c r="D32" i="10"/>
  <c r="C32" i="10"/>
  <c r="E30" i="10"/>
  <c r="D30" i="10"/>
  <c r="B30" i="10"/>
  <c r="H5" i="10"/>
  <c r="J4" i="10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18" i="1"/>
  <c r="U17" i="1"/>
  <c r="U29" i="2"/>
  <c r="B32" i="3"/>
  <c r="F30" i="10" l="1"/>
  <c r="R29" i="2"/>
  <c r="B20" i="3" l="1"/>
  <c r="B28" i="3"/>
  <c r="B15" i="3" l="1"/>
  <c r="B13" i="3" l="1"/>
  <c r="T41" i="3" l="1"/>
  <c r="S41" i="3"/>
  <c r="R41" i="3" l="1"/>
  <c r="Q41" i="3"/>
  <c r="P41" i="3"/>
  <c r="O41" i="3"/>
  <c r="O17" i="1"/>
  <c r="O29" i="2"/>
  <c r="N41" i="3"/>
  <c r="D41" i="3"/>
  <c r="E41" i="3"/>
  <c r="F41" i="3"/>
  <c r="G41" i="3"/>
  <c r="I41" i="3"/>
  <c r="J41" i="3"/>
  <c r="K41" i="3"/>
  <c r="L41" i="3"/>
  <c r="M41" i="3"/>
  <c r="J29" i="2" l="1"/>
  <c r="I29" i="2"/>
  <c r="H29" i="2"/>
  <c r="I17" i="1"/>
  <c r="H17" i="1"/>
  <c r="F17" i="1" l="1"/>
  <c r="E17" i="1"/>
  <c r="T29" i="2" l="1"/>
  <c r="B12" i="3"/>
  <c r="B11" i="3"/>
  <c r="B31" i="3"/>
  <c r="B27" i="3"/>
  <c r="B33" i="3"/>
  <c r="B30" i="3"/>
  <c r="B19" i="3"/>
  <c r="B6" i="3"/>
  <c r="B18" i="3"/>
  <c r="B9" i="3"/>
  <c r="B17" i="3"/>
  <c r="B7" i="3"/>
  <c r="B10" i="3"/>
  <c r="B25" i="3"/>
  <c r="B21" i="3"/>
  <c r="B5" i="3"/>
  <c r="B8" i="3"/>
  <c r="B29" i="3"/>
  <c r="B22" i="3"/>
  <c r="B14" i="3"/>
  <c r="B16" i="3"/>
  <c r="B38" i="3"/>
  <c r="B26" i="3"/>
  <c r="B23" i="3"/>
  <c r="B34" i="3"/>
  <c r="B40" i="3"/>
  <c r="B24" i="3"/>
  <c r="B35" i="3"/>
  <c r="S17" i="1"/>
  <c r="B25" i="2"/>
  <c r="B29" i="2" s="1"/>
  <c r="S29" i="2"/>
  <c r="B41" i="3" l="1"/>
  <c r="L29" i="2" l="1"/>
  <c r="K29" i="2"/>
  <c r="Q29" i="2" l="1"/>
  <c r="P29" i="2"/>
  <c r="N29" i="2"/>
  <c r="M29" i="2"/>
  <c r="G29" i="2"/>
  <c r="F29" i="2"/>
  <c r="E29" i="2"/>
  <c r="T17" i="1"/>
  <c r="R17" i="1"/>
  <c r="Q17" i="1"/>
  <c r="P17" i="1"/>
  <c r="N17" i="1"/>
  <c r="M17" i="1"/>
  <c r="L17" i="1"/>
  <c r="K17" i="1"/>
  <c r="J17" i="1"/>
  <c r="G17" i="1"/>
  <c r="C17" i="1"/>
  <c r="B12" i="1" l="1"/>
  <c r="C17" i="4"/>
  <c r="C16" i="4"/>
  <c r="D50" i="4" l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C15" i="4" l="1"/>
  <c r="C14" i="4"/>
  <c r="C13" i="4"/>
  <c r="C12" i="4"/>
  <c r="C11" i="4"/>
  <c r="C10" i="4"/>
  <c r="C9" i="4"/>
  <c r="C8" i="4"/>
  <c r="C7" i="4"/>
  <c r="C6" i="4"/>
  <c r="E3" i="4" l="1"/>
  <c r="F3" i="4" s="1"/>
  <c r="G3" i="4" s="1"/>
  <c r="H3" i="4" s="1"/>
  <c r="J3" i="4" s="1"/>
  <c r="L3" i="4" s="1"/>
  <c r="M3" i="4" s="1"/>
  <c r="N3" i="4" s="1"/>
  <c r="P3" i="4" s="1"/>
  <c r="Q3" i="4" s="1"/>
  <c r="R3" i="4" s="1"/>
  <c r="S3" i="4" s="1"/>
  <c r="T3" i="4" s="1"/>
  <c r="U3" i="4" s="1"/>
  <c r="B7" i="1"/>
  <c r="B6" i="1"/>
  <c r="B13" i="1"/>
  <c r="B10" i="1"/>
  <c r="B15" i="1"/>
  <c r="B14" i="1"/>
  <c r="B5" i="1"/>
  <c r="B8" i="1"/>
  <c r="B16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B11" i="1" l="1"/>
  <c r="D17" i="1"/>
  <c r="B9" i="1"/>
  <c r="B17" i="1" l="1"/>
</calcChain>
</file>

<file path=xl/sharedStrings.xml><?xml version="1.0" encoding="utf-8"?>
<sst xmlns="http://schemas.openxmlformats.org/spreadsheetml/2006/main" count="1258" uniqueCount="462">
  <si>
    <t>Meadowbrook</t>
  </si>
  <si>
    <t>Jeff Urban</t>
  </si>
  <si>
    <t>612.868.7980</t>
  </si>
  <si>
    <t>OSN</t>
  </si>
  <si>
    <t>4th</t>
  </si>
  <si>
    <t>Rain</t>
  </si>
  <si>
    <t>Makeup Date</t>
  </si>
  <si>
    <t>Teams</t>
  </si>
  <si>
    <t>Total</t>
  </si>
  <si>
    <t>Bruecken/Thompson</t>
  </si>
  <si>
    <t>Schwob/Midtbo/Skube</t>
  </si>
  <si>
    <t>Urban/Redpath/Hutson</t>
  </si>
  <si>
    <t>Engman/Stier/Ortman</t>
  </si>
  <si>
    <t>Lawrence/Orstad</t>
  </si>
  <si>
    <t>Paskewitz/Ellenberger</t>
  </si>
  <si>
    <t>Sonnek/Coffield</t>
  </si>
  <si>
    <t>McNamee/Nelson</t>
  </si>
  <si>
    <t>Leising/Young</t>
  </si>
  <si>
    <t>Wiedel/Symens</t>
  </si>
  <si>
    <t>Maslowski/Grimm</t>
  </si>
  <si>
    <t>Fair/Schroeder/Kelly</t>
  </si>
  <si>
    <t>Individual</t>
  </si>
  <si>
    <t>Thompson, Travis</t>
  </si>
  <si>
    <t>Symen, Michael</t>
  </si>
  <si>
    <t>Midtbo, Andy</t>
  </si>
  <si>
    <t>Urban, Jeff</t>
  </si>
  <si>
    <t>Engman, Brian</t>
  </si>
  <si>
    <t>Schwob, Simon</t>
  </si>
  <si>
    <t>Bruecken, Nick</t>
  </si>
  <si>
    <t>Ellenberger, David</t>
  </si>
  <si>
    <t>Orstad, Cully</t>
  </si>
  <si>
    <t>Lawrence, Peter</t>
  </si>
  <si>
    <t>Kelly, Logan</t>
  </si>
  <si>
    <t>McNamee, Jim</t>
  </si>
  <si>
    <t>Sonnek, Zach</t>
  </si>
  <si>
    <t>Redpath, Dave</t>
  </si>
  <si>
    <t>Coffield, Brien</t>
  </si>
  <si>
    <t>Young, John</t>
  </si>
  <si>
    <t>Stier, Greg</t>
  </si>
  <si>
    <t>Nelson, Blake</t>
  </si>
  <si>
    <t>Paskewitz, Alek</t>
  </si>
  <si>
    <t>Grimm, John</t>
  </si>
  <si>
    <t>Maslowski, Kurt</t>
  </si>
  <si>
    <t>Leising, Matt</t>
  </si>
  <si>
    <t>Weidel, Paul</t>
  </si>
  <si>
    <t>Fair, Dan</t>
  </si>
  <si>
    <t>#</t>
  </si>
  <si>
    <t>First Foursome</t>
  </si>
  <si>
    <t>1-2</t>
  </si>
  <si>
    <t>3-1</t>
  </si>
  <si>
    <t>5-1</t>
  </si>
  <si>
    <t>4-1</t>
  </si>
  <si>
    <t>9-2</t>
  </si>
  <si>
    <t>4-9</t>
  </si>
  <si>
    <t>1-6</t>
  </si>
  <si>
    <t>9-1</t>
  </si>
  <si>
    <t>2-8</t>
  </si>
  <si>
    <t>4-3</t>
  </si>
  <si>
    <t>2-4</t>
  </si>
  <si>
    <t>6-2</t>
  </si>
  <si>
    <t>2-3</t>
  </si>
  <si>
    <t>1-8</t>
  </si>
  <si>
    <t>3-5</t>
  </si>
  <si>
    <t>9-8</t>
  </si>
  <si>
    <t>2-5</t>
  </si>
  <si>
    <t>7-4</t>
  </si>
  <si>
    <t>6-5</t>
  </si>
  <si>
    <t>5-7</t>
  </si>
  <si>
    <t>3-9</t>
  </si>
  <si>
    <t>8-5</t>
  </si>
  <si>
    <t>7-3</t>
  </si>
  <si>
    <t>8-6</t>
  </si>
  <si>
    <t>7-2</t>
  </si>
  <si>
    <t>6-7</t>
  </si>
  <si>
    <t>3-6</t>
  </si>
  <si>
    <t>7-8</t>
  </si>
  <si>
    <t>6-9</t>
  </si>
  <si>
    <t>8-4</t>
  </si>
  <si>
    <t>9-7</t>
  </si>
  <si>
    <t>4-6</t>
  </si>
  <si>
    <t>7-1</t>
  </si>
  <si>
    <t>4-5</t>
  </si>
  <si>
    <t>8-3</t>
  </si>
  <si>
    <t>5-9</t>
  </si>
  <si>
    <t>9-10</t>
  </si>
  <si>
    <t>10-8</t>
  </si>
  <si>
    <t>10-7</t>
  </si>
  <si>
    <t>6-10</t>
  </si>
  <si>
    <t>10-5</t>
  </si>
  <si>
    <t>10-2</t>
  </si>
  <si>
    <t>3-10</t>
  </si>
  <si>
    <t>4-10</t>
  </si>
  <si>
    <t>10-1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</si>
  <si>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</si>
  <si>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</si>
  <si>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</si>
  <si>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</si>
  <si>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</si>
  <si>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</si>
  <si>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</si>
  <si>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</si>
  <si>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10</t>
  </si>
  <si>
    <t>Week 11</t>
  </si>
  <si>
    <t>Week 12</t>
  </si>
  <si>
    <t>Week 13</t>
  </si>
  <si>
    <t>Week 14</t>
  </si>
  <si>
    <t>Week 15</t>
  </si>
  <si>
    <t>Week 16</t>
  </si>
  <si>
    <t>3-4</t>
  </si>
  <si>
    <t>5-6</t>
  </si>
  <si>
    <t>11-12</t>
  </si>
  <si>
    <t>10-11</t>
  </si>
  <si>
    <t>1-12</t>
  </si>
  <si>
    <t>7-6</t>
  </si>
  <si>
    <t>12-2</t>
  </si>
  <si>
    <t>8-10</t>
  </si>
  <si>
    <t>1-11</t>
  </si>
  <si>
    <t>6-4</t>
  </si>
  <si>
    <t>4-7</t>
  </si>
  <si>
    <t>6-3</t>
  </si>
  <si>
    <t>2-10</t>
  </si>
  <si>
    <t>12-9</t>
  </si>
  <si>
    <t>8-11</t>
  </si>
  <si>
    <t>10-12</t>
  </si>
  <si>
    <t>9-11</t>
  </si>
  <si>
    <t>1-3</t>
  </si>
  <si>
    <t>7-5</t>
  </si>
  <si>
    <t>12-3</t>
  </si>
  <si>
    <t>2-7</t>
  </si>
  <si>
    <t>11-6</t>
  </si>
  <si>
    <t>11-3</t>
  </si>
  <si>
    <t>12-7</t>
  </si>
  <si>
    <t>7-11</t>
  </si>
  <si>
    <t>6-12</t>
  </si>
  <si>
    <t>5-2</t>
  </si>
  <si>
    <t>4-8</t>
  </si>
  <si>
    <t>11-4</t>
  </si>
  <si>
    <t>2-6</t>
  </si>
  <si>
    <t>12-5</t>
  </si>
  <si>
    <t>8-1</t>
  </si>
  <si>
    <t>1-7</t>
  </si>
  <si>
    <t>11-2</t>
  </si>
  <si>
    <t>12-4</t>
  </si>
  <si>
    <t>3-8</t>
  </si>
  <si>
    <t>5-10</t>
  </si>
  <si>
    <t>8-12</t>
  </si>
  <si>
    <t>11-5</t>
  </si>
  <si>
    <t>10-4</t>
  </si>
  <si>
    <t>3-7</t>
  </si>
  <si>
    <t>6-1</t>
  </si>
  <si>
    <t>Urban (3)</t>
  </si>
  <si>
    <t>Sonnek (9)</t>
  </si>
  <si>
    <t>Redpath (10)</t>
  </si>
  <si>
    <t>Coffield (16)</t>
  </si>
  <si>
    <t>Maslowski (9)</t>
  </si>
  <si>
    <t>Nelson (3)</t>
  </si>
  <si>
    <t>Grimm (9)</t>
  </si>
  <si>
    <t>McNamee (16)</t>
  </si>
  <si>
    <t>Leising (11)</t>
  </si>
  <si>
    <t>Orstad (13)</t>
  </si>
  <si>
    <t>Young (17)</t>
  </si>
  <si>
    <t>Lawrence (14)</t>
  </si>
  <si>
    <t>Symens (8)</t>
  </si>
  <si>
    <t>Stier (10)</t>
  </si>
  <si>
    <t>Wiedel (21)</t>
  </si>
  <si>
    <t>Engman (14)</t>
  </si>
  <si>
    <t>Paskewitz (4)</t>
  </si>
  <si>
    <t>Fair (7)</t>
  </si>
  <si>
    <t>Ellenberger (11)</t>
  </si>
  <si>
    <t>Schroeder (7)</t>
  </si>
  <si>
    <t>Thompson (8)</t>
  </si>
  <si>
    <t>Midtbo (6)</t>
  </si>
  <si>
    <t>Schwob (11)</t>
  </si>
  <si>
    <t>Skube (16)</t>
  </si>
  <si>
    <t>Skube (17)</t>
  </si>
  <si>
    <t>Ortman (9)</t>
  </si>
  <si>
    <t>Midtbo (5)</t>
  </si>
  <si>
    <t>Schwob(11)</t>
  </si>
  <si>
    <t>Coffield (17)</t>
  </si>
  <si>
    <t>Leising (10)</t>
  </si>
  <si>
    <t>Wiedel (20)</t>
  </si>
  <si>
    <t>Maslowski (8)</t>
  </si>
  <si>
    <t>Hutson (9)</t>
  </si>
  <si>
    <t>M Maslowski (10)</t>
  </si>
  <si>
    <t>Urban (4)</t>
  </si>
  <si>
    <t>Kelly (20)</t>
  </si>
  <si>
    <t>Schroeder (8)</t>
  </si>
  <si>
    <t>Sonnek (10)</t>
  </si>
  <si>
    <t>L Kelly (22)</t>
  </si>
  <si>
    <t>Fair (8)</t>
  </si>
  <si>
    <t>Brice (5)</t>
  </si>
  <si>
    <t>C Leising (11)</t>
  </si>
  <si>
    <t>Joe Jersak (4)</t>
  </si>
  <si>
    <t>Stier (11)</t>
  </si>
  <si>
    <t>G Pleschourt (8)</t>
  </si>
  <si>
    <t>Scherschligt (11)</t>
  </si>
  <si>
    <t>Ortman (13)</t>
  </si>
  <si>
    <t>Ellenberger (13)</t>
  </si>
  <si>
    <t>T Warmack (17)</t>
  </si>
  <si>
    <t>Max (12)</t>
  </si>
  <si>
    <t>Simon (12)</t>
  </si>
  <si>
    <t>Ellenberger (12)</t>
  </si>
  <si>
    <t>Warmack (16)</t>
  </si>
  <si>
    <t>Orstad (12)</t>
  </si>
  <si>
    <t>Bruecken (11)</t>
  </si>
  <si>
    <t>C Gilbert (5)</t>
  </si>
  <si>
    <t>Ortman (12)</t>
  </si>
  <si>
    <t>Engman (13)</t>
  </si>
  <si>
    <t>Kelly (16)</t>
  </si>
  <si>
    <t>Ortman (14)</t>
  </si>
  <si>
    <t>Young (18)</t>
  </si>
  <si>
    <t>Thompson (7)</t>
  </si>
  <si>
    <t>Scherschligt(12)</t>
  </si>
  <si>
    <t>D Engram (11)</t>
  </si>
  <si>
    <t>Skube (15)</t>
  </si>
  <si>
    <t>Ortman (15)</t>
  </si>
  <si>
    <t>Ellenberger (10)</t>
  </si>
  <si>
    <t>Paskewitz (3)</t>
  </si>
  <si>
    <t>Schwob (12)</t>
  </si>
  <si>
    <t>Carter (11)</t>
  </si>
  <si>
    <t>Simensen (10)</t>
  </si>
  <si>
    <t>Thompson (6)</t>
  </si>
  <si>
    <t>Carter (10)</t>
  </si>
  <si>
    <t>Grimm (10)</t>
  </si>
  <si>
    <t>Tyler Warmack (14)</t>
  </si>
  <si>
    <t>Jake Spano (21)</t>
  </si>
  <si>
    <t>Hunter Obert (9)</t>
  </si>
  <si>
    <t>Lawrence (13)</t>
  </si>
  <si>
    <t>Schroeder (9)</t>
  </si>
  <si>
    <t>Carter Leising (10)</t>
  </si>
  <si>
    <t>Chris Norman (9)</t>
  </si>
  <si>
    <t>Thompson (5)</t>
  </si>
  <si>
    <t>Dale Engram (11)</t>
  </si>
  <si>
    <t>Schwob (13)</t>
  </si>
  <si>
    <t>David Brown (10)</t>
  </si>
  <si>
    <t>Chris Gilbert (6)</t>
  </si>
  <si>
    <t>Kirk Walton (22)</t>
  </si>
  <si>
    <t>Carter Leising (3)</t>
  </si>
  <si>
    <t>Symens (9)</t>
  </si>
  <si>
    <t>Wiedel (22)</t>
  </si>
  <si>
    <t>Rhodes (6)</t>
  </si>
  <si>
    <t>Brent Krekelberg (10)</t>
  </si>
  <si>
    <t>Engman (12)</t>
  </si>
  <si>
    <t>Tom Kreykes (7)</t>
  </si>
  <si>
    <t>Scherschligt (13)</t>
  </si>
  <si>
    <t>Carter Leising (11)</t>
  </si>
  <si>
    <t>Griffin Pleschourt (8)</t>
  </si>
  <si>
    <t>Hunter Obert (8)</t>
  </si>
  <si>
    <t>Doug Rhodes (11)</t>
  </si>
  <si>
    <t>Nelson (4)</t>
  </si>
  <si>
    <t>Dale Engram (10)</t>
  </si>
  <si>
    <t>Bruecken (10)</t>
  </si>
  <si>
    <t>Ortman, Jeff</t>
  </si>
  <si>
    <t>Hutson, Mike</t>
  </si>
  <si>
    <t>Leising, Carter</t>
  </si>
  <si>
    <t>Skube, Randy</t>
  </si>
  <si>
    <t>Engram, Dale</t>
  </si>
  <si>
    <t>Maslowski, Max</t>
  </si>
  <si>
    <t>Warmack, Tyler</t>
  </si>
  <si>
    <t>Pleschourt, Brice</t>
  </si>
  <si>
    <t>Rhodes, Doug</t>
  </si>
  <si>
    <t>Brown, David</t>
  </si>
  <si>
    <t>Schroeder, Adam</t>
  </si>
  <si>
    <t>Walton, Kirk</t>
  </si>
  <si>
    <t>Low Team Putts</t>
  </si>
  <si>
    <t>Low Team Net</t>
  </si>
  <si>
    <t>Low Net (Flighted)</t>
  </si>
  <si>
    <t>Low Individual Putts</t>
  </si>
  <si>
    <t>Low Net Foursome</t>
  </si>
  <si>
    <t>Team best ball (low net)</t>
  </si>
  <si>
    <t>Closest Pin &amp; Long Putt</t>
  </si>
  <si>
    <t>31-JU/DR</t>
  </si>
  <si>
    <t>80-MH/DR</t>
  </si>
  <si>
    <t>31-ML/JY</t>
  </si>
  <si>
    <t>77-ju/RS</t>
  </si>
  <si>
    <t>Blake 5</t>
  </si>
  <si>
    <t>Brice 14</t>
  </si>
  <si>
    <t>Hutson</t>
  </si>
  <si>
    <t>1st</t>
  </si>
  <si>
    <t>Greg-13</t>
  </si>
  <si>
    <t>33-AM/RS</t>
  </si>
  <si>
    <t>83-JO/GS</t>
  </si>
  <si>
    <t>Alek 5</t>
  </si>
  <si>
    <t>Michael 15</t>
  </si>
  <si>
    <t>Alek</t>
  </si>
  <si>
    <t>Blake/Tyler</t>
  </si>
  <si>
    <t>Kurt</t>
  </si>
  <si>
    <t>Andy</t>
  </si>
  <si>
    <t>Travis</t>
  </si>
  <si>
    <t>Andy-14</t>
  </si>
  <si>
    <t>Cully</t>
  </si>
  <si>
    <t>Cully/Peter</t>
  </si>
  <si>
    <t>34-TT/SS</t>
  </si>
  <si>
    <t>84-AP/DE</t>
  </si>
  <si>
    <t>Michael 5</t>
  </si>
  <si>
    <t>Cully 15</t>
  </si>
  <si>
    <t>David</t>
  </si>
  <si>
    <t>Kurt/JG</t>
  </si>
  <si>
    <t>Logan</t>
  </si>
  <si>
    <t>Simon</t>
  </si>
  <si>
    <t>Nick</t>
  </si>
  <si>
    <t>Carter</t>
  </si>
  <si>
    <t>Dan-14</t>
  </si>
  <si>
    <t>Peter</t>
  </si>
  <si>
    <t>Andy/Si</t>
  </si>
  <si>
    <t>34-GS/BE</t>
  </si>
  <si>
    <t>Kurt 5</t>
  </si>
  <si>
    <t>Ortie 16</t>
  </si>
  <si>
    <t>Matt</t>
  </si>
  <si>
    <t>John G-15</t>
  </si>
  <si>
    <t>Trav/Nick</t>
  </si>
  <si>
    <t>Mike 10</t>
  </si>
  <si>
    <t>Zach 17</t>
  </si>
  <si>
    <t>Brian</t>
  </si>
  <si>
    <t>Alek/David</t>
  </si>
  <si>
    <t>Jeff O</t>
  </si>
  <si>
    <t>Travis-15</t>
  </si>
  <si>
    <t>Brian E</t>
  </si>
  <si>
    <t>Matt 10</t>
  </si>
  <si>
    <t>Paul 17</t>
  </si>
  <si>
    <t>Si/Randy</t>
  </si>
  <si>
    <t>John Y</t>
  </si>
  <si>
    <t>John G</t>
  </si>
  <si>
    <t>Paul</t>
  </si>
  <si>
    <t>Nick-15</t>
  </si>
  <si>
    <t>Dale E</t>
  </si>
  <si>
    <t>Carter/Baby J</t>
  </si>
  <si>
    <t>Jim 10</t>
  </si>
  <si>
    <t>Brian 17</t>
  </si>
  <si>
    <t>Dale</t>
  </si>
  <si>
    <t>1st tie</t>
  </si>
  <si>
    <t>Cully-15</t>
  </si>
  <si>
    <t>John Y 10</t>
  </si>
  <si>
    <t>Peter 17</t>
  </si>
  <si>
    <t>Zach</t>
  </si>
  <si>
    <t>Randy</t>
  </si>
  <si>
    <t>Dan</t>
  </si>
  <si>
    <t>Greg</t>
  </si>
  <si>
    <t>Logan 17</t>
  </si>
  <si>
    <t>Tyler</t>
  </si>
  <si>
    <t>Michael</t>
  </si>
  <si>
    <t>Adam</t>
  </si>
  <si>
    <t>Max</t>
  </si>
  <si>
    <t>Blake</t>
  </si>
  <si>
    <t>Kirk</t>
  </si>
  <si>
    <t>Mike H</t>
  </si>
  <si>
    <t>Golfer</t>
  </si>
  <si>
    <t>Money</t>
  </si>
  <si>
    <t>Company</t>
  </si>
  <si>
    <t>SDG</t>
  </si>
  <si>
    <t>216 east 60th street mpls,mn 55419</t>
  </si>
  <si>
    <t>7312 Schey Dr, Edina, MN 55439</t>
  </si>
  <si>
    <t>2631 Cedar Crest Rd W, Hopkins, MN 55305</t>
  </si>
  <si>
    <t>5160 Quantico Ln N, Plymouth, MN 55446</t>
  </si>
  <si>
    <t>6640 vincent Ave South, Richfield, MN 55423</t>
  </si>
  <si>
    <t>5532 Merritt Circle, Edina MN 55436</t>
  </si>
  <si>
    <t>180 126th Ave NW, Coon Rapids, MN 55448</t>
  </si>
  <si>
    <t>7717 W 84th St, Minneapolis, MN 55438</t>
  </si>
  <si>
    <t>Theo Wirth</t>
  </si>
  <si>
    <t>763.522.4584</t>
  </si>
  <si>
    <t>Name</t>
  </si>
  <si>
    <t>Email</t>
  </si>
  <si>
    <t>Phone #</t>
  </si>
  <si>
    <t>2nd Phone #</t>
  </si>
  <si>
    <t>Kirk Walton</t>
  </si>
  <si>
    <t>kirk.walton@solutiondesign.com</t>
  </si>
  <si>
    <t>Jeff Ortman</t>
  </si>
  <si>
    <t>jeff.ortman@solutiondesign.com</t>
  </si>
  <si>
    <t>Tyler Warmack</t>
  </si>
  <si>
    <t>tyler.warmack@solutiondesign.com</t>
  </si>
  <si>
    <t>Jason Scherschligt</t>
  </si>
  <si>
    <t>jason.scherschligt@solutiondesign.com</t>
  </si>
  <si>
    <t>Patrick Hermann</t>
  </si>
  <si>
    <t xml:space="preserve">patrick.hermann@solutiondesign.com </t>
  </si>
  <si>
    <t>Lisa Krogstad</t>
  </si>
  <si>
    <t>lisa.krogstad@solutiondesign.com</t>
  </si>
  <si>
    <t>Randal Mills</t>
  </si>
  <si>
    <t>randal.mills@solutiondesign.com</t>
  </si>
  <si>
    <t>John Darbo</t>
  </si>
  <si>
    <t>Carter Leising</t>
  </si>
  <si>
    <t>Griffin Pleschourt</t>
  </si>
  <si>
    <t>griffin.pleschourt@loffler.com</t>
  </si>
  <si>
    <t>Paul Orstad</t>
  </si>
  <si>
    <t>pauorstad10@gmail.com</t>
  </si>
  <si>
    <t>Pete Hines</t>
  </si>
  <si>
    <t>pete_hines@comcast.net</t>
  </si>
  <si>
    <t>Laurie Ripplinger</t>
  </si>
  <si>
    <t>laurie.ripplinger@moscoe.com</t>
  </si>
  <si>
    <t>Paul Catton</t>
  </si>
  <si>
    <t>pacatton@yahoo.com</t>
  </si>
  <si>
    <t>Contest</t>
  </si>
  <si>
    <t>x</t>
  </si>
  <si>
    <t>Closest to the Pin</t>
  </si>
  <si>
    <t>Long Putt</t>
  </si>
  <si>
    <t>Contests</t>
  </si>
  <si>
    <t>Closest to the Pin (#13)</t>
  </si>
  <si>
    <t>Prize board</t>
  </si>
  <si>
    <t>Closest to the Pin (#16)</t>
  </si>
  <si>
    <t>Long Putt (#17)</t>
  </si>
  <si>
    <t>Long Putt (#18)</t>
  </si>
  <si>
    <t>Low Putts</t>
  </si>
  <si>
    <t>Low Individual Net</t>
  </si>
  <si>
    <t>Individual Champion</t>
  </si>
  <si>
    <t>sdg gear + $40</t>
  </si>
  <si>
    <t>Team Champion</t>
  </si>
  <si>
    <t>sdg gear + $80</t>
  </si>
  <si>
    <t>Table</t>
  </si>
  <si>
    <t>Plates</t>
  </si>
  <si>
    <t>Napkins</t>
  </si>
  <si>
    <t>Silverware</t>
  </si>
  <si>
    <t>Clorox</t>
  </si>
  <si>
    <t>Golf Scorecard</t>
  </si>
  <si>
    <t>Water/Ice</t>
  </si>
  <si>
    <t>Scorecards</t>
  </si>
  <si>
    <t>Cash</t>
  </si>
  <si>
    <t>Meadowbrook Golf Course</t>
  </si>
  <si>
    <t>201 Meadowbrook Rd</t>
  </si>
  <si>
    <t>16 " Margherita Pizza</t>
  </si>
  <si>
    <t>16 " Wrangler Pizza</t>
  </si>
  <si>
    <t>16 " CHEESE Pizza</t>
  </si>
  <si>
    <t>        </t>
  </si>
  <si>
    <t>PEPPERONI</t>
  </si>
  <si>
    <t>16 " Luce Pizza</t>
  </si>
  <si>
    <t>16 " Classic Pizza</t>
  </si>
  <si>
    <t>16 " The Bear Pizza</t>
  </si>
  <si>
    <t>16 " TC Bear (Twins) Pizza</t>
  </si>
  <si>
    <t>16 " Ruby Rae Pizza</t>
  </si>
  <si>
    <t>3 Buffalo Wings</t>
  </si>
  <si>
    <t>Blue Cheese</t>
  </si>
  <si>
    <t>3 Dry Wings</t>
  </si>
  <si>
    <t>3 Garlic Cheese Toast</t>
  </si>
  <si>
    <t>Owe</t>
  </si>
  <si>
    <t>Venmo</t>
  </si>
  <si>
    <t>PayPal</t>
  </si>
  <si>
    <t>Check</t>
  </si>
  <si>
    <t>Bruecken</t>
  </si>
  <si>
    <t>Coffield</t>
  </si>
  <si>
    <t>Ellenberger</t>
  </si>
  <si>
    <t>Engman</t>
  </si>
  <si>
    <t>Fair</t>
  </si>
  <si>
    <t>Grimm</t>
  </si>
  <si>
    <t>Kelly</t>
  </si>
  <si>
    <t>Lawrence</t>
  </si>
  <si>
    <t>Leising</t>
  </si>
  <si>
    <t>Maslowski</t>
  </si>
  <si>
    <t>McNamee</t>
  </si>
  <si>
    <t>Midtbo</t>
  </si>
  <si>
    <t>Nelson</t>
  </si>
  <si>
    <t>Orstad</t>
  </si>
  <si>
    <t>Ortman</t>
  </si>
  <si>
    <t>Paskewitz</t>
  </si>
  <si>
    <t>Redpath</t>
  </si>
  <si>
    <t>Schroeder</t>
  </si>
  <si>
    <t>Schwob</t>
  </si>
  <si>
    <t>Skube</t>
  </si>
  <si>
    <t>Sonnek</t>
  </si>
  <si>
    <t>Stier</t>
  </si>
  <si>
    <t>Symens</t>
  </si>
  <si>
    <t>Thompson</t>
  </si>
  <si>
    <t>Urban</t>
  </si>
  <si>
    <t>Wiedel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</si>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</sst>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rgb="FF0000FF"/>
      <name val="Arial"/>
      <family val="2"/>
    </font>
    <font>
      <sz val="11"/>
      <color rgb="FF1F497D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Alignment="1" applyProtection="1"/>
    <xf numFmtId="20" fontId="0" fillId="0" borderId="0" xfId="0" applyNumberFormat="1" applyAlignment="1">
      <alignment horizontal="center"/>
    </xf>
    <xf numFmtId="20" fontId="0" fillId="0" borderId="0" xfId="0" applyNumberFormat="1"/>
    <xf numFmtId="0" fontId="1" fillId="0" borderId="0" xfId="0" applyFont="1"/>
    <xf numFmtId="16" fontId="3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20" fontId="7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/>
    <xf numFmtId="20" fontId="7" fillId="2" borderId="0" xfId="0" applyNumberFormat="1" applyFont="1" applyFill="1" applyAlignment="1">
      <alignment vertical="center"/>
    </xf>
    <xf numFmtId="44" fontId="0" fillId="0" borderId="0" xfId="2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0" fillId="0" borderId="0" xfId="0" applyNumberFormat="1"/>
    <xf numFmtId="16" fontId="3" fillId="3" borderId="0" xfId="0" applyNumberFormat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1" fillId="0" borderId="0" xfId="2" applyFont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8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3" borderId="0" xfId="0" applyFont="1" applyFill="1"/>
    <xf numFmtId="16" fontId="3" fillId="4" borderId="0" xfId="0" applyNumberFormat="1" applyFont="1" applyFill="1" applyAlignment="1">
      <alignment horizontal="center"/>
    </xf>
    <xf numFmtId="44" fontId="0" fillId="0" borderId="0" xfId="2" applyFont="1"/>
    <xf numFmtId="44" fontId="1" fillId="0" borderId="0" xfId="2" applyFont="1"/>
    <xf numFmtId="44" fontId="0" fillId="0" borderId="0" xfId="0" applyNumberFormat="1"/>
    <xf numFmtId="164" fontId="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1" applyFont="1" applyFill="1" applyBorder="1" applyAlignment="1" applyProtection="1"/>
    <xf numFmtId="164" fontId="13" fillId="0" borderId="0" xfId="1" applyNumberFormat="1" applyFont="1" applyFill="1" applyBorder="1" applyAlignment="1" applyProtection="1">
      <alignment horizontal="center"/>
    </xf>
    <xf numFmtId="44" fontId="1" fillId="0" borderId="0" xfId="2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catton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patrick.hermann@solutiondesign.com" TargetMode="External"/><Relationship Id="rId7" Type="http://schemas.openxmlformats.org/officeDocument/2006/relationships/hyperlink" Target="mailto:laurie.ripplinger@moscoe.com" TargetMode="External"/><Relationship Id="rId12" Type="http://schemas.openxmlformats.org/officeDocument/2006/relationships/hyperlink" Target="mailto:pauorstad10@gmail.com" TargetMode="External"/><Relationship Id="rId2" Type="http://schemas.openxmlformats.org/officeDocument/2006/relationships/hyperlink" Target="mailto:kirk.walton@solutiondesign.com" TargetMode="External"/><Relationship Id="rId1" Type="http://schemas.openxmlformats.org/officeDocument/2006/relationships/hyperlink" Target="mailto:jeff.ortman@solutiondesign.com" TargetMode="External"/><Relationship Id="rId6" Type="http://schemas.openxmlformats.org/officeDocument/2006/relationships/hyperlink" Target="mailto:jason.scherschligt@solutiondesign.com" TargetMode="External"/><Relationship Id="rId11" Type="http://schemas.openxmlformats.org/officeDocument/2006/relationships/hyperlink" Target="mailto:pete_hines@comcast.net" TargetMode="External"/><Relationship Id="rId5" Type="http://schemas.openxmlformats.org/officeDocument/2006/relationships/hyperlink" Target="mailto:tyler.warmack@solutiondesign.com" TargetMode="External"/><Relationship Id="rId10" Type="http://schemas.openxmlformats.org/officeDocument/2006/relationships/hyperlink" Target="mailto:griffin.pleschourt@loffler.com" TargetMode="External"/><Relationship Id="rId4" Type="http://schemas.openxmlformats.org/officeDocument/2006/relationships/hyperlink" Target="mailto:lisa.krogstad@solutiondesign.com" TargetMode="External"/><Relationship Id="rId9" Type="http://schemas.openxmlformats.org/officeDocument/2006/relationships/hyperlink" Target="mailto:randal.mills@solutiondesign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zoomScale="167" zoomScaleNormal="1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A17"/>
    </sheetView>
  </sheetViews>
  <sheetFormatPr defaultColWidth="8.88671875" defaultRowHeight="13.2" x14ac:dyDescent="0.25"/>
  <cols>
    <col min="1" max="1" width="28.44140625" customWidth="1"/>
    <col min="2" max="6" width="9.109375" style="5"/>
    <col min="7" max="7" width="8.6640625" style="5"/>
    <col min="8" max="12" width="9.109375" style="5"/>
    <col min="13" max="13" width="8.6640625" style="5"/>
    <col min="14" max="19" width="9.109375" style="5"/>
  </cols>
  <sheetData>
    <row r="1" spans="1:22" x14ac:dyDescent="0.25">
      <c r="A1" s="1" t="s">
        <v>0</v>
      </c>
      <c r="B1" s="48"/>
      <c r="C1" s="49"/>
      <c r="S1"/>
    </row>
    <row r="2" spans="1:22" x14ac:dyDescent="0.25">
      <c r="A2" s="1" t="s">
        <v>1</v>
      </c>
      <c r="B2" s="49" t="s">
        <v>2</v>
      </c>
      <c r="C2" s="49"/>
      <c r="S2"/>
    </row>
    <row r="3" spans="1:22" x14ac:dyDescent="0.25">
      <c r="C3" s="23"/>
      <c r="H3" s="23"/>
      <c r="J3" s="23" t="s">
        <v>3</v>
      </c>
      <c r="N3" s="23" t="s">
        <v>4</v>
      </c>
      <c r="P3" s="23"/>
      <c r="R3" s="23" t="s">
        <v>5</v>
      </c>
      <c r="T3" s="5"/>
      <c r="U3" s="5" t="s">
        <v>6</v>
      </c>
    </row>
    <row r="4" spans="1:22" s="2" customFormat="1" x14ac:dyDescent="0.25">
      <c r="A4" s="2" t="s">
        <v>7</v>
      </c>
      <c r="B4" s="3" t="s">
        <v>8</v>
      </c>
      <c r="C4" s="4">
        <v>45399</v>
      </c>
      <c r="D4" s="10">
        <f>C4+7</f>
        <v>45406</v>
      </c>
      <c r="E4" s="10">
        <f t="shared" ref="E4:Q4" si="0">D4+7</f>
        <v>45413</v>
      </c>
      <c r="F4" s="10">
        <f t="shared" si="0"/>
        <v>45420</v>
      </c>
      <c r="G4" s="10">
        <f t="shared" si="0"/>
        <v>45427</v>
      </c>
      <c r="H4" s="10">
        <f t="shared" si="0"/>
        <v>45434</v>
      </c>
      <c r="I4" s="10">
        <f t="shared" si="0"/>
        <v>45441</v>
      </c>
      <c r="J4" s="10">
        <f t="shared" si="0"/>
        <v>45448</v>
      </c>
      <c r="K4" s="10">
        <f t="shared" si="0"/>
        <v>45455</v>
      </c>
      <c r="L4" s="10">
        <f t="shared" si="0"/>
        <v>45462</v>
      </c>
      <c r="M4" s="10">
        <f t="shared" si="0"/>
        <v>45469</v>
      </c>
      <c r="N4" s="10">
        <f t="shared" si="0"/>
        <v>45476</v>
      </c>
      <c r="O4" s="10">
        <f t="shared" si="0"/>
        <v>45483</v>
      </c>
      <c r="P4" s="10">
        <f t="shared" si="0"/>
        <v>45490</v>
      </c>
      <c r="Q4" s="10">
        <f t="shared" si="0"/>
        <v>45497</v>
      </c>
      <c r="R4" s="10">
        <f>Q4+7</f>
        <v>45504</v>
      </c>
      <c r="S4" s="10">
        <f>R4+7</f>
        <v>45511</v>
      </c>
      <c r="T4" s="10">
        <f>S4+7</f>
        <v>45518</v>
      </c>
      <c r="U4" s="10">
        <f>T4+7</f>
        <v>45525</v>
      </c>
    </row>
    <row r="5" spans="1:22" x14ac:dyDescent="0.25">
      <c r="A5" s="9" t="s">
        <v>9</v>
      </c>
      <c r="B5" s="5">
        <f t="shared" ref="B5:B16" si="1">SUM(C5:U5)</f>
        <v>225.5</v>
      </c>
      <c r="C5" s="5">
        <v>16</v>
      </c>
      <c r="D5" s="5">
        <v>15.5</v>
      </c>
      <c r="E5" s="5">
        <v>16.5</v>
      </c>
      <c r="F5" s="5">
        <v>16</v>
      </c>
      <c r="G5" s="5">
        <v>9.5</v>
      </c>
      <c r="H5" s="5">
        <v>8</v>
      </c>
      <c r="I5" s="5">
        <v>14.5</v>
      </c>
      <c r="K5" s="5">
        <v>20</v>
      </c>
      <c r="L5" s="5">
        <v>18</v>
      </c>
      <c r="M5" s="5">
        <v>15</v>
      </c>
      <c r="O5" s="5">
        <v>20</v>
      </c>
      <c r="P5" s="5">
        <v>12</v>
      </c>
      <c r="Q5" s="5">
        <v>7</v>
      </c>
      <c r="S5" s="5">
        <v>11.5</v>
      </c>
      <c r="T5" s="5">
        <v>15.5</v>
      </c>
      <c r="U5" s="5">
        <v>10.5</v>
      </c>
      <c r="V5" s="5"/>
    </row>
    <row r="6" spans="1:22" x14ac:dyDescent="0.25">
      <c r="A6" s="9" t="s">
        <v>10</v>
      </c>
      <c r="B6" s="5">
        <f t="shared" si="1"/>
        <v>216</v>
      </c>
      <c r="C6" s="5">
        <v>8</v>
      </c>
      <c r="D6" s="5">
        <v>13.5</v>
      </c>
      <c r="E6" s="5">
        <v>9.5</v>
      </c>
      <c r="F6" s="5">
        <v>16</v>
      </c>
      <c r="G6" s="5">
        <v>10</v>
      </c>
      <c r="H6" s="5">
        <v>13</v>
      </c>
      <c r="I6" s="5">
        <v>12.5</v>
      </c>
      <c r="K6" s="5">
        <v>14</v>
      </c>
      <c r="L6" s="5">
        <v>17</v>
      </c>
      <c r="M6" s="5">
        <v>18</v>
      </c>
      <c r="O6" s="5">
        <v>11.5</v>
      </c>
      <c r="P6" s="5">
        <v>12</v>
      </c>
      <c r="Q6" s="5">
        <v>16.5</v>
      </c>
      <c r="S6" s="5">
        <v>14</v>
      </c>
      <c r="T6" s="5">
        <v>17</v>
      </c>
      <c r="U6" s="5">
        <v>13.5</v>
      </c>
      <c r="V6" s="5"/>
    </row>
    <row r="7" spans="1:22" x14ac:dyDescent="0.25">
      <c r="A7" t="s">
        <v>11</v>
      </c>
      <c r="B7" s="5">
        <f t="shared" si="1"/>
        <v>201</v>
      </c>
      <c r="C7" s="5">
        <v>16.5</v>
      </c>
      <c r="D7" s="5">
        <v>16.5</v>
      </c>
      <c r="E7" s="5">
        <v>14.5</v>
      </c>
      <c r="F7" s="5">
        <v>12</v>
      </c>
      <c r="G7" s="5">
        <v>14</v>
      </c>
      <c r="H7" s="5">
        <v>16.5</v>
      </c>
      <c r="I7" s="5">
        <v>9</v>
      </c>
      <c r="K7" s="5">
        <v>15.5</v>
      </c>
      <c r="L7" s="5">
        <v>9</v>
      </c>
      <c r="M7" s="5">
        <v>9</v>
      </c>
      <c r="O7" s="5">
        <v>9</v>
      </c>
      <c r="P7" s="5">
        <v>11</v>
      </c>
      <c r="Q7" s="5">
        <v>5</v>
      </c>
      <c r="S7" s="5">
        <v>13</v>
      </c>
      <c r="T7" s="5">
        <v>16.5</v>
      </c>
      <c r="U7" s="5">
        <v>14</v>
      </c>
      <c r="V7" s="5"/>
    </row>
    <row r="8" spans="1:22" x14ac:dyDescent="0.25">
      <c r="A8" s="9" t="s">
        <v>12</v>
      </c>
      <c r="B8" s="5">
        <f t="shared" si="1"/>
        <v>198.5</v>
      </c>
      <c r="C8" s="5">
        <v>15</v>
      </c>
      <c r="D8" s="5">
        <v>11.5</v>
      </c>
      <c r="E8" s="5">
        <v>12.5</v>
      </c>
      <c r="F8" s="5">
        <v>8</v>
      </c>
      <c r="G8" s="5">
        <v>12</v>
      </c>
      <c r="H8" s="5">
        <v>7.5</v>
      </c>
      <c r="I8" s="5">
        <v>15</v>
      </c>
      <c r="K8" s="5">
        <v>13</v>
      </c>
      <c r="L8" s="5">
        <v>11.5</v>
      </c>
      <c r="M8" s="5">
        <v>18</v>
      </c>
      <c r="O8" s="5">
        <v>12.5</v>
      </c>
      <c r="P8" s="5">
        <v>18</v>
      </c>
      <c r="Q8" s="5">
        <v>14</v>
      </c>
      <c r="S8" s="5">
        <v>12.5</v>
      </c>
      <c r="T8" s="5">
        <v>7.5</v>
      </c>
      <c r="U8" s="5">
        <v>10</v>
      </c>
      <c r="V8" s="5"/>
    </row>
    <row r="9" spans="1:22" x14ac:dyDescent="0.25">
      <c r="A9" s="9" t="s">
        <v>13</v>
      </c>
      <c r="B9" s="5">
        <f t="shared" si="1"/>
        <v>195.5</v>
      </c>
      <c r="C9" s="5">
        <v>10.5</v>
      </c>
      <c r="D9" s="5">
        <v>13.5</v>
      </c>
      <c r="E9" s="5">
        <v>7.5</v>
      </c>
      <c r="F9" s="5">
        <v>6.5</v>
      </c>
      <c r="G9" s="5">
        <v>12</v>
      </c>
      <c r="H9" s="5">
        <v>16</v>
      </c>
      <c r="I9" s="5">
        <v>16.5</v>
      </c>
      <c r="K9" s="5">
        <v>10</v>
      </c>
      <c r="L9" s="5">
        <v>15</v>
      </c>
      <c r="M9" s="5">
        <v>15</v>
      </c>
      <c r="O9" s="5">
        <v>14.5</v>
      </c>
      <c r="P9" s="5">
        <v>9.5</v>
      </c>
      <c r="Q9" s="5">
        <v>11</v>
      </c>
      <c r="S9" s="5">
        <v>9</v>
      </c>
      <c r="T9" s="5">
        <v>16.5</v>
      </c>
      <c r="U9" s="5">
        <v>12.5</v>
      </c>
      <c r="V9" s="5"/>
    </row>
    <row r="10" spans="1:22" x14ac:dyDescent="0.25">
      <c r="A10" s="9" t="s">
        <v>14</v>
      </c>
      <c r="B10" s="5">
        <f t="shared" si="1"/>
        <v>191.5</v>
      </c>
      <c r="C10" s="5">
        <v>17</v>
      </c>
      <c r="D10" s="5">
        <v>12.5</v>
      </c>
      <c r="E10" s="5">
        <v>12.5</v>
      </c>
      <c r="F10" s="5">
        <v>8</v>
      </c>
      <c r="G10" s="5">
        <v>14.5</v>
      </c>
      <c r="H10" s="5">
        <v>11.5</v>
      </c>
      <c r="I10" s="5">
        <v>13</v>
      </c>
      <c r="K10" s="5">
        <v>17</v>
      </c>
      <c r="L10" s="5">
        <v>10</v>
      </c>
      <c r="M10" s="5">
        <v>9</v>
      </c>
      <c r="O10" s="5">
        <v>15</v>
      </c>
      <c r="P10" s="5">
        <v>11.5</v>
      </c>
      <c r="Q10" s="5">
        <v>10</v>
      </c>
      <c r="S10" s="5">
        <v>10</v>
      </c>
      <c r="T10" s="5">
        <v>8.5</v>
      </c>
      <c r="U10" s="5">
        <v>11.5</v>
      </c>
      <c r="V10" s="5"/>
    </row>
    <row r="11" spans="1:22" x14ac:dyDescent="0.25">
      <c r="A11" s="9" t="s">
        <v>15</v>
      </c>
      <c r="B11" s="5">
        <f t="shared" si="1"/>
        <v>190</v>
      </c>
      <c r="C11" s="5">
        <v>7.5</v>
      </c>
      <c r="D11" s="5">
        <v>10.5</v>
      </c>
      <c r="E11" s="5">
        <v>7.5</v>
      </c>
      <c r="F11" s="5">
        <v>16</v>
      </c>
      <c r="G11" s="5">
        <v>19</v>
      </c>
      <c r="H11" s="5">
        <v>12.5</v>
      </c>
      <c r="I11" s="5">
        <v>19</v>
      </c>
      <c r="K11" s="5">
        <v>7</v>
      </c>
      <c r="L11" s="5">
        <v>12.5</v>
      </c>
      <c r="M11" s="5">
        <v>7.5</v>
      </c>
      <c r="O11" s="5">
        <v>9.5</v>
      </c>
      <c r="P11" s="5">
        <v>13</v>
      </c>
      <c r="Q11" s="5">
        <v>7.5</v>
      </c>
      <c r="S11" s="5">
        <v>6.5</v>
      </c>
      <c r="T11" s="5">
        <v>19</v>
      </c>
      <c r="U11" s="5">
        <v>15.5</v>
      </c>
      <c r="V11" s="5"/>
    </row>
    <row r="12" spans="1:22" x14ac:dyDescent="0.25">
      <c r="A12" s="9" t="s">
        <v>16</v>
      </c>
      <c r="B12" s="5">
        <f t="shared" si="1"/>
        <v>183</v>
      </c>
      <c r="C12" s="5">
        <v>14.5</v>
      </c>
      <c r="D12" s="5">
        <v>19</v>
      </c>
      <c r="E12" s="5">
        <v>16.5</v>
      </c>
      <c r="F12" s="5">
        <v>9.5</v>
      </c>
      <c r="G12" s="5">
        <v>10</v>
      </c>
      <c r="H12" s="5">
        <v>12.5</v>
      </c>
      <c r="I12" s="5">
        <v>5</v>
      </c>
      <c r="K12" s="5">
        <v>11</v>
      </c>
      <c r="L12" s="5">
        <v>6</v>
      </c>
      <c r="M12" s="5">
        <v>6</v>
      </c>
      <c r="O12" s="5">
        <v>18.5</v>
      </c>
      <c r="P12" s="5">
        <v>8.5</v>
      </c>
      <c r="Q12" s="5">
        <v>18</v>
      </c>
      <c r="S12" s="5">
        <v>12</v>
      </c>
      <c r="T12" s="5">
        <v>7.5</v>
      </c>
      <c r="U12" s="5">
        <v>8.5</v>
      </c>
      <c r="V12" s="5"/>
    </row>
    <row r="13" spans="1:22" x14ac:dyDescent="0.25">
      <c r="A13" t="s">
        <v>17</v>
      </c>
      <c r="B13" s="5">
        <f t="shared" si="1"/>
        <v>182.5</v>
      </c>
      <c r="C13" s="5">
        <v>13.5</v>
      </c>
      <c r="D13" s="5">
        <v>5</v>
      </c>
      <c r="E13" s="5">
        <v>14</v>
      </c>
      <c r="F13" s="5">
        <v>8</v>
      </c>
      <c r="G13" s="5">
        <v>12</v>
      </c>
      <c r="H13" s="5">
        <v>16.5</v>
      </c>
      <c r="I13" s="5">
        <v>11</v>
      </c>
      <c r="K13" s="5">
        <v>8.5</v>
      </c>
      <c r="L13" s="5">
        <v>7</v>
      </c>
      <c r="M13" s="5">
        <v>17.5</v>
      </c>
      <c r="O13" s="5">
        <v>4</v>
      </c>
      <c r="P13" s="5">
        <v>14.5</v>
      </c>
      <c r="Q13" s="5">
        <v>6</v>
      </c>
      <c r="S13" s="5">
        <v>17.5</v>
      </c>
      <c r="T13" s="5">
        <v>11.5</v>
      </c>
      <c r="U13" s="5">
        <v>16</v>
      </c>
      <c r="V13" s="5"/>
    </row>
    <row r="14" spans="1:22" x14ac:dyDescent="0.25">
      <c r="A14" s="9" t="s">
        <v>18</v>
      </c>
      <c r="B14" s="5">
        <f t="shared" si="1"/>
        <v>182</v>
      </c>
      <c r="C14" s="5">
        <v>9</v>
      </c>
      <c r="D14" s="5">
        <v>10.5</v>
      </c>
      <c r="E14" s="5">
        <v>11.5</v>
      </c>
      <c r="F14" s="5">
        <v>14.5</v>
      </c>
      <c r="G14" s="5">
        <v>12</v>
      </c>
      <c r="H14" s="5">
        <v>7.5</v>
      </c>
      <c r="I14" s="5">
        <v>11.5</v>
      </c>
      <c r="K14" s="5">
        <v>4</v>
      </c>
      <c r="L14" s="5">
        <v>12.5</v>
      </c>
      <c r="M14" s="5">
        <v>16.5</v>
      </c>
      <c r="O14" s="5">
        <v>12</v>
      </c>
      <c r="P14" s="5">
        <v>6</v>
      </c>
      <c r="Q14" s="5">
        <v>13</v>
      </c>
      <c r="S14" s="5">
        <v>12</v>
      </c>
      <c r="T14" s="5">
        <v>12.5</v>
      </c>
      <c r="U14" s="5">
        <v>17</v>
      </c>
      <c r="V14" s="5"/>
    </row>
    <row r="15" spans="1:22" x14ac:dyDescent="0.25">
      <c r="A15" t="s">
        <v>19</v>
      </c>
      <c r="B15" s="5">
        <f t="shared" si="1"/>
        <v>177</v>
      </c>
      <c r="C15" s="5">
        <v>9.5</v>
      </c>
      <c r="D15" s="5">
        <v>7.5</v>
      </c>
      <c r="E15" s="5">
        <v>10</v>
      </c>
      <c r="F15" s="5">
        <v>17.5</v>
      </c>
      <c r="G15" s="5">
        <v>5</v>
      </c>
      <c r="H15" s="5">
        <v>11</v>
      </c>
      <c r="I15" s="5">
        <v>9.5</v>
      </c>
      <c r="K15" s="5">
        <v>12.5</v>
      </c>
      <c r="L15" s="5">
        <v>14</v>
      </c>
      <c r="M15" s="5">
        <v>6</v>
      </c>
      <c r="O15" s="5">
        <v>12</v>
      </c>
      <c r="P15" s="5">
        <v>15.5</v>
      </c>
      <c r="Q15" s="5">
        <v>19</v>
      </c>
      <c r="S15" s="5">
        <v>15</v>
      </c>
      <c r="T15" s="5">
        <v>5</v>
      </c>
      <c r="U15" s="5">
        <v>8</v>
      </c>
      <c r="V15" s="5"/>
    </row>
    <row r="16" spans="1:22" x14ac:dyDescent="0.25">
      <c r="A16" s="9" t="s">
        <v>20</v>
      </c>
      <c r="B16" s="5">
        <f t="shared" si="1"/>
        <v>161.5</v>
      </c>
      <c r="C16" s="5">
        <v>7</v>
      </c>
      <c r="D16" s="5">
        <v>8.5</v>
      </c>
      <c r="E16" s="5">
        <v>11.5</v>
      </c>
      <c r="F16" s="5">
        <v>12</v>
      </c>
      <c r="G16" s="5">
        <v>14</v>
      </c>
      <c r="H16" s="5">
        <v>11.5</v>
      </c>
      <c r="I16" s="5">
        <v>7.5</v>
      </c>
      <c r="K16" s="5">
        <v>11.5</v>
      </c>
      <c r="L16" s="5">
        <v>11.5</v>
      </c>
      <c r="M16" s="5">
        <v>6.5</v>
      </c>
      <c r="O16" s="5">
        <v>5.5</v>
      </c>
      <c r="P16" s="5">
        <v>12.5</v>
      </c>
      <c r="Q16" s="5">
        <v>17</v>
      </c>
      <c r="S16" s="5">
        <v>11</v>
      </c>
      <c r="T16" s="5">
        <v>7</v>
      </c>
      <c r="U16" s="5">
        <v>7</v>
      </c>
      <c r="V16" s="5"/>
    </row>
    <row r="17" spans="1:22" x14ac:dyDescent="0.25">
      <c r="B17" s="5">
        <f t="shared" ref="B17:U17" si="2">SUM(B5:B16)</f>
        <v>2304</v>
      </c>
      <c r="C17" s="5">
        <f t="shared" si="2"/>
        <v>144</v>
      </c>
      <c r="D17" s="5">
        <f t="shared" si="2"/>
        <v>144</v>
      </c>
      <c r="E17" s="5">
        <f t="shared" si="2"/>
        <v>144</v>
      </c>
      <c r="F17" s="5">
        <f t="shared" si="2"/>
        <v>144</v>
      </c>
      <c r="G17" s="5">
        <f t="shared" si="2"/>
        <v>144</v>
      </c>
      <c r="H17" s="5">
        <f t="shared" si="2"/>
        <v>144</v>
      </c>
      <c r="I17" s="5">
        <f t="shared" si="2"/>
        <v>144</v>
      </c>
      <c r="J17" s="5">
        <f t="shared" si="2"/>
        <v>0</v>
      </c>
      <c r="K17" s="5">
        <f t="shared" si="2"/>
        <v>144</v>
      </c>
      <c r="L17" s="5">
        <f t="shared" si="2"/>
        <v>144</v>
      </c>
      <c r="M17" s="5">
        <f t="shared" si="2"/>
        <v>144</v>
      </c>
      <c r="N17" s="5">
        <f t="shared" si="2"/>
        <v>0</v>
      </c>
      <c r="O17" s="5">
        <f t="shared" si="2"/>
        <v>144</v>
      </c>
      <c r="P17" s="5">
        <f t="shared" si="2"/>
        <v>144</v>
      </c>
      <c r="Q17" s="5">
        <f t="shared" si="2"/>
        <v>144</v>
      </c>
      <c r="R17" s="5">
        <f t="shared" si="2"/>
        <v>0</v>
      </c>
      <c r="S17" s="5">
        <f t="shared" si="2"/>
        <v>144</v>
      </c>
      <c r="T17" s="5">
        <f t="shared" si="2"/>
        <v>144</v>
      </c>
      <c r="U17" s="5">
        <f t="shared" si="2"/>
        <v>144</v>
      </c>
    </row>
    <row r="18" spans="1:22" x14ac:dyDescent="0.25"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K18" s="5">
        <v>1</v>
      </c>
      <c r="L18" s="5">
        <v>1</v>
      </c>
      <c r="M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V18">
        <f>SUM(C18:T18)</f>
        <v>16</v>
      </c>
    </row>
    <row r="20" spans="1:22" x14ac:dyDescent="0.25">
      <c r="A20" s="9"/>
      <c r="N20" s="23"/>
    </row>
    <row r="21" spans="1:22" x14ac:dyDescent="0.25">
      <c r="A21" s="9"/>
    </row>
    <row r="22" spans="1:22" x14ac:dyDescent="0.25">
      <c r="A22" s="9"/>
      <c r="D22" s="32"/>
    </row>
    <row r="23" spans="1:22" x14ac:dyDescent="0.25">
      <c r="A23" s="9"/>
    </row>
    <row r="24" spans="1:22" x14ac:dyDescent="0.25">
      <c r="A24" s="9"/>
    </row>
    <row r="25" spans="1:22" x14ac:dyDescent="0.25">
      <c r="A25" s="9"/>
      <c r="C25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37"/>
    </row>
  </sheetData>
  <sortState xmlns:xlrd2="http://schemas.microsoft.com/office/spreadsheetml/2017/richdata2" ref="A5:U16">
    <sortCondition descending="1" ref="B5:B16"/>
  </sortState>
  <mergeCells count="2">
    <mergeCell ref="B1:C1"/>
    <mergeCell ref="B2:C2"/>
  </mergeCells>
  <phoneticPr fontId="4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C4DC-D07B-A849-8E4D-90725374C79B}">
  <dimension ref="A1:J46"/>
  <sheetViews>
    <sheetView zoomScale="143" zoomScaleNormal="150" workbookViewId="0">
      <selection activeCell="A27" sqref="A27:B27"/>
    </sheetView>
  </sheetViews>
  <sheetFormatPr defaultColWidth="11.44140625" defaultRowHeight="13.2" x14ac:dyDescent="0.25"/>
  <sheetData>
    <row r="1" spans="1:10" x14ac:dyDescent="0.25">
      <c r="B1" s="2" t="s">
        <v>431</v>
      </c>
      <c r="C1" s="2" t="s">
        <v>432</v>
      </c>
      <c r="D1" s="2" t="s">
        <v>433</v>
      </c>
      <c r="E1" s="2" t="s">
        <v>434</v>
      </c>
    </row>
    <row r="2" spans="1:10" x14ac:dyDescent="0.25">
      <c r="A2" t="s">
        <v>435</v>
      </c>
      <c r="B2" s="40">
        <v>472</v>
      </c>
      <c r="C2" s="40">
        <v>472</v>
      </c>
      <c r="D2" s="39"/>
      <c r="E2" s="39"/>
      <c r="F2" s="39"/>
    </row>
    <row r="3" spans="1:10" x14ac:dyDescent="0.25">
      <c r="A3" t="s">
        <v>436</v>
      </c>
      <c r="B3" s="40">
        <v>472</v>
      </c>
      <c r="C3" s="39">
        <v>472</v>
      </c>
      <c r="D3" s="39"/>
      <c r="E3" s="39"/>
      <c r="F3" s="39"/>
    </row>
    <row r="4" spans="1:10" x14ac:dyDescent="0.25">
      <c r="A4" s="9" t="s">
        <v>437</v>
      </c>
      <c r="B4" s="40">
        <v>472</v>
      </c>
      <c r="C4" s="40">
        <v>472</v>
      </c>
      <c r="D4" s="39"/>
      <c r="E4" s="39"/>
      <c r="F4" s="39"/>
      <c r="H4">
        <v>472</v>
      </c>
      <c r="I4" s="9">
        <v>24</v>
      </c>
      <c r="J4">
        <f>H4*I4</f>
        <v>11328</v>
      </c>
    </row>
    <row r="5" spans="1:10" x14ac:dyDescent="0.25">
      <c r="A5" s="9" t="s">
        <v>438</v>
      </c>
      <c r="B5" s="40">
        <v>314.67</v>
      </c>
      <c r="C5" s="40">
        <v>314.67</v>
      </c>
      <c r="D5" s="39"/>
      <c r="E5" s="39"/>
      <c r="F5" s="39"/>
      <c r="H5">
        <f>H4*2/3</f>
        <v>314.66666666666669</v>
      </c>
    </row>
    <row r="6" spans="1:10" x14ac:dyDescent="0.25">
      <c r="A6" s="9" t="s">
        <v>439</v>
      </c>
      <c r="B6" s="40">
        <v>314.67</v>
      </c>
      <c r="C6" s="39"/>
      <c r="D6" s="40">
        <v>314.67</v>
      </c>
      <c r="E6" s="39"/>
      <c r="F6" s="39"/>
    </row>
    <row r="7" spans="1:10" x14ac:dyDescent="0.25">
      <c r="A7" s="9" t="s">
        <v>440</v>
      </c>
      <c r="B7" s="40">
        <v>472</v>
      </c>
      <c r="C7" s="40">
        <v>472</v>
      </c>
      <c r="D7" s="39"/>
      <c r="E7" s="39"/>
      <c r="F7" s="39"/>
    </row>
    <row r="8" spans="1:10" x14ac:dyDescent="0.25">
      <c r="A8" t="s">
        <v>277</v>
      </c>
      <c r="B8" s="40">
        <v>314.67</v>
      </c>
      <c r="C8" s="40">
        <v>314.67</v>
      </c>
      <c r="D8" s="39"/>
      <c r="E8" s="39"/>
      <c r="F8" s="39"/>
    </row>
    <row r="9" spans="1:10" x14ac:dyDescent="0.25">
      <c r="A9" s="9" t="s">
        <v>441</v>
      </c>
      <c r="B9" s="46">
        <v>314.67</v>
      </c>
      <c r="C9" s="39"/>
      <c r="D9" s="40">
        <v>314.67</v>
      </c>
      <c r="E9" s="39"/>
      <c r="F9" s="39"/>
      <c r="G9" s="40"/>
    </row>
    <row r="10" spans="1:10" x14ac:dyDescent="0.25">
      <c r="A10" s="9" t="s">
        <v>442</v>
      </c>
      <c r="B10" s="40">
        <v>472</v>
      </c>
      <c r="C10" s="39">
        <v>472</v>
      </c>
      <c r="D10" s="39"/>
      <c r="E10" s="39"/>
      <c r="F10" s="39"/>
      <c r="G10" s="40"/>
    </row>
    <row r="11" spans="1:10" x14ac:dyDescent="0.25">
      <c r="A11" s="9" t="s">
        <v>443</v>
      </c>
      <c r="B11" s="40">
        <v>472</v>
      </c>
      <c r="C11" s="39">
        <v>472</v>
      </c>
      <c r="D11" s="39"/>
      <c r="E11" s="39"/>
      <c r="F11" s="39"/>
      <c r="G11" s="41"/>
    </row>
    <row r="12" spans="1:10" x14ac:dyDescent="0.25">
      <c r="A12" t="s">
        <v>444</v>
      </c>
      <c r="B12" s="40">
        <v>472</v>
      </c>
      <c r="C12" s="39">
        <v>472</v>
      </c>
      <c r="D12" s="39"/>
      <c r="E12" s="39"/>
      <c r="F12" s="39"/>
    </row>
    <row r="13" spans="1:10" x14ac:dyDescent="0.25">
      <c r="A13" s="9" t="s">
        <v>445</v>
      </c>
      <c r="B13" s="46">
        <v>472</v>
      </c>
      <c r="C13" s="39"/>
      <c r="D13" s="39"/>
      <c r="E13" s="39">
        <v>472</v>
      </c>
      <c r="F13" s="39"/>
    </row>
    <row r="14" spans="1:10" x14ac:dyDescent="0.25">
      <c r="A14" s="9" t="s">
        <v>446</v>
      </c>
      <c r="B14" s="40">
        <v>314.67</v>
      </c>
      <c r="C14" s="40">
        <v>314.67</v>
      </c>
      <c r="D14" s="39"/>
      <c r="E14" s="39"/>
      <c r="F14" s="39"/>
    </row>
    <row r="15" spans="1:10" x14ac:dyDescent="0.25">
      <c r="A15" t="s">
        <v>447</v>
      </c>
      <c r="B15" s="40">
        <v>472</v>
      </c>
      <c r="C15" s="39">
        <v>472</v>
      </c>
      <c r="D15" s="39"/>
      <c r="E15" s="39"/>
      <c r="F15" s="39"/>
    </row>
    <row r="16" spans="1:10" x14ac:dyDescent="0.25">
      <c r="A16" s="9" t="s">
        <v>448</v>
      </c>
      <c r="B16" s="40">
        <v>472</v>
      </c>
      <c r="C16" s="40">
        <v>472</v>
      </c>
      <c r="D16" s="39"/>
      <c r="E16" s="39"/>
      <c r="F16" s="39"/>
    </row>
    <row r="17" spans="1:7" x14ac:dyDescent="0.25">
      <c r="A17" s="9" t="s">
        <v>449</v>
      </c>
      <c r="B17" s="46">
        <v>314.67</v>
      </c>
      <c r="C17" s="39"/>
      <c r="D17" s="40">
        <v>314.67</v>
      </c>
      <c r="E17" s="39"/>
      <c r="F17" s="39"/>
    </row>
    <row r="18" spans="1:7" x14ac:dyDescent="0.25">
      <c r="A18" s="9" t="s">
        <v>450</v>
      </c>
      <c r="B18" s="40">
        <v>472</v>
      </c>
      <c r="C18" s="40">
        <v>472</v>
      </c>
      <c r="D18" s="39"/>
      <c r="E18" s="39"/>
      <c r="F18" s="39"/>
    </row>
    <row r="19" spans="1:7" x14ac:dyDescent="0.25">
      <c r="A19" s="9" t="s">
        <v>451</v>
      </c>
      <c r="B19" s="40">
        <v>314.67</v>
      </c>
      <c r="C19" s="39"/>
      <c r="D19" s="39"/>
      <c r="E19">
        <v>314.67</v>
      </c>
      <c r="F19" s="39"/>
      <c r="G19" s="40">
        <v>314.67</v>
      </c>
    </row>
    <row r="20" spans="1:7" x14ac:dyDescent="0.25">
      <c r="A20" s="9" t="s">
        <v>452</v>
      </c>
      <c r="B20" s="40">
        <v>314.67</v>
      </c>
      <c r="C20" s="40">
        <v>314.67</v>
      </c>
      <c r="D20" s="39"/>
      <c r="E20" s="39"/>
      <c r="F20" s="39"/>
    </row>
    <row r="21" spans="1:7" x14ac:dyDescent="0.25">
      <c r="A21" s="9" t="s">
        <v>453</v>
      </c>
      <c r="B21" s="40">
        <v>314.67</v>
      </c>
      <c r="C21" s="40">
        <v>314.67</v>
      </c>
      <c r="D21" s="39"/>
      <c r="E21" s="39"/>
      <c r="F21" s="39"/>
    </row>
    <row r="22" spans="1:7" x14ac:dyDescent="0.25">
      <c r="A22" s="9" t="s">
        <v>454</v>
      </c>
      <c r="B22" s="40">
        <v>314.67</v>
      </c>
      <c r="C22" s="40">
        <v>314.67</v>
      </c>
      <c r="D22" s="39"/>
      <c r="E22" s="39"/>
      <c r="F22" s="39"/>
    </row>
    <row r="23" spans="1:7" x14ac:dyDescent="0.25">
      <c r="A23" s="9" t="s">
        <v>455</v>
      </c>
      <c r="B23" s="40">
        <v>472</v>
      </c>
      <c r="C23" s="40">
        <v>472</v>
      </c>
      <c r="D23" s="39"/>
      <c r="E23" s="39"/>
      <c r="F23" s="39"/>
    </row>
    <row r="24" spans="1:7" x14ac:dyDescent="0.25">
      <c r="A24" s="9" t="s">
        <v>456</v>
      </c>
      <c r="B24" s="40">
        <v>314.67</v>
      </c>
      <c r="C24" s="40">
        <v>314.67</v>
      </c>
      <c r="D24" s="39"/>
      <c r="E24" s="39"/>
      <c r="F24" s="39"/>
    </row>
    <row r="25" spans="1:7" x14ac:dyDescent="0.25">
      <c r="A25" s="9" t="s">
        <v>457</v>
      </c>
      <c r="B25" s="40">
        <v>472</v>
      </c>
      <c r="C25" s="40">
        <v>472</v>
      </c>
      <c r="D25" s="39"/>
      <c r="E25" s="39"/>
      <c r="F25" s="39"/>
    </row>
    <row r="26" spans="1:7" x14ac:dyDescent="0.25">
      <c r="A26" s="9" t="s">
        <v>458</v>
      </c>
      <c r="B26" s="40">
        <v>472</v>
      </c>
      <c r="C26" s="40">
        <v>472</v>
      </c>
      <c r="D26" s="39"/>
      <c r="E26" s="39"/>
      <c r="F26" s="39"/>
    </row>
    <row r="27" spans="1:7" x14ac:dyDescent="0.25">
      <c r="A27" t="s">
        <v>459</v>
      </c>
      <c r="B27" s="40">
        <v>314.67</v>
      </c>
      <c r="C27" s="39"/>
      <c r="D27" s="39"/>
      <c r="E27" s="39"/>
      <c r="F27" s="39"/>
    </row>
    <row r="28" spans="1:7" x14ac:dyDescent="0.25">
      <c r="A28" s="9" t="s">
        <v>460</v>
      </c>
      <c r="B28" s="40">
        <v>472</v>
      </c>
      <c r="C28" s="39"/>
      <c r="D28" s="40">
        <v>472</v>
      </c>
      <c r="E28" s="39"/>
      <c r="F28" s="39"/>
    </row>
    <row r="29" spans="1:7" x14ac:dyDescent="0.25">
      <c r="A29" s="9" t="s">
        <v>461</v>
      </c>
      <c r="B29" s="40">
        <v>472</v>
      </c>
      <c r="C29" s="40">
        <v>472</v>
      </c>
      <c r="D29" s="39"/>
      <c r="E29" s="39"/>
      <c r="F29" s="39"/>
    </row>
    <row r="30" spans="1:7" x14ac:dyDescent="0.25">
      <c r="B30" s="39">
        <f>SUM(B2:B29)</f>
        <v>11328.04</v>
      </c>
      <c r="C30" s="39">
        <f>SUM(C2:C29)</f>
        <v>8810.69</v>
      </c>
      <c r="D30" s="39">
        <f t="shared" ref="D30:E30" si="0">SUM(D2:D29)</f>
        <v>1416.01</v>
      </c>
      <c r="E30" s="39">
        <f t="shared" si="0"/>
        <v>786.67000000000007</v>
      </c>
      <c r="F30" s="39">
        <f>SUM(C30:E30)</f>
        <v>11013.37</v>
      </c>
    </row>
    <row r="31" spans="1:7" x14ac:dyDescent="0.25">
      <c r="A31" s="9"/>
      <c r="B31" s="9"/>
    </row>
    <row r="32" spans="1:7" x14ac:dyDescent="0.25">
      <c r="C32">
        <f>COUNTIF(C2:C29,"&lt;&gt;")</f>
        <v>21</v>
      </c>
      <c r="D32">
        <f>COUNTIF(D2:D29,"&lt;&gt;")</f>
        <v>4</v>
      </c>
      <c r="E32">
        <f>COUNTIF(E2:E29,"&lt;&gt;")</f>
        <v>2</v>
      </c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 t="s">
        <v>15</v>
      </c>
      <c r="B35" s="9"/>
    </row>
    <row r="36" spans="1:2" x14ac:dyDescent="0.25">
      <c r="A36" t="s">
        <v>11</v>
      </c>
      <c r="B36" s="9"/>
    </row>
    <row r="37" spans="1:2" x14ac:dyDescent="0.25">
      <c r="A37" t="s">
        <v>19</v>
      </c>
      <c r="B37" s="9"/>
    </row>
    <row r="38" spans="1:2" x14ac:dyDescent="0.25">
      <c r="A38" s="9" t="s">
        <v>16</v>
      </c>
      <c r="B38" s="9"/>
    </row>
    <row r="39" spans="1:2" x14ac:dyDescent="0.25">
      <c r="A39" t="s">
        <v>17</v>
      </c>
      <c r="B39" s="9"/>
    </row>
    <row r="40" spans="1:2" x14ac:dyDescent="0.25">
      <c r="A40" s="9" t="s">
        <v>13</v>
      </c>
    </row>
    <row r="41" spans="1:2" x14ac:dyDescent="0.25">
      <c r="A41" s="9" t="s">
        <v>18</v>
      </c>
    </row>
    <row r="42" spans="1:2" x14ac:dyDescent="0.25">
      <c r="A42" s="9" t="s">
        <v>12</v>
      </c>
    </row>
    <row r="43" spans="1:2" x14ac:dyDescent="0.25">
      <c r="A43" s="9" t="s">
        <v>14</v>
      </c>
    </row>
    <row r="44" spans="1:2" x14ac:dyDescent="0.25">
      <c r="A44" s="9" t="s">
        <v>20</v>
      </c>
    </row>
    <row r="45" spans="1:2" x14ac:dyDescent="0.25">
      <c r="A45" s="9" t="s">
        <v>9</v>
      </c>
    </row>
    <row r="46" spans="1:2" x14ac:dyDescent="0.25">
      <c r="A46" s="9" t="s">
        <v>10</v>
      </c>
    </row>
  </sheetData>
  <sortState xmlns:xlrd2="http://schemas.microsoft.com/office/spreadsheetml/2017/richdata2" ref="A3:A29">
    <sortCondition ref="A2:A2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0"/>
  <sheetViews>
    <sheetView zoomScale="125" zoomScaleNormal="125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A5" sqref="A5:A28"/>
    </sheetView>
  </sheetViews>
  <sheetFormatPr defaultColWidth="8.88671875" defaultRowHeight="13.2" x14ac:dyDescent="0.25"/>
  <cols>
    <col min="1" max="1" width="31.109375" customWidth="1"/>
    <col min="3" max="4" width="9.109375" style="5"/>
    <col min="5" max="5" width="8.6640625" style="5"/>
    <col min="6" max="6" width="9.109375" style="5"/>
    <col min="7" max="7" width="8.6640625" style="5"/>
    <col min="8" max="12" width="9.109375" style="5"/>
    <col min="13" max="13" width="8.6640625" style="5"/>
    <col min="14" max="17" width="9.109375" style="5"/>
  </cols>
  <sheetData>
    <row r="1" spans="1:21" x14ac:dyDescent="0.25">
      <c r="A1" s="1" t="s">
        <v>0</v>
      </c>
      <c r="B1" s="48"/>
      <c r="C1" s="49"/>
    </row>
    <row r="2" spans="1:21" x14ac:dyDescent="0.25">
      <c r="A2" s="1" t="s">
        <v>1</v>
      </c>
      <c r="B2" s="49" t="s">
        <v>2</v>
      </c>
      <c r="C2" s="49"/>
    </row>
    <row r="3" spans="1:21" x14ac:dyDescent="0.25">
      <c r="C3" s="23"/>
      <c r="H3" s="23"/>
      <c r="J3" s="23" t="s">
        <v>3</v>
      </c>
      <c r="N3" s="23" t="s">
        <v>4</v>
      </c>
      <c r="P3" s="23"/>
      <c r="R3" s="23" t="s">
        <v>5</v>
      </c>
      <c r="S3" s="5"/>
      <c r="T3" s="5"/>
      <c r="U3" s="5" t="s">
        <v>6</v>
      </c>
    </row>
    <row r="4" spans="1:21" s="2" customFormat="1" x14ac:dyDescent="0.25">
      <c r="A4" s="2" t="s">
        <v>21</v>
      </c>
      <c r="B4" s="2" t="s">
        <v>8</v>
      </c>
      <c r="C4" s="4">
        <v>45399</v>
      </c>
      <c r="D4" s="10">
        <f>C4+7</f>
        <v>45406</v>
      </c>
      <c r="E4" s="10">
        <f t="shared" ref="E4:Q4" si="0">D4+7</f>
        <v>45413</v>
      </c>
      <c r="F4" s="10">
        <f t="shared" si="0"/>
        <v>45420</v>
      </c>
      <c r="G4" s="10">
        <f t="shared" si="0"/>
        <v>45427</v>
      </c>
      <c r="H4" s="10">
        <f t="shared" si="0"/>
        <v>45434</v>
      </c>
      <c r="I4" s="10">
        <f t="shared" si="0"/>
        <v>45441</v>
      </c>
      <c r="J4" s="10">
        <f t="shared" si="0"/>
        <v>45448</v>
      </c>
      <c r="K4" s="10">
        <f t="shared" si="0"/>
        <v>45455</v>
      </c>
      <c r="L4" s="10">
        <f t="shared" si="0"/>
        <v>45462</v>
      </c>
      <c r="M4" s="10">
        <f t="shared" si="0"/>
        <v>45469</v>
      </c>
      <c r="N4" s="10">
        <f t="shared" si="0"/>
        <v>45476</v>
      </c>
      <c r="O4" s="10">
        <f t="shared" si="0"/>
        <v>45483</v>
      </c>
      <c r="P4" s="10">
        <f t="shared" si="0"/>
        <v>45490</v>
      </c>
      <c r="Q4" s="10">
        <f t="shared" si="0"/>
        <v>45497</v>
      </c>
      <c r="R4" s="10">
        <f>Q4+7</f>
        <v>45504</v>
      </c>
      <c r="S4" s="10">
        <f>R4+7</f>
        <v>45511</v>
      </c>
      <c r="T4" s="10">
        <f>S4+7</f>
        <v>45518</v>
      </c>
      <c r="U4" s="10">
        <f>T4+7</f>
        <v>45525</v>
      </c>
    </row>
    <row r="5" spans="1:21" s="9" customFormat="1" x14ac:dyDescent="0.25">
      <c r="A5" s="9" t="s">
        <v>22</v>
      </c>
      <c r="B5" s="9">
        <f t="shared" ref="B5:B28" si="1">SUM(C5:U5)</f>
        <v>124.5</v>
      </c>
      <c r="C5" s="9">
        <v>8.5</v>
      </c>
      <c r="D5" s="23">
        <v>10.5</v>
      </c>
      <c r="E5" s="23">
        <v>8.5</v>
      </c>
      <c r="F5" s="23">
        <v>7.5</v>
      </c>
      <c r="G5" s="23">
        <v>6</v>
      </c>
      <c r="H5" s="23">
        <v>3.5</v>
      </c>
      <c r="I5" s="23">
        <v>7.5</v>
      </c>
      <c r="J5" s="23"/>
      <c r="K5" s="23">
        <v>10.5</v>
      </c>
      <c r="L5" s="23">
        <v>8</v>
      </c>
      <c r="M5" s="23">
        <v>10.5</v>
      </c>
      <c r="N5" s="23"/>
      <c r="O5" s="23">
        <v>10</v>
      </c>
      <c r="P5" s="23">
        <v>7.5</v>
      </c>
      <c r="Q5" s="23">
        <v>3.5</v>
      </c>
      <c r="R5" s="23"/>
      <c r="S5" s="23">
        <v>8</v>
      </c>
      <c r="T5" s="23">
        <v>9</v>
      </c>
      <c r="U5" s="36">
        <v>5.5</v>
      </c>
    </row>
    <row r="6" spans="1:21" s="9" customFormat="1" x14ac:dyDescent="0.25">
      <c r="A6" s="9" t="s">
        <v>23</v>
      </c>
      <c r="B6" s="9">
        <f t="shared" si="1"/>
        <v>111</v>
      </c>
      <c r="C6" s="9">
        <v>8</v>
      </c>
      <c r="D6" s="23">
        <v>7.5</v>
      </c>
      <c r="E6" s="23">
        <v>7</v>
      </c>
      <c r="F6" s="23">
        <v>9.5</v>
      </c>
      <c r="G6" s="23">
        <v>3</v>
      </c>
      <c r="H6" s="23">
        <v>3.5</v>
      </c>
      <c r="I6" s="23">
        <v>8</v>
      </c>
      <c r="J6" s="23"/>
      <c r="K6" s="23">
        <v>1.5</v>
      </c>
      <c r="L6" s="23">
        <v>9</v>
      </c>
      <c r="M6" s="23">
        <v>8.5</v>
      </c>
      <c r="N6" s="23"/>
      <c r="O6" s="23">
        <v>9</v>
      </c>
      <c r="P6" s="23">
        <v>3.5</v>
      </c>
      <c r="Q6" s="23">
        <v>10</v>
      </c>
      <c r="R6" s="23"/>
      <c r="S6" s="23">
        <v>6</v>
      </c>
      <c r="T6" s="23">
        <v>10</v>
      </c>
      <c r="U6" s="36">
        <v>7</v>
      </c>
    </row>
    <row r="7" spans="1:21" s="9" customFormat="1" x14ac:dyDescent="0.25">
      <c r="A7" s="9" t="s">
        <v>24</v>
      </c>
      <c r="B7" s="9">
        <f t="shared" si="1"/>
        <v>106</v>
      </c>
      <c r="C7" s="9">
        <v>3.5</v>
      </c>
      <c r="D7" s="23">
        <v>5</v>
      </c>
      <c r="E7" s="23">
        <v>3</v>
      </c>
      <c r="F7" s="23">
        <v>8.5</v>
      </c>
      <c r="G7" s="23">
        <v>8.5</v>
      </c>
      <c r="H7" s="23">
        <v>9</v>
      </c>
      <c r="I7" s="23">
        <v>4</v>
      </c>
      <c r="J7" s="23"/>
      <c r="K7" s="23">
        <v>9</v>
      </c>
      <c r="L7" s="23">
        <v>9</v>
      </c>
      <c r="M7" s="23">
        <v>9</v>
      </c>
      <c r="N7" s="23"/>
      <c r="O7" s="23">
        <v>7.5</v>
      </c>
      <c r="P7" s="23">
        <v>4.5</v>
      </c>
      <c r="Q7" s="23">
        <v>8</v>
      </c>
      <c r="R7" s="23"/>
      <c r="S7" s="23">
        <v>8</v>
      </c>
      <c r="T7" s="23">
        <v>3</v>
      </c>
      <c r="U7" s="36">
        <v>6.5</v>
      </c>
    </row>
    <row r="8" spans="1:21" s="9" customFormat="1" x14ac:dyDescent="0.25">
      <c r="A8" s="9" t="s">
        <v>25</v>
      </c>
      <c r="B8" s="9">
        <f t="shared" si="1"/>
        <v>106</v>
      </c>
      <c r="C8" s="9">
        <v>8</v>
      </c>
      <c r="D8" s="23">
        <v>8.5</v>
      </c>
      <c r="E8" s="23">
        <v>5.5</v>
      </c>
      <c r="F8" s="23">
        <v>9.5</v>
      </c>
      <c r="G8" s="23">
        <v>5.5</v>
      </c>
      <c r="H8" s="23">
        <v>8.5</v>
      </c>
      <c r="I8" s="23">
        <v>4</v>
      </c>
      <c r="J8" s="23"/>
      <c r="K8" s="23">
        <v>8.5</v>
      </c>
      <c r="L8" s="23">
        <v>6</v>
      </c>
      <c r="M8" s="23">
        <v>1.5</v>
      </c>
      <c r="N8" s="23"/>
      <c r="O8" s="23">
        <v>6</v>
      </c>
      <c r="P8" s="23">
        <v>7.5</v>
      </c>
      <c r="Q8" s="23">
        <v>3</v>
      </c>
      <c r="R8" s="23"/>
      <c r="S8" s="23">
        <v>8.5</v>
      </c>
      <c r="T8" s="23">
        <v>7.5</v>
      </c>
      <c r="U8" s="36">
        <v>8</v>
      </c>
    </row>
    <row r="9" spans="1:21" s="9" customFormat="1" x14ac:dyDescent="0.25">
      <c r="A9" s="9" t="s">
        <v>26</v>
      </c>
      <c r="B9" s="9">
        <f t="shared" si="1"/>
        <v>104.5</v>
      </c>
      <c r="C9" s="9">
        <v>11</v>
      </c>
      <c r="D9" s="23">
        <v>9</v>
      </c>
      <c r="E9" s="23">
        <v>7.5</v>
      </c>
      <c r="F9" s="23">
        <v>3.5</v>
      </c>
      <c r="G9" s="23">
        <v>3.5</v>
      </c>
      <c r="H9" s="23">
        <v>3.5</v>
      </c>
      <c r="I9" s="23">
        <v>8</v>
      </c>
      <c r="J9" s="23"/>
      <c r="K9" s="23">
        <v>4.5</v>
      </c>
      <c r="L9" s="23">
        <v>3</v>
      </c>
      <c r="M9" s="23">
        <v>8</v>
      </c>
      <c r="N9" s="23"/>
      <c r="O9" s="23">
        <v>8</v>
      </c>
      <c r="P9" s="23">
        <v>9.5</v>
      </c>
      <c r="Q9" s="23">
        <v>9</v>
      </c>
      <c r="R9" s="23"/>
      <c r="S9" s="23">
        <v>8.5</v>
      </c>
      <c r="T9" s="23">
        <v>4</v>
      </c>
      <c r="U9" s="36">
        <v>4</v>
      </c>
    </row>
    <row r="10" spans="1:21" s="9" customFormat="1" x14ac:dyDescent="0.25">
      <c r="A10" s="9" t="s">
        <v>27</v>
      </c>
      <c r="B10" s="9">
        <f t="shared" si="1"/>
        <v>104</v>
      </c>
      <c r="C10" s="9">
        <v>4.5</v>
      </c>
      <c r="D10" s="23">
        <v>8.5</v>
      </c>
      <c r="E10" s="23">
        <v>6.5</v>
      </c>
      <c r="F10" s="23">
        <v>7.5</v>
      </c>
      <c r="G10" s="23">
        <v>1.5</v>
      </c>
      <c r="H10" s="23">
        <v>4</v>
      </c>
      <c r="I10" s="23">
        <v>8.5</v>
      </c>
      <c r="J10" s="23"/>
      <c r="K10" s="23">
        <v>5</v>
      </c>
      <c r="L10" s="23">
        <v>8</v>
      </c>
      <c r="M10" s="23">
        <v>9</v>
      </c>
      <c r="N10" s="23"/>
      <c r="O10" s="23">
        <v>4</v>
      </c>
      <c r="P10" s="23">
        <v>7.5</v>
      </c>
      <c r="Q10" s="23">
        <v>8.5</v>
      </c>
      <c r="R10" s="23"/>
      <c r="S10" s="23">
        <v>6</v>
      </c>
      <c r="T10" s="23">
        <v>8</v>
      </c>
      <c r="U10" s="36">
        <v>7</v>
      </c>
    </row>
    <row r="11" spans="1:21" s="9" customFormat="1" x14ac:dyDescent="0.25">
      <c r="A11" s="9" t="s">
        <v>28</v>
      </c>
      <c r="B11" s="9">
        <f t="shared" si="1"/>
        <v>101</v>
      </c>
      <c r="C11" s="9">
        <v>7.5</v>
      </c>
      <c r="D11" s="23">
        <v>5</v>
      </c>
      <c r="E11" s="23">
        <v>8</v>
      </c>
      <c r="F11" s="23">
        <v>8.5</v>
      </c>
      <c r="G11" s="23">
        <v>3.5</v>
      </c>
      <c r="H11" s="23">
        <v>4.5</v>
      </c>
      <c r="I11" s="23">
        <v>7</v>
      </c>
      <c r="J11" s="23"/>
      <c r="K11" s="23">
        <v>9.5</v>
      </c>
      <c r="L11" s="23">
        <v>10</v>
      </c>
      <c r="M11" s="23">
        <v>4.5</v>
      </c>
      <c r="N11" s="23"/>
      <c r="O11" s="23">
        <v>10</v>
      </c>
      <c r="P11" s="23">
        <v>4.5</v>
      </c>
      <c r="Q11" s="23">
        <v>3.5</v>
      </c>
      <c r="R11" s="23"/>
      <c r="S11" s="23">
        <v>3.5</v>
      </c>
      <c r="T11" s="23">
        <v>6.5</v>
      </c>
      <c r="U11" s="36">
        <v>5</v>
      </c>
    </row>
    <row r="12" spans="1:21" s="9" customFormat="1" x14ac:dyDescent="0.25">
      <c r="A12" s="9" t="s">
        <v>29</v>
      </c>
      <c r="B12" s="9">
        <f t="shared" si="1"/>
        <v>98</v>
      </c>
      <c r="C12" s="9">
        <v>8</v>
      </c>
      <c r="D12" s="23">
        <v>9.5</v>
      </c>
      <c r="E12" s="23">
        <v>7.5</v>
      </c>
      <c r="F12" s="23">
        <v>4.5</v>
      </c>
      <c r="G12" s="23">
        <v>8.5</v>
      </c>
      <c r="H12" s="23">
        <v>5.5</v>
      </c>
      <c r="I12" s="23">
        <v>4</v>
      </c>
      <c r="J12" s="23"/>
      <c r="K12" s="23">
        <v>8.5</v>
      </c>
      <c r="L12" s="23">
        <v>3</v>
      </c>
      <c r="M12" s="23">
        <v>4.5</v>
      </c>
      <c r="N12" s="23"/>
      <c r="O12" s="23">
        <v>9</v>
      </c>
      <c r="P12" s="23">
        <v>7</v>
      </c>
      <c r="Q12" s="23">
        <v>3</v>
      </c>
      <c r="R12" s="23"/>
      <c r="S12" s="23">
        <v>6</v>
      </c>
      <c r="T12" s="23">
        <v>5.5</v>
      </c>
      <c r="U12" s="36">
        <v>4</v>
      </c>
    </row>
    <row r="13" spans="1:21" s="9" customFormat="1" x14ac:dyDescent="0.25">
      <c r="A13" s="9" t="s">
        <v>30</v>
      </c>
      <c r="B13" s="9">
        <f t="shared" si="1"/>
        <v>98</v>
      </c>
      <c r="C13" s="9">
        <v>2.5</v>
      </c>
      <c r="D13" s="23">
        <v>4.5</v>
      </c>
      <c r="E13" s="23">
        <v>4.5</v>
      </c>
      <c r="F13" s="23">
        <v>4.5</v>
      </c>
      <c r="G13" s="23">
        <v>8.5</v>
      </c>
      <c r="H13" s="23">
        <v>8.5</v>
      </c>
      <c r="I13" s="23">
        <v>8.5</v>
      </c>
      <c r="J13" s="23"/>
      <c r="K13" s="23">
        <v>3</v>
      </c>
      <c r="L13" s="23">
        <v>6</v>
      </c>
      <c r="M13" s="23">
        <v>7.5</v>
      </c>
      <c r="N13" s="23"/>
      <c r="O13" s="23">
        <v>8.5</v>
      </c>
      <c r="P13" s="23">
        <v>5.5</v>
      </c>
      <c r="Q13" s="23">
        <v>9</v>
      </c>
      <c r="R13" s="23"/>
      <c r="S13" s="23">
        <v>4.5</v>
      </c>
      <c r="T13" s="23">
        <v>8</v>
      </c>
      <c r="U13" s="36">
        <v>4.5</v>
      </c>
    </row>
    <row r="14" spans="1:21" s="9" customFormat="1" x14ac:dyDescent="0.25">
      <c r="A14" s="9" t="s">
        <v>31</v>
      </c>
      <c r="B14" s="9">
        <f t="shared" si="1"/>
        <v>97.5</v>
      </c>
      <c r="C14" s="9">
        <v>8</v>
      </c>
      <c r="D14" s="23">
        <v>9</v>
      </c>
      <c r="E14" s="23">
        <v>3</v>
      </c>
      <c r="F14" s="23">
        <v>2</v>
      </c>
      <c r="G14" s="23">
        <v>3.5</v>
      </c>
      <c r="H14" s="23">
        <v>7.5</v>
      </c>
      <c r="I14" s="23">
        <v>8</v>
      </c>
      <c r="J14" s="23"/>
      <c r="K14" s="23">
        <v>7</v>
      </c>
      <c r="L14" s="23">
        <v>9</v>
      </c>
      <c r="M14" s="23">
        <v>7.5</v>
      </c>
      <c r="N14" s="23"/>
      <c r="O14" s="23">
        <v>6</v>
      </c>
      <c r="P14" s="23">
        <v>4</v>
      </c>
      <c r="Q14" s="23">
        <v>2</v>
      </c>
      <c r="R14" s="23"/>
      <c r="S14" s="23">
        <v>4.5</v>
      </c>
      <c r="T14" s="23">
        <v>8.5</v>
      </c>
      <c r="U14" s="36">
        <v>8</v>
      </c>
    </row>
    <row r="15" spans="1:21" s="9" customFormat="1" x14ac:dyDescent="0.25">
      <c r="A15" s="9" t="s">
        <v>32</v>
      </c>
      <c r="B15" s="9">
        <f t="shared" si="1"/>
        <v>96.5</v>
      </c>
      <c r="C15" s="9">
        <v>4</v>
      </c>
      <c r="D15" s="23">
        <v>7</v>
      </c>
      <c r="E15" s="23">
        <v>4.5</v>
      </c>
      <c r="F15" s="23">
        <v>9.5</v>
      </c>
      <c r="G15" s="23">
        <v>10.5</v>
      </c>
      <c r="H15" s="23">
        <v>9</v>
      </c>
      <c r="I15" s="23">
        <v>4</v>
      </c>
      <c r="J15" s="23"/>
      <c r="K15" s="23">
        <v>7.5</v>
      </c>
      <c r="L15" s="23">
        <v>3</v>
      </c>
      <c r="M15" s="23">
        <v>3.5</v>
      </c>
      <c r="N15" s="23"/>
      <c r="O15" s="23">
        <v>2.5</v>
      </c>
      <c r="P15" s="23">
        <v>7.5</v>
      </c>
      <c r="Q15" s="23">
        <v>8.5</v>
      </c>
      <c r="R15" s="23"/>
      <c r="S15" s="23">
        <v>7.5</v>
      </c>
      <c r="T15" s="23">
        <v>3</v>
      </c>
      <c r="U15" s="36">
        <v>5</v>
      </c>
    </row>
    <row r="16" spans="1:21" s="9" customFormat="1" x14ac:dyDescent="0.25">
      <c r="A16" s="9" t="s">
        <v>33</v>
      </c>
      <c r="B16" s="9">
        <f t="shared" si="1"/>
        <v>95.5</v>
      </c>
      <c r="C16" s="9">
        <v>4.5</v>
      </c>
      <c r="D16" s="5">
        <v>10.5</v>
      </c>
      <c r="E16" s="23">
        <v>9</v>
      </c>
      <c r="F16" s="23">
        <v>7</v>
      </c>
      <c r="G16" s="23">
        <v>3.5</v>
      </c>
      <c r="H16" s="23">
        <v>6.5</v>
      </c>
      <c r="I16" s="23">
        <v>3</v>
      </c>
      <c r="J16" s="23"/>
      <c r="K16" s="23">
        <v>7.5</v>
      </c>
      <c r="L16" s="23">
        <v>2</v>
      </c>
      <c r="M16" s="23">
        <v>3</v>
      </c>
      <c r="N16" s="23"/>
      <c r="O16" s="23">
        <v>9.5</v>
      </c>
      <c r="P16" s="23">
        <v>2.5</v>
      </c>
      <c r="Q16" s="23">
        <v>9</v>
      </c>
      <c r="R16" s="23"/>
      <c r="S16" s="23">
        <v>6</v>
      </c>
      <c r="T16" s="23">
        <v>9</v>
      </c>
      <c r="U16" s="36">
        <v>3</v>
      </c>
    </row>
    <row r="17" spans="1:21" s="9" customFormat="1" x14ac:dyDescent="0.25">
      <c r="A17" s="9" t="s">
        <v>34</v>
      </c>
      <c r="B17" s="9">
        <f t="shared" si="1"/>
        <v>95.5</v>
      </c>
      <c r="C17" s="9">
        <v>4</v>
      </c>
      <c r="D17" s="23">
        <v>7</v>
      </c>
      <c r="E17" s="23">
        <v>3.5</v>
      </c>
      <c r="F17" s="23">
        <v>7.5</v>
      </c>
      <c r="G17" s="23">
        <v>10</v>
      </c>
      <c r="H17" s="23">
        <v>9.5</v>
      </c>
      <c r="I17" s="23">
        <v>10</v>
      </c>
      <c r="J17" s="23"/>
      <c r="K17" s="23">
        <v>3.5</v>
      </c>
      <c r="L17" s="23">
        <v>3.5</v>
      </c>
      <c r="M17" s="23">
        <v>3.5</v>
      </c>
      <c r="N17" s="23"/>
      <c r="O17" s="23">
        <v>3.5</v>
      </c>
      <c r="P17" s="23">
        <v>4.5</v>
      </c>
      <c r="Q17" s="23">
        <v>4</v>
      </c>
      <c r="R17" s="23"/>
      <c r="S17" s="23">
        <v>4.5</v>
      </c>
      <c r="T17" s="23">
        <v>10.5</v>
      </c>
      <c r="U17" s="36">
        <v>6.5</v>
      </c>
    </row>
    <row r="18" spans="1:21" s="9" customFormat="1" x14ac:dyDescent="0.25">
      <c r="A18" s="9" t="s">
        <v>35</v>
      </c>
      <c r="B18" s="9">
        <f t="shared" si="1"/>
        <v>95</v>
      </c>
      <c r="C18" s="9">
        <v>8.5</v>
      </c>
      <c r="D18" s="23">
        <v>8</v>
      </c>
      <c r="E18" s="23">
        <v>9</v>
      </c>
      <c r="F18" s="23">
        <v>2.5</v>
      </c>
      <c r="G18" s="23">
        <v>8.5</v>
      </c>
      <c r="H18" s="23">
        <v>8</v>
      </c>
      <c r="I18" s="23">
        <v>5</v>
      </c>
      <c r="J18" s="23"/>
      <c r="K18" s="23">
        <v>7</v>
      </c>
      <c r="L18" s="23">
        <v>3</v>
      </c>
      <c r="M18" s="23">
        <v>7.5</v>
      </c>
      <c r="N18" s="23"/>
      <c r="O18" s="23">
        <v>3</v>
      </c>
      <c r="P18" s="23">
        <v>3.5</v>
      </c>
      <c r="Q18" s="23">
        <v>2</v>
      </c>
      <c r="R18" s="23"/>
      <c r="S18" s="23">
        <v>4.5</v>
      </c>
      <c r="T18" s="23">
        <v>9</v>
      </c>
      <c r="U18" s="36">
        <v>6</v>
      </c>
    </row>
    <row r="19" spans="1:21" s="9" customFormat="1" x14ac:dyDescent="0.25">
      <c r="A19" s="9" t="s">
        <v>36</v>
      </c>
      <c r="B19" s="9">
        <f t="shared" si="1"/>
        <v>94.5</v>
      </c>
      <c r="C19" s="9">
        <v>3.5</v>
      </c>
      <c r="D19" s="23">
        <v>3.5</v>
      </c>
      <c r="E19" s="23">
        <v>4</v>
      </c>
      <c r="F19" s="23">
        <v>8.5</v>
      </c>
      <c r="G19" s="23">
        <v>9</v>
      </c>
      <c r="H19" s="23">
        <v>3</v>
      </c>
      <c r="I19" s="23">
        <v>9</v>
      </c>
      <c r="J19" s="23"/>
      <c r="K19" s="23">
        <v>3.5</v>
      </c>
      <c r="L19" s="23">
        <v>9</v>
      </c>
      <c r="M19" s="5">
        <v>4</v>
      </c>
      <c r="N19" s="23"/>
      <c r="O19" s="23">
        <v>6</v>
      </c>
      <c r="P19" s="23">
        <v>8.5</v>
      </c>
      <c r="Q19" s="23">
        <v>3.5</v>
      </c>
      <c r="R19" s="23"/>
      <c r="S19" s="23">
        <v>2</v>
      </c>
      <c r="T19" s="23">
        <v>8.5</v>
      </c>
      <c r="U19" s="36">
        <v>9</v>
      </c>
    </row>
    <row r="20" spans="1:21" s="9" customFormat="1" x14ac:dyDescent="0.25">
      <c r="A20" s="9" t="s">
        <v>37</v>
      </c>
      <c r="B20" s="9">
        <f t="shared" si="1"/>
        <v>94.5</v>
      </c>
      <c r="C20" s="9">
        <v>4</v>
      </c>
      <c r="D20" s="23">
        <v>1.5</v>
      </c>
      <c r="E20" s="23">
        <v>8.5</v>
      </c>
      <c r="F20" s="23">
        <v>3.5</v>
      </c>
      <c r="G20" s="5">
        <v>3</v>
      </c>
      <c r="H20" s="5">
        <v>8</v>
      </c>
      <c r="I20" s="23">
        <v>8</v>
      </c>
      <c r="J20" s="23"/>
      <c r="K20" s="23">
        <v>5</v>
      </c>
      <c r="L20" s="23">
        <v>4</v>
      </c>
      <c r="M20" s="23">
        <v>8.5</v>
      </c>
      <c r="N20" s="23"/>
      <c r="O20" s="23">
        <v>2</v>
      </c>
      <c r="P20" s="23">
        <v>8</v>
      </c>
      <c r="Q20" s="23">
        <v>3</v>
      </c>
      <c r="R20" s="23"/>
      <c r="S20" s="23">
        <v>7.5</v>
      </c>
      <c r="T20" s="23">
        <v>9.5</v>
      </c>
      <c r="U20" s="36">
        <v>10.5</v>
      </c>
    </row>
    <row r="21" spans="1:21" s="9" customFormat="1" x14ac:dyDescent="0.25">
      <c r="A21" s="9" t="s">
        <v>38</v>
      </c>
      <c r="B21" s="9">
        <f t="shared" si="1"/>
        <v>94</v>
      </c>
      <c r="C21" s="9">
        <v>4</v>
      </c>
      <c r="D21" s="23">
        <v>2.5</v>
      </c>
      <c r="E21" s="23">
        <v>5</v>
      </c>
      <c r="F21" s="23">
        <v>4.5</v>
      </c>
      <c r="G21" s="23">
        <v>8.5</v>
      </c>
      <c r="H21" s="23">
        <v>4</v>
      </c>
      <c r="I21" s="23">
        <v>7</v>
      </c>
      <c r="J21" s="23"/>
      <c r="K21" s="23">
        <v>8.5</v>
      </c>
      <c r="L21" s="23">
        <v>8.5</v>
      </c>
      <c r="M21" s="23">
        <v>10</v>
      </c>
      <c r="N21" s="23"/>
      <c r="O21" s="23">
        <v>4.5</v>
      </c>
      <c r="P21" s="23">
        <v>8.5</v>
      </c>
      <c r="Q21" s="23">
        <v>5</v>
      </c>
      <c r="R21" s="23"/>
      <c r="S21" s="23">
        <v>4</v>
      </c>
      <c r="T21" s="23">
        <v>3.5</v>
      </c>
      <c r="U21" s="36">
        <v>6</v>
      </c>
    </row>
    <row r="22" spans="1:21" s="9" customFormat="1" x14ac:dyDescent="0.25">
      <c r="A22" s="9" t="s">
        <v>39</v>
      </c>
      <c r="B22" s="9">
        <f t="shared" si="1"/>
        <v>93.5</v>
      </c>
      <c r="C22" s="9">
        <v>10</v>
      </c>
      <c r="D22" s="23">
        <v>8.5</v>
      </c>
      <c r="E22" s="23">
        <v>7.5</v>
      </c>
      <c r="F22" s="23">
        <v>2.5</v>
      </c>
      <c r="G22" s="23">
        <v>6.5</v>
      </c>
      <c r="H22" s="23">
        <v>6</v>
      </c>
      <c r="I22" s="23">
        <v>2</v>
      </c>
      <c r="J22" s="23"/>
      <c r="K22" s="23">
        <v>3.5</v>
      </c>
      <c r="L22" s="23">
        <v>4</v>
      </c>
      <c r="M22" s="23">
        <v>3</v>
      </c>
      <c r="N22" s="23"/>
      <c r="O22" s="23">
        <v>9</v>
      </c>
      <c r="P22" s="23">
        <v>6</v>
      </c>
      <c r="Q22" s="23">
        <v>9</v>
      </c>
      <c r="R22" s="23"/>
      <c r="S22" s="23">
        <v>6</v>
      </c>
      <c r="T22" s="23">
        <v>4.5</v>
      </c>
      <c r="U22" s="36">
        <v>5.5</v>
      </c>
    </row>
    <row r="23" spans="1:21" s="9" customFormat="1" x14ac:dyDescent="0.25">
      <c r="A23" t="s">
        <v>40</v>
      </c>
      <c r="B23" s="9">
        <f t="shared" si="1"/>
        <v>93.5</v>
      </c>
      <c r="C23" s="9">
        <v>9</v>
      </c>
      <c r="D23" s="23">
        <v>3</v>
      </c>
      <c r="E23" s="23">
        <v>5</v>
      </c>
      <c r="F23" s="23">
        <v>3.5</v>
      </c>
      <c r="G23" s="23">
        <v>6</v>
      </c>
      <c r="H23" s="23">
        <v>6</v>
      </c>
      <c r="I23" s="23">
        <v>9</v>
      </c>
      <c r="J23" s="23"/>
      <c r="K23" s="23">
        <v>8.5</v>
      </c>
      <c r="L23" s="23">
        <v>7</v>
      </c>
      <c r="M23" s="23">
        <v>4.5</v>
      </c>
      <c r="N23" s="23"/>
      <c r="O23" s="23">
        <v>6</v>
      </c>
      <c r="P23" s="23">
        <v>4.5</v>
      </c>
      <c r="Q23" s="23">
        <v>7</v>
      </c>
      <c r="R23" s="23"/>
      <c r="S23" s="23">
        <v>4</v>
      </c>
      <c r="T23" s="23">
        <v>3</v>
      </c>
      <c r="U23" s="36">
        <v>7.5</v>
      </c>
    </row>
    <row r="24" spans="1:21" s="9" customFormat="1" x14ac:dyDescent="0.25">
      <c r="A24" s="9" t="s">
        <v>41</v>
      </c>
      <c r="B24" s="9">
        <f t="shared" si="1"/>
        <v>88.5</v>
      </c>
      <c r="C24" s="9">
        <v>2</v>
      </c>
      <c r="D24" s="23">
        <v>4</v>
      </c>
      <c r="E24" s="23">
        <v>3.5</v>
      </c>
      <c r="F24" s="23">
        <v>10</v>
      </c>
      <c r="G24" s="23">
        <v>3</v>
      </c>
      <c r="H24" s="23">
        <v>3</v>
      </c>
      <c r="I24" s="23">
        <v>4.5</v>
      </c>
      <c r="J24" s="23"/>
      <c r="K24" s="23">
        <v>4.5</v>
      </c>
      <c r="L24" s="23">
        <v>9</v>
      </c>
      <c r="M24" s="23">
        <v>4</v>
      </c>
      <c r="N24" s="23"/>
      <c r="O24" s="23">
        <v>9</v>
      </c>
      <c r="P24" s="23">
        <v>9.5</v>
      </c>
      <c r="Q24" s="23">
        <v>10</v>
      </c>
      <c r="R24" s="23"/>
      <c r="S24" s="23">
        <v>7.5</v>
      </c>
      <c r="T24" s="23">
        <v>3.5</v>
      </c>
      <c r="U24" s="36">
        <v>1.5</v>
      </c>
    </row>
    <row r="25" spans="1:21" s="9" customFormat="1" x14ac:dyDescent="0.25">
      <c r="A25" s="9" t="s">
        <v>42</v>
      </c>
      <c r="B25" s="9">
        <f t="shared" si="1"/>
        <v>88.5</v>
      </c>
      <c r="C25" s="9">
        <v>7.5</v>
      </c>
      <c r="D25" s="23">
        <v>3.5</v>
      </c>
      <c r="E25" s="23">
        <v>6.5</v>
      </c>
      <c r="F25" s="23">
        <v>7.5</v>
      </c>
      <c r="G25" s="23">
        <v>2</v>
      </c>
      <c r="H25" s="23">
        <v>8</v>
      </c>
      <c r="I25" s="23">
        <v>5</v>
      </c>
      <c r="J25" s="23"/>
      <c r="K25" s="23">
        <v>8</v>
      </c>
      <c r="L25" s="23">
        <v>5</v>
      </c>
      <c r="M25" s="23">
        <v>2</v>
      </c>
      <c r="N25" s="23"/>
      <c r="O25" s="23">
        <v>3</v>
      </c>
      <c r="P25" s="23">
        <v>6</v>
      </c>
      <c r="Q25" s="23">
        <v>9</v>
      </c>
      <c r="R25" s="23"/>
      <c r="S25" s="23">
        <v>7.5</v>
      </c>
      <c r="T25" s="23">
        <v>1.5</v>
      </c>
      <c r="U25" s="36">
        <v>6.5</v>
      </c>
    </row>
    <row r="26" spans="1:21" s="9" customFormat="1" x14ac:dyDescent="0.25">
      <c r="A26" s="9" t="s">
        <v>43</v>
      </c>
      <c r="B26" s="9">
        <f t="shared" si="1"/>
        <v>88</v>
      </c>
      <c r="C26" s="9">
        <v>9.5</v>
      </c>
      <c r="D26" s="23">
        <v>3.5</v>
      </c>
      <c r="E26" s="23">
        <v>5.5</v>
      </c>
      <c r="F26" s="23">
        <v>4.5</v>
      </c>
      <c r="G26" s="23">
        <v>9</v>
      </c>
      <c r="H26" s="23">
        <v>8.5</v>
      </c>
      <c r="I26" s="23">
        <v>3</v>
      </c>
      <c r="J26" s="23"/>
      <c r="K26" s="23">
        <v>3.5</v>
      </c>
      <c r="L26" s="23">
        <v>3</v>
      </c>
      <c r="M26" s="23">
        <v>9</v>
      </c>
      <c r="N26" s="23"/>
      <c r="O26" s="23">
        <v>2</v>
      </c>
      <c r="P26" s="23">
        <v>6.5</v>
      </c>
      <c r="Q26" s="23">
        <v>3</v>
      </c>
      <c r="R26" s="23"/>
      <c r="S26" s="23">
        <v>10</v>
      </c>
      <c r="T26" s="23">
        <v>2</v>
      </c>
      <c r="U26" s="36">
        <v>5.5</v>
      </c>
    </row>
    <row r="27" spans="1:21" s="9" customFormat="1" x14ac:dyDescent="0.25">
      <c r="A27" t="s">
        <v>44</v>
      </c>
      <c r="B27" s="9">
        <f t="shared" si="1"/>
        <v>71</v>
      </c>
      <c r="C27" s="9">
        <v>1</v>
      </c>
      <c r="D27" s="23">
        <v>3</v>
      </c>
      <c r="E27" s="23">
        <v>4.5</v>
      </c>
      <c r="F27" s="23">
        <v>5</v>
      </c>
      <c r="G27" s="23">
        <v>9</v>
      </c>
      <c r="H27" s="23">
        <v>4</v>
      </c>
      <c r="I27" s="23">
        <v>3.5</v>
      </c>
      <c r="J27" s="23"/>
      <c r="K27" s="23">
        <v>2.5</v>
      </c>
      <c r="L27" s="23">
        <v>3.5</v>
      </c>
      <c r="M27" s="23">
        <v>8</v>
      </c>
      <c r="N27" s="23"/>
      <c r="O27" s="23">
        <v>3</v>
      </c>
      <c r="P27" s="23">
        <v>2.5</v>
      </c>
      <c r="Q27" s="23">
        <v>3</v>
      </c>
      <c r="R27" s="23"/>
      <c r="S27" s="23">
        <v>6</v>
      </c>
      <c r="T27" s="23">
        <v>2.5</v>
      </c>
      <c r="U27" s="36">
        <v>10</v>
      </c>
    </row>
    <row r="28" spans="1:21" s="9" customFormat="1" x14ac:dyDescent="0.25">
      <c r="A28" s="9" t="s">
        <v>45</v>
      </c>
      <c r="B28" s="9">
        <f t="shared" si="1"/>
        <v>65</v>
      </c>
      <c r="C28" s="9">
        <v>3</v>
      </c>
      <c r="D28" s="23">
        <v>1.5</v>
      </c>
      <c r="E28" s="5">
        <v>7</v>
      </c>
      <c r="F28" s="23">
        <v>2.5</v>
      </c>
      <c r="G28" s="23">
        <v>3.5</v>
      </c>
      <c r="H28" s="23">
        <v>2.5</v>
      </c>
      <c r="I28" s="23">
        <v>3.5</v>
      </c>
      <c r="J28" s="23"/>
      <c r="K28" s="23">
        <v>4</v>
      </c>
      <c r="L28" s="23">
        <v>8.5</v>
      </c>
      <c r="M28" s="23">
        <v>3</v>
      </c>
      <c r="N28" s="23"/>
      <c r="O28" s="23">
        <v>3</v>
      </c>
      <c r="P28" s="23">
        <v>5</v>
      </c>
      <c r="Q28" s="23">
        <v>8.5</v>
      </c>
      <c r="R28" s="23"/>
      <c r="S28" s="23">
        <v>3.5</v>
      </c>
      <c r="T28" s="23">
        <v>4</v>
      </c>
      <c r="U28" s="36">
        <v>2</v>
      </c>
    </row>
    <row r="29" spans="1:21" s="9" customFormat="1" x14ac:dyDescent="0.25">
      <c r="B29" s="23">
        <f t="shared" ref="B29:U29" si="2">SUM(B5:B28)</f>
        <v>2304</v>
      </c>
      <c r="C29" s="23">
        <f>SUM(C5:C28)</f>
        <v>144</v>
      </c>
      <c r="D29" s="23">
        <f>SUM(D5:D28)</f>
        <v>144</v>
      </c>
      <c r="E29" s="23">
        <f t="shared" si="2"/>
        <v>144</v>
      </c>
      <c r="F29" s="23">
        <f t="shared" si="2"/>
        <v>144</v>
      </c>
      <c r="G29" s="23">
        <f t="shared" si="2"/>
        <v>144</v>
      </c>
      <c r="H29" s="23">
        <f t="shared" si="2"/>
        <v>144</v>
      </c>
      <c r="I29" s="23">
        <f t="shared" si="2"/>
        <v>144</v>
      </c>
      <c r="J29" s="23">
        <f t="shared" si="2"/>
        <v>0</v>
      </c>
      <c r="K29" s="23">
        <f t="shared" si="2"/>
        <v>144</v>
      </c>
      <c r="L29" s="23">
        <f t="shared" si="2"/>
        <v>144</v>
      </c>
      <c r="M29" s="23">
        <f t="shared" si="2"/>
        <v>144</v>
      </c>
      <c r="N29" s="23">
        <f t="shared" si="2"/>
        <v>0</v>
      </c>
      <c r="O29" s="23">
        <f t="shared" si="2"/>
        <v>144</v>
      </c>
      <c r="P29" s="23">
        <f t="shared" si="2"/>
        <v>144</v>
      </c>
      <c r="Q29" s="23">
        <f t="shared" si="2"/>
        <v>144</v>
      </c>
      <c r="R29" s="23">
        <f t="shared" si="2"/>
        <v>0</v>
      </c>
      <c r="S29" s="23">
        <f t="shared" si="2"/>
        <v>144</v>
      </c>
      <c r="T29" s="23">
        <f t="shared" si="2"/>
        <v>144</v>
      </c>
      <c r="U29" s="23">
        <f t="shared" si="2"/>
        <v>144</v>
      </c>
    </row>
    <row r="30" spans="1:21" x14ac:dyDescent="0.25">
      <c r="D30"/>
      <c r="E30"/>
      <c r="G30"/>
    </row>
  </sheetData>
  <sortState xmlns:xlrd2="http://schemas.microsoft.com/office/spreadsheetml/2017/richdata2" ref="A5:U28">
    <sortCondition descending="1" ref="B5:B28"/>
  </sortState>
  <dataConsolidate/>
  <mergeCells count="2">
    <mergeCell ref="B1:C1"/>
    <mergeCell ref="B2:C2"/>
  </mergeCells>
  <phoneticPr fontId="4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66"/>
  <sheetViews>
    <sheetView topLeftCell="A88" workbookViewId="0">
      <pane xSplit="1" topLeftCell="U1" activePane="topRight" state="frozen"/>
      <selection pane="topRight" activeCell="U5" sqref="U5"/>
    </sheetView>
  </sheetViews>
  <sheetFormatPr defaultColWidth="8.88671875" defaultRowHeight="13.2" x14ac:dyDescent="0.25"/>
  <cols>
    <col min="1" max="1" width="9.109375" style="5"/>
    <col min="2" max="2" width="27.88671875" customWidth="1"/>
    <col min="3" max="3" width="10.44140625" style="5" hidden="1" customWidth="1"/>
    <col min="4" max="5" width="8.88671875" style="5" hidden="1" customWidth="1"/>
    <col min="6" max="11" width="0" style="5" hidden="1" customWidth="1"/>
    <col min="12" max="17" width="9.109375" style="5"/>
    <col min="18" max="20" width="8.6640625" style="5"/>
    <col min="21" max="21" width="9.109375" style="5"/>
  </cols>
  <sheetData>
    <row r="1" spans="1:22" x14ac:dyDescent="0.25">
      <c r="B1" s="1"/>
      <c r="C1" s="15"/>
    </row>
    <row r="2" spans="1:22" x14ac:dyDescent="0.25">
      <c r="B2" s="1" t="s">
        <v>1</v>
      </c>
      <c r="C2" s="15"/>
      <c r="D2" s="5" t="s">
        <v>2</v>
      </c>
    </row>
    <row r="3" spans="1:22" x14ac:dyDescent="0.25">
      <c r="B3" s="1"/>
      <c r="C3" s="15"/>
      <c r="D3" s="5">
        <v>1</v>
      </c>
      <c r="E3" s="5">
        <f t="shared" ref="E3:N3" si="0">D3+1</f>
        <v>2</v>
      </c>
      <c r="F3" s="5">
        <f t="shared" si="0"/>
        <v>3</v>
      </c>
      <c r="G3" s="5">
        <f t="shared" si="0"/>
        <v>4</v>
      </c>
      <c r="H3" s="5">
        <f t="shared" si="0"/>
        <v>5</v>
      </c>
      <c r="I3" s="5">
        <v>6</v>
      </c>
      <c r="J3" s="5">
        <f>I3+1</f>
        <v>7</v>
      </c>
      <c r="L3" s="5">
        <f>J3+1</f>
        <v>8</v>
      </c>
      <c r="M3" s="5">
        <f t="shared" si="0"/>
        <v>9</v>
      </c>
      <c r="N3" s="5">
        <f t="shared" si="0"/>
        <v>10</v>
      </c>
      <c r="P3" s="5">
        <f>N3+1</f>
        <v>11</v>
      </c>
      <c r="Q3" s="5">
        <f>P3+1</f>
        <v>12</v>
      </c>
      <c r="R3" s="5">
        <f>Q3+1</f>
        <v>13</v>
      </c>
      <c r="S3" s="5">
        <f>R3+1</f>
        <v>14</v>
      </c>
      <c r="T3" s="5">
        <f>S3+1</f>
        <v>15</v>
      </c>
      <c r="U3" s="5">
        <f>T3+1</f>
        <v>16</v>
      </c>
      <c r="V3" s="5"/>
    </row>
    <row r="4" spans="1:22" x14ac:dyDescent="0.25">
      <c r="D4" s="23"/>
      <c r="I4" s="23"/>
      <c r="K4" s="23" t="s">
        <v>3</v>
      </c>
      <c r="O4" s="23" t="s">
        <v>4</v>
      </c>
      <c r="Q4" s="23"/>
      <c r="V4" s="5" t="s">
        <v>6</v>
      </c>
    </row>
    <row r="5" spans="1:22" ht="26.4" x14ac:dyDescent="0.25">
      <c r="A5" s="3" t="s">
        <v>46</v>
      </c>
      <c r="B5" s="2" t="s">
        <v>7</v>
      </c>
      <c r="C5" s="16" t="s">
        <v>47</v>
      </c>
      <c r="D5" s="4">
        <v>45399</v>
      </c>
      <c r="E5" s="4">
        <f>D5+7</f>
        <v>45406</v>
      </c>
      <c r="F5" s="4">
        <f t="shared" ref="F5:R5" si="1">E5+7</f>
        <v>45413</v>
      </c>
      <c r="G5" s="4">
        <f t="shared" si="1"/>
        <v>45420</v>
      </c>
      <c r="H5" s="10">
        <f t="shared" si="1"/>
        <v>45427</v>
      </c>
      <c r="I5" s="4">
        <f t="shared" si="1"/>
        <v>45434</v>
      </c>
      <c r="J5" s="4">
        <f t="shared" si="1"/>
        <v>45441</v>
      </c>
      <c r="K5" s="10">
        <f t="shared" si="1"/>
        <v>45448</v>
      </c>
      <c r="L5" s="27">
        <f t="shared" si="1"/>
        <v>45455</v>
      </c>
      <c r="M5" s="10">
        <f t="shared" si="1"/>
        <v>45462</v>
      </c>
      <c r="N5" s="10">
        <f t="shared" si="1"/>
        <v>45469</v>
      </c>
      <c r="O5" s="10">
        <f t="shared" si="1"/>
        <v>45476</v>
      </c>
      <c r="P5" s="10">
        <f t="shared" si="1"/>
        <v>45483</v>
      </c>
      <c r="Q5" s="10">
        <f t="shared" si="1"/>
        <v>45490</v>
      </c>
      <c r="R5" s="10">
        <f t="shared" si="1"/>
        <v>45497</v>
      </c>
      <c r="S5" s="10">
        <f>R5+7</f>
        <v>45504</v>
      </c>
      <c r="T5" s="10">
        <f>S5+7</f>
        <v>45511</v>
      </c>
      <c r="U5" s="10">
        <f>T5+7</f>
        <v>45518</v>
      </c>
      <c r="V5" s="10">
        <f>U5+7</f>
        <v>45525</v>
      </c>
    </row>
    <row r="6" spans="1:22" x14ac:dyDescent="0.25">
      <c r="A6" s="5">
        <v>1</v>
      </c>
      <c r="B6" s="9" t="s">
        <v>15</v>
      </c>
      <c r="C6" s="5">
        <f t="shared" ref="C6:C17" si="2">COUNTIF(D6:V6,"4:24")</f>
        <v>2</v>
      </c>
      <c r="D6" s="20">
        <v>0.18333333333333335</v>
      </c>
      <c r="E6" s="7">
        <v>0.19444444444444445</v>
      </c>
      <c r="F6" s="7">
        <v>0.20555555555555557</v>
      </c>
      <c r="G6" s="20">
        <v>0.18888888888888888</v>
      </c>
      <c r="H6" s="7">
        <v>0.19999999999999998</v>
      </c>
      <c r="I6" s="7">
        <v>0.21111111111111111</v>
      </c>
      <c r="J6" s="7">
        <v>0.19444444444444445</v>
      </c>
      <c r="L6" s="28">
        <v>0.18333333333333335</v>
      </c>
      <c r="M6" s="7">
        <v>0.19999999999999998</v>
      </c>
      <c r="N6" s="20">
        <v>0.18888888888888888</v>
      </c>
      <c r="P6" s="7">
        <v>0.20555555555555557</v>
      </c>
      <c r="Q6" s="20">
        <v>0.18888888888888888</v>
      </c>
      <c r="R6" s="7">
        <v>0.19999999999999998</v>
      </c>
      <c r="S6" s="7">
        <v>0.21111111111111111</v>
      </c>
      <c r="T6" s="7">
        <v>0.19444444444444445</v>
      </c>
      <c r="U6" s="7">
        <v>0.20555555555555557</v>
      </c>
      <c r="V6" s="7"/>
    </row>
    <row r="7" spans="1:22" x14ac:dyDescent="0.25">
      <c r="A7" s="5">
        <v>2</v>
      </c>
      <c r="B7" t="s">
        <v>11</v>
      </c>
      <c r="C7" s="5">
        <f t="shared" si="2"/>
        <v>3</v>
      </c>
      <c r="D7" s="20">
        <v>0.18333333333333335</v>
      </c>
      <c r="E7" s="20">
        <v>0.21111111111111111</v>
      </c>
      <c r="F7" s="20">
        <v>0.18888888888888888</v>
      </c>
      <c r="G7" s="7">
        <v>0.19999999999999998</v>
      </c>
      <c r="H7" s="7">
        <v>0.20555555555555557</v>
      </c>
      <c r="I7" s="7">
        <v>0.19444444444444445</v>
      </c>
      <c r="J7" s="7">
        <v>0.18333333333333335</v>
      </c>
      <c r="L7" s="28">
        <v>0.20555555555555557</v>
      </c>
      <c r="M7" s="20">
        <v>0.18888888888888888</v>
      </c>
      <c r="N7" s="7">
        <v>0.19444444444444445</v>
      </c>
      <c r="P7" s="7">
        <v>0.21111111111111111</v>
      </c>
      <c r="Q7" s="20">
        <v>0.18888888888888888</v>
      </c>
      <c r="R7" s="20">
        <v>0.18333333333333335</v>
      </c>
      <c r="S7" s="7">
        <v>0.19444444444444445</v>
      </c>
      <c r="T7" s="7">
        <v>0.20555555555555557</v>
      </c>
      <c r="U7" s="7">
        <v>0.21111111111111111</v>
      </c>
      <c r="V7" s="20"/>
    </row>
    <row r="8" spans="1:22" x14ac:dyDescent="0.25">
      <c r="A8" s="5">
        <v>3</v>
      </c>
      <c r="B8" t="s">
        <v>19</v>
      </c>
      <c r="C8" s="5">
        <f t="shared" si="2"/>
        <v>3</v>
      </c>
      <c r="D8" s="20">
        <v>0.18888888888888888</v>
      </c>
      <c r="E8" s="20">
        <v>0.21111111111111111</v>
      </c>
      <c r="F8" s="20">
        <v>0.18333333333333335</v>
      </c>
      <c r="G8" s="7">
        <v>0.19444444444444445</v>
      </c>
      <c r="H8" s="7">
        <v>0.19999999999999998</v>
      </c>
      <c r="I8" s="20">
        <v>0.18333333333333335</v>
      </c>
      <c r="J8" s="20">
        <v>0.20555555555555557</v>
      </c>
      <c r="L8" s="29">
        <v>0.19444444444444445</v>
      </c>
      <c r="M8" s="7">
        <v>0.21111111111111111</v>
      </c>
      <c r="N8" s="7">
        <v>0.20555555555555557</v>
      </c>
      <c r="P8" s="7">
        <v>0.19999999999999998</v>
      </c>
      <c r="Q8" s="7">
        <v>0.19444444444444445</v>
      </c>
      <c r="R8" s="20">
        <v>0.18333333333333335</v>
      </c>
      <c r="S8" s="20">
        <v>0.18888888888888888</v>
      </c>
      <c r="T8" s="7">
        <v>0.19999999999999998</v>
      </c>
      <c r="U8" s="7">
        <v>0.20555555555555557</v>
      </c>
      <c r="V8" s="7"/>
    </row>
    <row r="9" spans="1:22" x14ac:dyDescent="0.25">
      <c r="A9" s="5">
        <v>4</v>
      </c>
      <c r="B9" s="9" t="s">
        <v>16</v>
      </c>
      <c r="C9" s="5">
        <f t="shared" si="2"/>
        <v>3</v>
      </c>
      <c r="D9" s="20">
        <v>0.18888888888888888</v>
      </c>
      <c r="E9" s="7">
        <v>0.19999999999999998</v>
      </c>
      <c r="F9" s="7">
        <v>0.21111111111111111</v>
      </c>
      <c r="G9" s="20">
        <v>0.18333333333333335</v>
      </c>
      <c r="H9" s="7">
        <v>0.20555555555555557</v>
      </c>
      <c r="I9" s="20">
        <v>0.18888888888888888</v>
      </c>
      <c r="J9" s="20">
        <v>0.19444444444444445</v>
      </c>
      <c r="L9" s="29">
        <v>0.21111111111111111</v>
      </c>
      <c r="M9" s="7">
        <v>0.18333333333333335</v>
      </c>
      <c r="N9" s="7">
        <v>0.19999999999999998</v>
      </c>
      <c r="P9" s="7">
        <v>0.19444444444444445</v>
      </c>
      <c r="Q9" s="7">
        <v>0.19444444444444445</v>
      </c>
      <c r="R9" s="7">
        <v>0.20555555555555557</v>
      </c>
      <c r="S9" s="20">
        <v>0.18333333333333335</v>
      </c>
      <c r="T9" s="20">
        <v>0.18888888888888888</v>
      </c>
      <c r="U9" s="7">
        <v>0.21111111111111111</v>
      </c>
      <c r="V9" s="7"/>
    </row>
    <row r="10" spans="1:22" x14ac:dyDescent="0.25">
      <c r="A10" s="5">
        <v>5</v>
      </c>
      <c r="B10" t="s">
        <v>17</v>
      </c>
      <c r="C10" s="5">
        <f t="shared" si="2"/>
        <v>2</v>
      </c>
      <c r="D10" s="7">
        <v>0.19444444444444445</v>
      </c>
      <c r="E10" s="20">
        <v>0.19999999999999998</v>
      </c>
      <c r="F10" s="20">
        <v>0.18333333333333335</v>
      </c>
      <c r="G10" s="20">
        <v>0.18888888888888888</v>
      </c>
      <c r="H10" s="7">
        <v>0.21111111111111111</v>
      </c>
      <c r="I10" s="7">
        <v>0.20555555555555557</v>
      </c>
      <c r="J10" s="7">
        <v>0.19999999999999998</v>
      </c>
      <c r="L10" s="28">
        <v>0.20555555555555557</v>
      </c>
      <c r="M10" s="7">
        <v>0.19444444444444445</v>
      </c>
      <c r="N10" s="7">
        <v>0.21111111111111111</v>
      </c>
      <c r="P10" s="20">
        <v>0.18888888888888888</v>
      </c>
      <c r="Q10" s="7">
        <v>0.19999999999999998</v>
      </c>
      <c r="R10" s="7">
        <v>0.20555555555555557</v>
      </c>
      <c r="S10" s="20">
        <v>0.18888888888888888</v>
      </c>
      <c r="T10" s="7">
        <v>0.19444444444444445</v>
      </c>
      <c r="U10" s="20">
        <v>0.18333333333333335</v>
      </c>
      <c r="V10" s="7"/>
    </row>
    <row r="11" spans="1:22" x14ac:dyDescent="0.25">
      <c r="A11" s="5">
        <v>6</v>
      </c>
      <c r="B11" s="9" t="s">
        <v>13</v>
      </c>
      <c r="C11" s="5">
        <f t="shared" si="2"/>
        <v>3</v>
      </c>
      <c r="D11" s="7">
        <v>0.19444444444444445</v>
      </c>
      <c r="E11" s="7">
        <v>0.20555555555555557</v>
      </c>
      <c r="F11" s="7">
        <v>0.21111111111111111</v>
      </c>
      <c r="G11" s="7">
        <v>0.19444444444444445</v>
      </c>
      <c r="H11" s="20">
        <v>0.18333333333333335</v>
      </c>
      <c r="I11" s="7">
        <v>0.19999999999999998</v>
      </c>
      <c r="J11" s="7">
        <v>0.18888888888888888</v>
      </c>
      <c r="L11" s="28">
        <v>0.19999999999999998</v>
      </c>
      <c r="M11" s="20">
        <v>0.18888888888888888</v>
      </c>
      <c r="N11" s="20">
        <v>0.18333333333333335</v>
      </c>
      <c r="P11" s="7">
        <v>0.20555555555555557</v>
      </c>
      <c r="Q11" s="7">
        <v>0.19999999999999998</v>
      </c>
      <c r="R11" s="7">
        <v>0.21111111111111111</v>
      </c>
      <c r="S11" s="20">
        <v>0.18333333333333335</v>
      </c>
      <c r="T11" s="7">
        <v>0.19999999999999998</v>
      </c>
      <c r="U11" s="20">
        <v>0.18888888888888888</v>
      </c>
      <c r="V11" s="7"/>
    </row>
    <row r="12" spans="1:22" x14ac:dyDescent="0.25">
      <c r="A12" s="5">
        <v>7</v>
      </c>
      <c r="B12" s="9" t="s">
        <v>18</v>
      </c>
      <c r="C12" s="5">
        <f t="shared" si="2"/>
        <v>2</v>
      </c>
      <c r="D12" s="7">
        <v>0.19999999999999998</v>
      </c>
      <c r="E12" s="7">
        <v>0.20555555555555557</v>
      </c>
      <c r="F12" s="7">
        <v>0.19999999999999998</v>
      </c>
      <c r="G12" s="20">
        <v>0.18333333333333335</v>
      </c>
      <c r="H12" s="7">
        <v>0.21111111111111111</v>
      </c>
      <c r="I12" s="7">
        <v>0.19444444444444445</v>
      </c>
      <c r="J12" s="7">
        <v>0.21111111111111111</v>
      </c>
      <c r="L12" s="28">
        <v>0.18888888888888888</v>
      </c>
      <c r="M12" s="7">
        <v>0.20555555555555557</v>
      </c>
      <c r="N12" s="20">
        <v>0.18888888888888888</v>
      </c>
      <c r="P12" s="7">
        <v>0.19999999999999998</v>
      </c>
      <c r="Q12" s="7">
        <v>0.20555555555555557</v>
      </c>
      <c r="R12" s="7">
        <v>0.21111111111111111</v>
      </c>
      <c r="S12" s="7">
        <v>0.20555555555555557</v>
      </c>
      <c r="T12" s="20">
        <v>0.18888888888888888</v>
      </c>
      <c r="U12" s="20">
        <v>0.18333333333333335</v>
      </c>
      <c r="V12" s="20"/>
    </row>
    <row r="13" spans="1:22" x14ac:dyDescent="0.25">
      <c r="A13" s="5">
        <v>8</v>
      </c>
      <c r="B13" s="9" t="s">
        <v>12</v>
      </c>
      <c r="C13" s="5">
        <f t="shared" si="2"/>
        <v>4</v>
      </c>
      <c r="D13" s="7">
        <v>0.19999999999999998</v>
      </c>
      <c r="E13" s="7">
        <v>0.18888888888888888</v>
      </c>
      <c r="F13" s="7">
        <v>0.19444444444444445</v>
      </c>
      <c r="G13" s="7">
        <v>0.21111111111111111</v>
      </c>
      <c r="H13" s="20">
        <v>0.18333333333333335</v>
      </c>
      <c r="I13" s="7">
        <v>0.20555555555555557</v>
      </c>
      <c r="J13" s="7">
        <v>0.18333333333333335</v>
      </c>
      <c r="L13" s="28">
        <v>0.21111111111111111</v>
      </c>
      <c r="M13" s="20">
        <v>0.19999999999999998</v>
      </c>
      <c r="N13" s="7">
        <v>0.20555555555555557</v>
      </c>
      <c r="P13" s="20">
        <v>0.18333333333333335</v>
      </c>
      <c r="Q13" s="7">
        <v>0.20555555555555557</v>
      </c>
      <c r="R13" s="7">
        <v>0.19444444444444445</v>
      </c>
      <c r="S13" s="7">
        <v>0.19999999999999998</v>
      </c>
      <c r="T13" s="20">
        <v>0.18333333333333335</v>
      </c>
      <c r="U13" s="20">
        <v>0.18888888888888888</v>
      </c>
      <c r="V13" s="20"/>
    </row>
    <row r="14" spans="1:22" x14ac:dyDescent="0.25">
      <c r="A14" s="5">
        <v>9</v>
      </c>
      <c r="B14" s="9" t="s">
        <v>14</v>
      </c>
      <c r="C14" s="5">
        <f t="shared" si="2"/>
        <v>2</v>
      </c>
      <c r="D14" s="7">
        <v>0.20555555555555557</v>
      </c>
      <c r="E14" s="7">
        <v>0.18888888888888888</v>
      </c>
      <c r="F14" s="7">
        <v>0.19999999999999998</v>
      </c>
      <c r="G14" s="7">
        <v>0.20555555555555557</v>
      </c>
      <c r="H14" s="7">
        <v>0.19444444444444445</v>
      </c>
      <c r="I14" s="20">
        <v>0.18888888888888888</v>
      </c>
      <c r="J14" s="20">
        <v>0.19999999999999998</v>
      </c>
      <c r="L14" s="29">
        <v>0.18333333333333335</v>
      </c>
      <c r="M14" s="7">
        <v>0.21111111111111111</v>
      </c>
      <c r="N14" s="20">
        <v>0.18333333333333335</v>
      </c>
      <c r="P14" s="7">
        <v>0.21111111111111111</v>
      </c>
      <c r="Q14" s="7">
        <v>0.21111111111111111</v>
      </c>
      <c r="R14" s="7">
        <v>0.19444444444444445</v>
      </c>
      <c r="S14" s="7">
        <v>0.20555555555555557</v>
      </c>
      <c r="T14" s="7">
        <v>0.21111111111111111</v>
      </c>
      <c r="U14" s="7">
        <v>0.19999999999999998</v>
      </c>
      <c r="V14" s="7"/>
    </row>
    <row r="15" spans="1:22" x14ac:dyDescent="0.25">
      <c r="A15" s="5">
        <v>10</v>
      </c>
      <c r="B15" s="9" t="s">
        <v>20</v>
      </c>
      <c r="C15" s="5">
        <f t="shared" si="2"/>
        <v>1</v>
      </c>
      <c r="D15" s="7">
        <v>0.20555555555555557</v>
      </c>
      <c r="E15" s="7">
        <v>0.18333333333333335</v>
      </c>
      <c r="F15" s="7">
        <v>0.19444444444444445</v>
      </c>
      <c r="G15" s="7">
        <v>0.19999999999999998</v>
      </c>
      <c r="H15" s="20">
        <v>0.18888888888888888</v>
      </c>
      <c r="I15" s="7">
        <v>0.21111111111111111</v>
      </c>
      <c r="J15" s="7">
        <v>0.18888888888888888</v>
      </c>
      <c r="L15" s="28">
        <v>0.19444444444444445</v>
      </c>
      <c r="M15" s="20">
        <v>0.20555555555555557</v>
      </c>
      <c r="N15" s="7">
        <v>0.21111111111111111</v>
      </c>
      <c r="P15" s="7">
        <v>0.19444444444444445</v>
      </c>
      <c r="Q15" s="7">
        <v>0.21111111111111111</v>
      </c>
      <c r="R15" s="20">
        <v>0.18888888888888888</v>
      </c>
      <c r="S15" s="7">
        <v>0.19999999999999998</v>
      </c>
      <c r="T15" s="7">
        <v>0.20555555555555557</v>
      </c>
      <c r="U15" s="7">
        <v>0.19444444444444445</v>
      </c>
      <c r="V15" s="7"/>
    </row>
    <row r="16" spans="1:22" x14ac:dyDescent="0.25">
      <c r="A16" s="5">
        <v>11</v>
      </c>
      <c r="B16" s="9" t="s">
        <v>9</v>
      </c>
      <c r="C16" s="5">
        <f t="shared" si="2"/>
        <v>4</v>
      </c>
      <c r="D16" s="7">
        <v>0.21111111111111111</v>
      </c>
      <c r="E16" s="7">
        <v>0.18333333333333335</v>
      </c>
      <c r="F16" s="7">
        <v>0.20555555555555557</v>
      </c>
      <c r="G16" s="7">
        <v>0.21111111111111111</v>
      </c>
      <c r="H16" s="7">
        <v>0.19444444444444445</v>
      </c>
      <c r="I16" s="7">
        <v>0.19999999999999998</v>
      </c>
      <c r="J16" s="7">
        <v>0.20555555555555557</v>
      </c>
      <c r="L16" s="28">
        <v>0.18888888888888888</v>
      </c>
      <c r="M16" s="7">
        <v>0.18333333333333335</v>
      </c>
      <c r="N16" s="7">
        <v>0.19444444444444445</v>
      </c>
      <c r="P16" s="20">
        <v>0.18888888888888888</v>
      </c>
      <c r="Q16" s="20">
        <v>0.18333333333333335</v>
      </c>
      <c r="R16" s="20">
        <v>0.18888888888888888</v>
      </c>
      <c r="S16" s="7">
        <v>0.21111111111111111</v>
      </c>
      <c r="T16" s="20">
        <v>0.18333333333333335</v>
      </c>
      <c r="U16" s="7">
        <v>0.19999999999999998</v>
      </c>
      <c r="V16" s="7"/>
    </row>
    <row r="17" spans="1:22" x14ac:dyDescent="0.25">
      <c r="A17" s="5">
        <v>12</v>
      </c>
      <c r="B17" s="9" t="s">
        <v>10</v>
      </c>
      <c r="C17" s="5">
        <f t="shared" si="2"/>
        <v>3</v>
      </c>
      <c r="D17" s="7">
        <v>0.21111111111111111</v>
      </c>
      <c r="E17" s="20">
        <v>0.19444444444444445</v>
      </c>
      <c r="F17" s="20">
        <v>0.18888888888888888</v>
      </c>
      <c r="G17" s="7">
        <v>0.20555555555555557</v>
      </c>
      <c r="H17" s="20">
        <v>0.18888888888888888</v>
      </c>
      <c r="I17" s="20">
        <v>0.18333333333333335</v>
      </c>
      <c r="J17" s="20">
        <v>0.21111111111111111</v>
      </c>
      <c r="L17" s="29">
        <v>0.19999999999999998</v>
      </c>
      <c r="M17" s="7">
        <v>0.19444444444444445</v>
      </c>
      <c r="N17" s="7">
        <v>0.19999999999999998</v>
      </c>
      <c r="P17" s="20">
        <v>0.18333333333333335</v>
      </c>
      <c r="Q17" s="20">
        <v>0.18333333333333335</v>
      </c>
      <c r="R17" s="7">
        <v>0.19999999999999998</v>
      </c>
      <c r="S17" s="7">
        <v>0.19444444444444445</v>
      </c>
      <c r="T17" s="7">
        <v>0.21111111111111111</v>
      </c>
      <c r="U17" s="7">
        <v>0.19444444444444445</v>
      </c>
      <c r="V17" s="20"/>
    </row>
    <row r="18" spans="1:22" ht="14.4" x14ac:dyDescent="0.25">
      <c r="D18" s="18"/>
      <c r="E18" s="18"/>
      <c r="F18" s="14"/>
      <c r="G18" s="18"/>
      <c r="H18" s="14"/>
      <c r="I18" s="14"/>
      <c r="J18" s="14"/>
      <c r="K18" s="18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2" ht="12.75" hidden="1" customHeight="1" x14ac:dyDescent="0.25"/>
    <row r="20" spans="1:22" ht="12.75" hidden="1" customHeight="1" x14ac:dyDescent="0.25">
      <c r="D20" s="7">
        <v>0.18402777777777779</v>
      </c>
      <c r="E20" s="7">
        <v>0.20833333333333334</v>
      </c>
      <c r="F20" s="7">
        <v>0.20208333333333331</v>
      </c>
      <c r="G20" s="7">
        <v>0.19583333333333333</v>
      </c>
      <c r="H20" s="7">
        <v>0.19027777777777777</v>
      </c>
      <c r="I20" s="7">
        <v>0.18402777777777779</v>
      </c>
      <c r="J20" s="7">
        <v>0.20833333333333334</v>
      </c>
      <c r="K20" s="7">
        <v>0.20208333333333331</v>
      </c>
      <c r="L20" s="7">
        <v>0.19583333333333333</v>
      </c>
      <c r="M20" s="7">
        <v>0.19027777777777777</v>
      </c>
      <c r="N20" s="7"/>
      <c r="O20" s="7">
        <v>0.18402777777777779</v>
      </c>
      <c r="P20" s="7">
        <v>0.20833333333333334</v>
      </c>
      <c r="U20" s="7">
        <v>0.20208333333333331</v>
      </c>
    </row>
    <row r="21" spans="1:22" ht="12.75" hidden="1" customHeight="1" x14ac:dyDescent="0.25">
      <c r="D21" s="7">
        <v>0.19027777777777777</v>
      </c>
      <c r="E21" s="7">
        <v>0.18402777777777779</v>
      </c>
      <c r="F21" s="7">
        <v>0.20833333333333334</v>
      </c>
      <c r="G21" s="7">
        <v>0.20208333333333331</v>
      </c>
      <c r="H21" s="7">
        <v>0.19583333333333333</v>
      </c>
      <c r="I21" s="7">
        <v>0.19027777777777777</v>
      </c>
      <c r="J21" s="7">
        <v>0.18402777777777779</v>
      </c>
      <c r="K21" s="7">
        <v>0.20833333333333334</v>
      </c>
      <c r="L21" s="7">
        <v>0.20208333333333331</v>
      </c>
      <c r="M21" s="7">
        <v>0.19583333333333333</v>
      </c>
      <c r="N21" s="7"/>
      <c r="O21" s="7">
        <v>0.19027777777777777</v>
      </c>
      <c r="P21" s="7">
        <v>0.18402777777777779</v>
      </c>
      <c r="U21" s="7">
        <v>0.20833333333333334</v>
      </c>
    </row>
    <row r="22" spans="1:22" ht="12.75" hidden="1" customHeight="1" x14ac:dyDescent="0.25">
      <c r="D22" s="7">
        <v>0.19583333333333333</v>
      </c>
      <c r="E22" s="7">
        <v>0.19027777777777777</v>
      </c>
      <c r="F22" s="7">
        <v>0.18402777777777779</v>
      </c>
      <c r="G22" s="7">
        <v>0.20833333333333334</v>
      </c>
      <c r="H22" s="7">
        <v>0.20208333333333331</v>
      </c>
      <c r="I22" s="7">
        <v>0.19583333333333333</v>
      </c>
      <c r="J22" s="7">
        <v>0.19027777777777777</v>
      </c>
      <c r="K22" s="7">
        <v>0.18402777777777779</v>
      </c>
      <c r="L22" s="7">
        <v>0.20833333333333334</v>
      </c>
      <c r="M22" s="7">
        <v>0.20208333333333331</v>
      </c>
      <c r="N22" s="7"/>
      <c r="O22" s="7">
        <v>0.19583333333333333</v>
      </c>
      <c r="P22" s="7">
        <v>0.19027777777777777</v>
      </c>
      <c r="U22" s="7">
        <v>0.18402777777777779</v>
      </c>
    </row>
    <row r="23" spans="1:22" ht="12.75" hidden="1" customHeight="1" x14ac:dyDescent="0.25">
      <c r="D23" s="7">
        <v>0.20208333333333331</v>
      </c>
      <c r="E23" s="7">
        <v>0.19583333333333333</v>
      </c>
      <c r="F23" s="7">
        <v>0.19027777777777777</v>
      </c>
      <c r="G23" s="7">
        <v>0.18402777777777779</v>
      </c>
      <c r="H23" s="7">
        <v>0.20833333333333334</v>
      </c>
      <c r="I23" s="7">
        <v>0.20208333333333331</v>
      </c>
      <c r="J23" s="7">
        <v>0.19583333333333333</v>
      </c>
      <c r="K23" s="7">
        <v>0.19027777777777777</v>
      </c>
      <c r="L23" s="7">
        <v>0.18402777777777779</v>
      </c>
      <c r="M23" s="7">
        <v>0.20833333333333334</v>
      </c>
      <c r="N23" s="7"/>
      <c r="O23" s="7">
        <v>0.20208333333333331</v>
      </c>
      <c r="P23" s="7">
        <v>0.19583333333333333</v>
      </c>
      <c r="U23" s="7">
        <v>0.19027777777777777</v>
      </c>
    </row>
    <row r="24" spans="1:22" ht="12.75" hidden="1" customHeight="1" x14ac:dyDescent="0.25">
      <c r="D24" s="7">
        <v>0.20833333333333334</v>
      </c>
      <c r="E24" s="7">
        <v>0.20208333333333331</v>
      </c>
      <c r="F24" s="7">
        <v>0.19583333333333333</v>
      </c>
      <c r="G24" s="7">
        <v>0.19027777777777777</v>
      </c>
      <c r="H24" s="7">
        <v>0.18402777777777779</v>
      </c>
      <c r="I24" s="7">
        <v>0.20833333333333334</v>
      </c>
      <c r="J24" s="7">
        <v>0.20208333333333331</v>
      </c>
      <c r="K24" s="7">
        <v>0.19583333333333333</v>
      </c>
      <c r="L24" s="7">
        <v>0.19027777777777777</v>
      </c>
      <c r="M24" s="7">
        <v>0.18402777777777779</v>
      </c>
      <c r="N24" s="7"/>
      <c r="O24" s="7">
        <v>0.20833333333333334</v>
      </c>
      <c r="P24" s="7">
        <v>0.20208333333333331</v>
      </c>
      <c r="U24" s="7">
        <v>0.19583333333333333</v>
      </c>
    </row>
    <row r="25" spans="1:22" ht="12.75" hidden="1" customHeight="1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2" ht="12.75" hidden="1" customHeight="1" x14ac:dyDescent="0.25">
      <c r="D26" s="13" t="s">
        <v>48</v>
      </c>
      <c r="E26" s="13" t="s">
        <v>49</v>
      </c>
      <c r="F26" s="13" t="s">
        <v>50</v>
      </c>
      <c r="G26" s="13" t="s">
        <v>51</v>
      </c>
      <c r="H26" s="13" t="s">
        <v>52</v>
      </c>
      <c r="I26" s="13" t="s">
        <v>53</v>
      </c>
      <c r="J26" s="13" t="s">
        <v>54</v>
      </c>
      <c r="K26" s="13" t="s">
        <v>55</v>
      </c>
      <c r="L26" s="13" t="s">
        <v>56</v>
      </c>
      <c r="M26" s="13" t="s">
        <v>48</v>
      </c>
      <c r="O26" s="13" t="s">
        <v>49</v>
      </c>
      <c r="P26" s="13" t="s">
        <v>50</v>
      </c>
      <c r="U26" s="13" t="s">
        <v>51</v>
      </c>
    </row>
    <row r="27" spans="1:22" ht="12.75" hidden="1" customHeight="1" x14ac:dyDescent="0.25">
      <c r="D27" s="13" t="s">
        <v>57</v>
      </c>
      <c r="E27" s="13" t="s">
        <v>58</v>
      </c>
      <c r="F27" s="13" t="s">
        <v>59</v>
      </c>
      <c r="G27" s="13" t="s">
        <v>60</v>
      </c>
      <c r="H27" s="13" t="s">
        <v>61</v>
      </c>
      <c r="I27" s="13" t="s">
        <v>62</v>
      </c>
      <c r="J27" s="13" t="s">
        <v>63</v>
      </c>
      <c r="K27" s="13" t="s">
        <v>64</v>
      </c>
      <c r="L27" s="13" t="s">
        <v>65</v>
      </c>
      <c r="M27" s="13" t="s">
        <v>57</v>
      </c>
      <c r="O27" s="13" t="s">
        <v>58</v>
      </c>
      <c r="P27" s="13" t="s">
        <v>59</v>
      </c>
      <c r="U27" s="13" t="s">
        <v>60</v>
      </c>
    </row>
    <row r="28" spans="1:22" ht="12.75" hidden="1" customHeight="1" x14ac:dyDescent="0.25">
      <c r="D28" s="13" t="s">
        <v>66</v>
      </c>
      <c r="E28" s="13" t="s">
        <v>67</v>
      </c>
      <c r="F28" s="13" t="s">
        <v>68</v>
      </c>
      <c r="G28" s="13" t="s">
        <v>69</v>
      </c>
      <c r="H28" s="13" t="s">
        <v>70</v>
      </c>
      <c r="I28" s="13" t="s">
        <v>71</v>
      </c>
      <c r="J28" s="13" t="s">
        <v>72</v>
      </c>
      <c r="K28" s="13" t="s">
        <v>73</v>
      </c>
      <c r="L28" s="13" t="s">
        <v>74</v>
      </c>
      <c r="M28" s="13" t="s">
        <v>66</v>
      </c>
      <c r="O28" s="13" t="s">
        <v>67</v>
      </c>
      <c r="P28" s="13" t="s">
        <v>68</v>
      </c>
      <c r="U28" s="13" t="s">
        <v>69</v>
      </c>
    </row>
    <row r="29" spans="1:22" ht="12.75" hidden="1" customHeight="1" x14ac:dyDescent="0.25">
      <c r="D29" s="13" t="s">
        <v>75</v>
      </c>
      <c r="E29" s="13" t="s">
        <v>76</v>
      </c>
      <c r="F29" s="13" t="s">
        <v>77</v>
      </c>
      <c r="G29" s="13" t="s">
        <v>78</v>
      </c>
      <c r="H29" s="13" t="s">
        <v>79</v>
      </c>
      <c r="I29" s="13" t="s">
        <v>80</v>
      </c>
      <c r="J29" s="13" t="s">
        <v>81</v>
      </c>
      <c r="K29" s="13" t="s">
        <v>82</v>
      </c>
      <c r="L29" s="13" t="s">
        <v>83</v>
      </c>
      <c r="M29" s="13" t="s">
        <v>75</v>
      </c>
      <c r="O29" s="13" t="s">
        <v>76</v>
      </c>
      <c r="P29" s="13" t="s">
        <v>77</v>
      </c>
      <c r="U29" s="13" t="s">
        <v>78</v>
      </c>
    </row>
    <row r="30" spans="1:22" ht="12.75" hidden="1" customHeight="1" x14ac:dyDescent="0.25">
      <c r="D30" s="13" t="s">
        <v>84</v>
      </c>
      <c r="E30" s="13" t="s">
        <v>85</v>
      </c>
      <c r="F30" s="13" t="s">
        <v>86</v>
      </c>
      <c r="G30" s="13" t="s">
        <v>87</v>
      </c>
      <c r="H30" s="13" t="s">
        <v>88</v>
      </c>
      <c r="I30" s="13" t="s">
        <v>89</v>
      </c>
      <c r="J30" s="13" t="s">
        <v>90</v>
      </c>
      <c r="K30" s="13" t="s">
        <v>91</v>
      </c>
      <c r="L30" s="13" t="s">
        <v>92</v>
      </c>
      <c r="M30" s="13" t="s">
        <v>84</v>
      </c>
      <c r="O30" s="13" t="s">
        <v>85</v>
      </c>
      <c r="P30" s="13" t="s">
        <v>86</v>
      </c>
      <c r="U30" s="13" t="s">
        <v>87</v>
      </c>
    </row>
    <row r="31" spans="1:22" ht="12.75" hidden="1" customHeight="1" thickBot="1" x14ac:dyDescent="0.3"/>
    <row r="32" spans="1:22" ht="13.5" hidden="1" customHeight="1" thickBot="1" x14ac:dyDescent="0.3">
      <c r="D32" s="24" t="s">
        <v>93</v>
      </c>
      <c r="E32" s="25"/>
      <c r="F32" s="24" t="s">
        <v>94</v>
      </c>
      <c r="G32" s="25"/>
      <c r="H32" s="24" t="s">
        <v>95</v>
      </c>
      <c r="I32" s="25"/>
      <c r="J32" s="24" t="s">
        <v>96</v>
      </c>
      <c r="K32" s="25"/>
      <c r="L32" s="50" t="s">
        <v>97</v>
      </c>
      <c r="M32" s="51"/>
      <c r="N32" s="50" t="s">
        <v>98</v>
      </c>
      <c r="O32" s="51"/>
      <c r="P32" s="50" t="s">
        <v>99</v>
      </c>
      <c r="Q32" s="51"/>
      <c r="R32" s="21"/>
      <c r="S32" s="21"/>
      <c r="T32" s="21"/>
      <c r="U32" s="24" t="s">
        <v>100</v>
      </c>
    </row>
    <row r="33" spans="4:22" ht="13.5" hidden="1" customHeight="1" thickBot="1" x14ac:dyDescent="0.3">
      <c r="D33" s="12">
        <v>1</v>
      </c>
      <c r="E33" s="12">
        <v>2</v>
      </c>
      <c r="F33" s="12">
        <v>3</v>
      </c>
      <c r="G33" s="12">
        <v>1</v>
      </c>
      <c r="H33" s="12">
        <v>5</v>
      </c>
      <c r="I33" s="12">
        <v>1</v>
      </c>
      <c r="J33" s="12">
        <v>4</v>
      </c>
      <c r="K33" s="12">
        <v>1</v>
      </c>
      <c r="L33" s="12">
        <v>9</v>
      </c>
      <c r="M33" s="11">
        <v>2</v>
      </c>
      <c r="N33" s="12">
        <v>4</v>
      </c>
      <c r="O33" s="11">
        <v>9</v>
      </c>
      <c r="P33" s="12">
        <v>1</v>
      </c>
      <c r="Q33" s="11">
        <v>6</v>
      </c>
      <c r="R33" s="11"/>
      <c r="S33" s="11"/>
      <c r="T33" s="11"/>
      <c r="U33" s="12">
        <v>9</v>
      </c>
    </row>
    <row r="34" spans="4:22" ht="13.5" hidden="1" customHeight="1" thickBot="1" x14ac:dyDescent="0.3">
      <c r="D34" s="12">
        <v>4</v>
      </c>
      <c r="E34" s="12">
        <v>3</v>
      </c>
      <c r="F34" s="12">
        <v>2</v>
      </c>
      <c r="G34" s="12">
        <v>4</v>
      </c>
      <c r="H34" s="12">
        <v>6</v>
      </c>
      <c r="I34" s="12">
        <v>2</v>
      </c>
      <c r="J34" s="12">
        <v>2</v>
      </c>
      <c r="K34" s="12">
        <v>3</v>
      </c>
      <c r="L34" s="12">
        <v>1</v>
      </c>
      <c r="M34" s="11">
        <v>8</v>
      </c>
      <c r="N34" s="12">
        <v>3</v>
      </c>
      <c r="O34" s="11">
        <v>5</v>
      </c>
      <c r="P34" s="12">
        <v>9</v>
      </c>
      <c r="Q34" s="11">
        <v>8</v>
      </c>
      <c r="R34" s="11"/>
      <c r="S34" s="11"/>
      <c r="T34" s="11"/>
      <c r="U34" s="12">
        <v>2</v>
      </c>
    </row>
    <row r="35" spans="4:22" ht="13.5" hidden="1" customHeight="1" thickBot="1" x14ac:dyDescent="0.3">
      <c r="D35" s="12">
        <v>6</v>
      </c>
      <c r="E35" s="12">
        <v>5</v>
      </c>
      <c r="F35" s="12">
        <v>5</v>
      </c>
      <c r="G35" s="12">
        <v>7</v>
      </c>
      <c r="H35" s="12">
        <v>3</v>
      </c>
      <c r="I35" s="12">
        <v>9</v>
      </c>
      <c r="J35" s="12">
        <v>8</v>
      </c>
      <c r="K35" s="12">
        <v>5</v>
      </c>
      <c r="L35" s="12">
        <v>7</v>
      </c>
      <c r="M35" s="11">
        <v>3</v>
      </c>
      <c r="N35" s="12">
        <v>8</v>
      </c>
      <c r="O35" s="11">
        <v>6</v>
      </c>
      <c r="P35" s="12">
        <v>7</v>
      </c>
      <c r="Q35" s="11">
        <v>2</v>
      </c>
      <c r="R35" s="11"/>
      <c r="S35" s="11"/>
      <c r="T35" s="11"/>
      <c r="U35" s="12">
        <v>6</v>
      </c>
    </row>
    <row r="36" spans="4:22" ht="13.5" hidden="1" customHeight="1" thickBot="1" x14ac:dyDescent="0.3">
      <c r="D36" s="12">
        <v>7</v>
      </c>
      <c r="E36" s="12">
        <v>8</v>
      </c>
      <c r="F36" s="12">
        <v>6</v>
      </c>
      <c r="G36" s="12">
        <v>9</v>
      </c>
      <c r="H36" s="12">
        <v>8</v>
      </c>
      <c r="I36" s="12">
        <v>4</v>
      </c>
      <c r="J36" s="12">
        <v>9</v>
      </c>
      <c r="K36" s="12">
        <v>7</v>
      </c>
      <c r="L36" s="12">
        <v>4</v>
      </c>
      <c r="M36" s="11">
        <v>6</v>
      </c>
      <c r="N36" s="12">
        <v>7</v>
      </c>
      <c r="O36" s="11">
        <v>1</v>
      </c>
      <c r="P36" s="12">
        <v>4</v>
      </c>
      <c r="Q36" s="11">
        <v>5</v>
      </c>
      <c r="R36" s="11"/>
      <c r="S36" s="11"/>
      <c r="T36" s="11"/>
      <c r="U36" s="12">
        <v>8</v>
      </c>
    </row>
    <row r="37" spans="4:22" ht="13.5" hidden="1" customHeight="1" thickBot="1" x14ac:dyDescent="0.3">
      <c r="D37" s="12">
        <v>9</v>
      </c>
      <c r="E37" s="12">
        <v>10</v>
      </c>
      <c r="F37" s="12">
        <v>10</v>
      </c>
      <c r="G37" s="12">
        <v>8</v>
      </c>
      <c r="H37" s="12">
        <v>10</v>
      </c>
      <c r="I37" s="12">
        <v>7</v>
      </c>
      <c r="J37" s="12">
        <v>6</v>
      </c>
      <c r="K37" s="12">
        <v>10</v>
      </c>
      <c r="L37" s="12">
        <v>10</v>
      </c>
      <c r="M37" s="11">
        <v>5</v>
      </c>
      <c r="N37" s="12">
        <v>10</v>
      </c>
      <c r="O37" s="11">
        <v>2</v>
      </c>
      <c r="P37" s="12">
        <v>3</v>
      </c>
      <c r="Q37" s="11">
        <v>10</v>
      </c>
      <c r="R37" s="11"/>
      <c r="S37" s="11"/>
      <c r="T37" s="11"/>
      <c r="U37" s="12">
        <v>4</v>
      </c>
    </row>
    <row r="38" spans="4:22" ht="12.75" hidden="1" customHeight="1" thickBot="1" x14ac:dyDescent="0.3"/>
    <row r="39" spans="4:22" ht="13.5" hidden="1" customHeight="1" thickBot="1" x14ac:dyDescent="0.3">
      <c r="D39" s="24" t="s">
        <v>101</v>
      </c>
      <c r="E39" s="25"/>
      <c r="F39" s="24" t="s">
        <v>102</v>
      </c>
      <c r="G39" s="25"/>
      <c r="H39" s="24" t="s">
        <v>103</v>
      </c>
      <c r="I39" s="25"/>
      <c r="J39" s="24" t="s">
        <v>104</v>
      </c>
      <c r="K39" s="25"/>
      <c r="L39" s="50" t="s">
        <v>105</v>
      </c>
      <c r="M39" s="51"/>
      <c r="N39" s="50" t="s">
        <v>106</v>
      </c>
      <c r="O39" s="51"/>
      <c r="P39" s="50" t="s">
        <v>107</v>
      </c>
      <c r="Q39" s="51"/>
      <c r="R39" s="22"/>
      <c r="S39" s="22"/>
      <c r="T39" s="22"/>
    </row>
    <row r="40" spans="4:22" ht="13.5" hidden="1" customHeight="1" thickBot="1" x14ac:dyDescent="0.3">
      <c r="D40" s="12">
        <v>1</v>
      </c>
      <c r="E40" s="12">
        <v>2</v>
      </c>
      <c r="F40" s="12">
        <v>3</v>
      </c>
      <c r="G40" s="12">
        <v>1</v>
      </c>
      <c r="H40" s="12">
        <v>5</v>
      </c>
      <c r="I40" s="12">
        <v>1</v>
      </c>
      <c r="J40" s="12">
        <v>4</v>
      </c>
      <c r="K40" s="12">
        <v>1</v>
      </c>
      <c r="L40" s="12">
        <v>9</v>
      </c>
      <c r="M40" s="11">
        <v>2</v>
      </c>
      <c r="N40" s="12">
        <v>4</v>
      </c>
      <c r="O40" s="11">
        <v>9</v>
      </c>
      <c r="P40" s="12">
        <v>1</v>
      </c>
      <c r="Q40" s="11">
        <v>6</v>
      </c>
      <c r="R40" s="22"/>
      <c r="S40" s="22"/>
      <c r="T40" s="22"/>
    </row>
    <row r="41" spans="4:22" ht="13.5" hidden="1" customHeight="1" thickBot="1" x14ac:dyDescent="0.3">
      <c r="D41" s="12">
        <v>4</v>
      </c>
      <c r="E41" s="12">
        <v>3</v>
      </c>
      <c r="F41" s="12">
        <v>2</v>
      </c>
      <c r="G41" s="12">
        <v>4</v>
      </c>
      <c r="H41" s="12">
        <v>6</v>
      </c>
      <c r="I41" s="12">
        <v>2</v>
      </c>
      <c r="J41" s="12">
        <v>2</v>
      </c>
      <c r="K41" s="12">
        <v>3</v>
      </c>
      <c r="L41" s="12">
        <v>1</v>
      </c>
      <c r="M41" s="11">
        <v>8</v>
      </c>
      <c r="N41" s="12">
        <v>3</v>
      </c>
      <c r="O41" s="11">
        <v>5</v>
      </c>
      <c r="P41" s="12">
        <v>9</v>
      </c>
      <c r="Q41" s="11">
        <v>8</v>
      </c>
      <c r="R41" s="22"/>
      <c r="S41" s="22"/>
      <c r="T41" s="22"/>
    </row>
    <row r="42" spans="4:22" ht="13.5" hidden="1" customHeight="1" thickBot="1" x14ac:dyDescent="0.3">
      <c r="D42" s="12">
        <v>6</v>
      </c>
      <c r="E42" s="12">
        <v>5</v>
      </c>
      <c r="F42" s="12">
        <v>5</v>
      </c>
      <c r="G42" s="12">
        <v>7</v>
      </c>
      <c r="H42" s="12">
        <v>3</v>
      </c>
      <c r="I42" s="12">
        <v>9</v>
      </c>
      <c r="J42" s="12">
        <v>8</v>
      </c>
      <c r="K42" s="12">
        <v>5</v>
      </c>
      <c r="L42" s="12">
        <v>7</v>
      </c>
      <c r="M42" s="11">
        <v>3</v>
      </c>
      <c r="N42" s="12">
        <v>8</v>
      </c>
      <c r="O42" s="11">
        <v>6</v>
      </c>
      <c r="P42" s="12">
        <v>7</v>
      </c>
      <c r="Q42" s="11">
        <v>2</v>
      </c>
      <c r="R42" s="22"/>
      <c r="S42" s="22"/>
      <c r="T42" s="22"/>
    </row>
    <row r="43" spans="4:22" ht="13.5" hidden="1" customHeight="1" thickBot="1" x14ac:dyDescent="0.3">
      <c r="D43" s="12">
        <v>7</v>
      </c>
      <c r="E43" s="12">
        <v>8</v>
      </c>
      <c r="F43" s="12">
        <v>6</v>
      </c>
      <c r="G43" s="12">
        <v>9</v>
      </c>
      <c r="H43" s="12">
        <v>8</v>
      </c>
      <c r="I43" s="12">
        <v>4</v>
      </c>
      <c r="J43" s="12">
        <v>9</v>
      </c>
      <c r="K43" s="12">
        <v>7</v>
      </c>
      <c r="L43" s="12">
        <v>4</v>
      </c>
      <c r="M43" s="11">
        <v>6</v>
      </c>
      <c r="N43" s="12">
        <v>7</v>
      </c>
      <c r="O43" s="11">
        <v>1</v>
      </c>
      <c r="P43" s="12">
        <v>4</v>
      </c>
      <c r="Q43" s="11">
        <v>5</v>
      </c>
      <c r="R43" s="22"/>
      <c r="S43" s="22"/>
      <c r="T43" s="22"/>
    </row>
    <row r="44" spans="4:22" ht="13.5" hidden="1" customHeight="1" thickBot="1" x14ac:dyDescent="0.3">
      <c r="D44" s="12">
        <v>9</v>
      </c>
      <c r="E44" s="12">
        <v>10</v>
      </c>
      <c r="F44" s="12">
        <v>10</v>
      </c>
      <c r="G44" s="12">
        <v>8</v>
      </c>
      <c r="H44" s="12">
        <v>10</v>
      </c>
      <c r="I44" s="12">
        <v>7</v>
      </c>
      <c r="J44" s="12">
        <v>6</v>
      </c>
      <c r="K44" s="12">
        <v>10</v>
      </c>
      <c r="L44" s="12">
        <v>10</v>
      </c>
      <c r="M44" s="11">
        <v>5</v>
      </c>
      <c r="N44" s="12">
        <v>10</v>
      </c>
      <c r="O44" s="11">
        <v>2</v>
      </c>
      <c r="P44" s="12">
        <v>3</v>
      </c>
      <c r="Q44" s="11">
        <v>10</v>
      </c>
      <c r="R44" s="22"/>
      <c r="S44" s="22"/>
      <c r="T44" s="22"/>
    </row>
    <row r="45" spans="4:22" ht="12.75" hidden="1" customHeight="1" x14ac:dyDescent="0.25"/>
    <row r="46" spans="4:22" ht="12.75" hidden="1" customHeight="1" x14ac:dyDescent="0.25"/>
    <row r="47" spans="4:22" x14ac:dyDescent="0.25">
      <c r="V47" s="5"/>
    </row>
    <row r="48" spans="4:22" x14ac:dyDescent="0.25">
      <c r="D48"/>
      <c r="E48" s="20">
        <v>0.18333333333333335</v>
      </c>
      <c r="F48" s="20">
        <v>0.18888888888888888</v>
      </c>
      <c r="G48" s="7">
        <v>0.19444444444444445</v>
      </c>
      <c r="H48" s="7">
        <v>0.19999999999999998</v>
      </c>
      <c r="I48" s="7">
        <v>0.20555555555555557</v>
      </c>
      <c r="J48" s="7">
        <v>0.21111111111111111</v>
      </c>
    </row>
    <row r="49" spans="4:10" x14ac:dyDescent="0.25">
      <c r="D49">
        <v>1</v>
      </c>
      <c r="E49" s="13" t="s">
        <v>48</v>
      </c>
      <c r="F49" s="13" t="s">
        <v>108</v>
      </c>
      <c r="G49" s="13" t="s">
        <v>109</v>
      </c>
      <c r="H49" s="13" t="s">
        <v>75</v>
      </c>
      <c r="I49" s="13" t="s">
        <v>84</v>
      </c>
      <c r="J49" s="13" t="s">
        <v>110</v>
      </c>
    </row>
    <row r="50" spans="4:10" x14ac:dyDescent="0.25">
      <c r="D50">
        <f>D49+1</f>
        <v>2</v>
      </c>
      <c r="E50" s="13" t="s">
        <v>111</v>
      </c>
      <c r="F50" s="13" t="s">
        <v>63</v>
      </c>
      <c r="G50" s="13" t="s">
        <v>112</v>
      </c>
      <c r="H50" s="13" t="s">
        <v>81</v>
      </c>
      <c r="I50" s="13" t="s">
        <v>113</v>
      </c>
      <c r="J50" s="13" t="s">
        <v>60</v>
      </c>
    </row>
    <row r="51" spans="4:10" x14ac:dyDescent="0.25">
      <c r="D51">
        <f t="shared" ref="D51:D66" si="3">D50+1</f>
        <v>3</v>
      </c>
      <c r="E51" s="13" t="s">
        <v>62</v>
      </c>
      <c r="F51" s="13" t="s">
        <v>114</v>
      </c>
      <c r="G51" s="13" t="s">
        <v>115</v>
      </c>
      <c r="H51" s="13" t="s">
        <v>78</v>
      </c>
      <c r="I51" s="13" t="s">
        <v>116</v>
      </c>
      <c r="J51" s="13" t="s">
        <v>117</v>
      </c>
    </row>
    <row r="52" spans="4:10" x14ac:dyDescent="0.25">
      <c r="D52">
        <f t="shared" si="3"/>
        <v>4</v>
      </c>
      <c r="E52" s="13" t="s">
        <v>118</v>
      </c>
      <c r="F52" s="13" t="s">
        <v>50</v>
      </c>
      <c r="G52" s="13" t="s">
        <v>119</v>
      </c>
      <c r="H52" s="13" t="s">
        <v>120</v>
      </c>
      <c r="I52" s="13" t="s">
        <v>121</v>
      </c>
      <c r="J52" s="13" t="s">
        <v>122</v>
      </c>
    </row>
    <row r="53" spans="4:10" x14ac:dyDescent="0.25">
      <c r="D53">
        <f t="shared" si="3"/>
        <v>5</v>
      </c>
      <c r="E53" s="13" t="s">
        <v>71</v>
      </c>
      <c r="F53" s="13" t="s">
        <v>123</v>
      </c>
      <c r="G53" s="13" t="s">
        <v>124</v>
      </c>
      <c r="H53" s="13" t="s">
        <v>125</v>
      </c>
      <c r="I53" s="13" t="s">
        <v>58</v>
      </c>
      <c r="J53" s="13" t="s">
        <v>126</v>
      </c>
    </row>
    <row r="54" spans="4:10" x14ac:dyDescent="0.25">
      <c r="D54">
        <f t="shared" si="3"/>
        <v>6</v>
      </c>
      <c r="E54" s="13" t="s">
        <v>127</v>
      </c>
      <c r="F54" s="13" t="s">
        <v>53</v>
      </c>
      <c r="G54" s="13" t="s">
        <v>128</v>
      </c>
      <c r="H54" s="13" t="s">
        <v>129</v>
      </c>
      <c r="I54" s="13" t="s">
        <v>69</v>
      </c>
      <c r="J54" s="13" t="s">
        <v>92</v>
      </c>
    </row>
    <row r="55" spans="4:10" x14ac:dyDescent="0.25">
      <c r="D55">
        <f t="shared" si="3"/>
        <v>7</v>
      </c>
      <c r="E55" s="13" t="s">
        <v>56</v>
      </c>
      <c r="F55" s="13" t="s">
        <v>87</v>
      </c>
      <c r="G55" s="13" t="s">
        <v>51</v>
      </c>
      <c r="H55" s="13" t="s">
        <v>83</v>
      </c>
      <c r="I55" s="13" t="s">
        <v>130</v>
      </c>
      <c r="J55" s="13" t="s">
        <v>131</v>
      </c>
    </row>
    <row r="56" spans="4:10" x14ac:dyDescent="0.25">
      <c r="D56">
        <f t="shared" si="3"/>
        <v>8</v>
      </c>
      <c r="E56" s="13" t="s">
        <v>55</v>
      </c>
      <c r="F56" s="13" t="s">
        <v>132</v>
      </c>
      <c r="G56" s="13" t="s">
        <v>90</v>
      </c>
      <c r="H56" s="13" t="s">
        <v>133</v>
      </c>
      <c r="I56" s="13" t="s">
        <v>134</v>
      </c>
      <c r="J56" s="13" t="s">
        <v>135</v>
      </c>
    </row>
    <row r="57" spans="4:10" x14ac:dyDescent="0.25">
      <c r="D57">
        <f t="shared" si="3"/>
        <v>9</v>
      </c>
      <c r="E57" s="13" t="s">
        <v>136</v>
      </c>
      <c r="F57" s="13" t="s">
        <v>137</v>
      </c>
      <c r="G57" s="13" t="s">
        <v>138</v>
      </c>
      <c r="H57" s="13" t="s">
        <v>139</v>
      </c>
      <c r="I57" s="13" t="s">
        <v>86</v>
      </c>
      <c r="J57" s="13" t="s">
        <v>68</v>
      </c>
    </row>
    <row r="58" spans="4:10" x14ac:dyDescent="0.25">
      <c r="D58">
        <f t="shared" si="3"/>
        <v>10</v>
      </c>
      <c r="E58" s="13" t="s">
        <v>76</v>
      </c>
      <c r="F58" s="13" t="s">
        <v>140</v>
      </c>
      <c r="G58" s="13" t="s">
        <v>141</v>
      </c>
      <c r="H58" s="13" t="s">
        <v>142</v>
      </c>
      <c r="I58" s="13" t="s">
        <v>143</v>
      </c>
      <c r="J58" s="13" t="s">
        <v>144</v>
      </c>
    </row>
    <row r="59" spans="4:10" x14ac:dyDescent="0.25">
      <c r="D59">
        <f t="shared" si="3"/>
        <v>11</v>
      </c>
      <c r="E59" s="13" t="s">
        <v>145</v>
      </c>
      <c r="F59" s="13" t="s">
        <v>146</v>
      </c>
      <c r="G59" s="13" t="s">
        <v>147</v>
      </c>
      <c r="H59" s="13" t="s">
        <v>148</v>
      </c>
      <c r="I59" s="13" t="s">
        <v>149</v>
      </c>
      <c r="J59" s="13" t="s">
        <v>52</v>
      </c>
    </row>
    <row r="60" spans="4:10" x14ac:dyDescent="0.25">
      <c r="D60">
        <f t="shared" si="3"/>
        <v>12</v>
      </c>
      <c r="E60" s="13" t="s">
        <v>110</v>
      </c>
      <c r="F60" s="13" t="s">
        <v>48</v>
      </c>
      <c r="G60" s="13" t="s">
        <v>108</v>
      </c>
      <c r="H60" s="13" t="s">
        <v>109</v>
      </c>
      <c r="I60" s="13" t="s">
        <v>75</v>
      </c>
      <c r="J60" s="13" t="s">
        <v>84</v>
      </c>
    </row>
    <row r="61" spans="4:10" x14ac:dyDescent="0.25">
      <c r="D61">
        <f t="shared" si="3"/>
        <v>13</v>
      </c>
      <c r="E61" s="13" t="s">
        <v>60</v>
      </c>
      <c r="F61" s="13" t="s">
        <v>111</v>
      </c>
      <c r="G61" s="13" t="s">
        <v>63</v>
      </c>
      <c r="H61" s="13" t="s">
        <v>112</v>
      </c>
      <c r="I61" s="13" t="s">
        <v>81</v>
      </c>
      <c r="J61" s="13" t="s">
        <v>113</v>
      </c>
    </row>
    <row r="62" spans="4:10" x14ac:dyDescent="0.25">
      <c r="D62">
        <f t="shared" si="3"/>
        <v>14</v>
      </c>
      <c r="E62" s="13" t="s">
        <v>117</v>
      </c>
      <c r="F62" s="13" t="s">
        <v>62</v>
      </c>
      <c r="G62" s="13" t="s">
        <v>114</v>
      </c>
      <c r="H62" s="13" t="s">
        <v>115</v>
      </c>
      <c r="I62" s="13" t="s">
        <v>78</v>
      </c>
      <c r="J62" s="13" t="s">
        <v>116</v>
      </c>
    </row>
    <row r="63" spans="4:10" x14ac:dyDescent="0.25">
      <c r="D63">
        <f t="shared" si="3"/>
        <v>15</v>
      </c>
      <c r="E63" s="13" t="s">
        <v>122</v>
      </c>
      <c r="F63" s="13" t="s">
        <v>118</v>
      </c>
      <c r="G63" s="13" t="s">
        <v>50</v>
      </c>
      <c r="H63" s="13" t="s">
        <v>119</v>
      </c>
      <c r="I63" s="13" t="s">
        <v>120</v>
      </c>
      <c r="J63" s="13" t="s">
        <v>121</v>
      </c>
    </row>
    <row r="64" spans="4:10" x14ac:dyDescent="0.25">
      <c r="D64">
        <f t="shared" si="3"/>
        <v>16</v>
      </c>
      <c r="E64" s="13" t="s">
        <v>126</v>
      </c>
      <c r="F64" s="13" t="s">
        <v>71</v>
      </c>
      <c r="G64" s="13" t="s">
        <v>123</v>
      </c>
      <c r="H64" s="13" t="s">
        <v>124</v>
      </c>
      <c r="I64" s="13" t="s">
        <v>125</v>
      </c>
      <c r="J64" s="13" t="s">
        <v>58</v>
      </c>
    </row>
    <row r="65" spans="4:10" x14ac:dyDescent="0.25">
      <c r="D65">
        <f t="shared" si="3"/>
        <v>17</v>
      </c>
      <c r="E65" s="13" t="s">
        <v>92</v>
      </c>
      <c r="F65" s="13" t="s">
        <v>127</v>
      </c>
      <c r="G65" s="13" t="s">
        <v>53</v>
      </c>
      <c r="H65" s="13" t="s">
        <v>128</v>
      </c>
      <c r="I65" s="13" t="s">
        <v>129</v>
      </c>
      <c r="J65" s="13" t="s">
        <v>69</v>
      </c>
    </row>
    <row r="66" spans="4:10" x14ac:dyDescent="0.25">
      <c r="D66">
        <f t="shared" si="3"/>
        <v>18</v>
      </c>
      <c r="E66" s="13" t="s">
        <v>131</v>
      </c>
      <c r="F66" s="13" t="s">
        <v>56</v>
      </c>
      <c r="G66" s="13" t="s">
        <v>87</v>
      </c>
      <c r="H66" s="13" t="s">
        <v>51</v>
      </c>
      <c r="I66" s="13" t="s">
        <v>83</v>
      </c>
      <c r="J66" s="13" t="s">
        <v>130</v>
      </c>
    </row>
  </sheetData>
  <mergeCells count="6">
    <mergeCell ref="L39:M39"/>
    <mergeCell ref="N39:O39"/>
    <mergeCell ref="P39:Q39"/>
    <mergeCell ref="L32:M32"/>
    <mergeCell ref="N32:O32"/>
    <mergeCell ref="P32:Q32"/>
  </mergeCells>
  <phoneticPr fontId="4" type="noConversion"/>
  <pageMargins left="0.75" right="0.75" top="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5"/>
  <sheetViews>
    <sheetView tabSelected="1" topLeftCell="A93" zoomScaleNormal="100" workbookViewId="0">
      <selection activeCell="I116" sqref="I116"/>
    </sheetView>
  </sheetViews>
  <sheetFormatPr defaultColWidth="8.88671875" defaultRowHeight="13.2" x14ac:dyDescent="0.25"/>
  <cols>
    <col min="2" max="2" width="19.6640625" customWidth="1"/>
    <col min="3" max="3" width="21.109375" customWidth="1"/>
    <col min="6" max="6" width="18.88671875" customWidth="1"/>
  </cols>
  <sheetData>
    <row r="1" spans="1:7" x14ac:dyDescent="0.25">
      <c r="A1" s="26"/>
    </row>
    <row r="2" spans="1:7" x14ac:dyDescent="0.25">
      <c r="A2" s="27">
        <v>45399</v>
      </c>
      <c r="F2" s="9" t="s">
        <v>15</v>
      </c>
      <c r="G2" s="29">
        <v>0.18333333333333332</v>
      </c>
    </row>
    <row r="3" spans="1:7" x14ac:dyDescent="0.25">
      <c r="A3" s="28">
        <v>0.18333333333333335</v>
      </c>
      <c r="B3" s="9" t="s">
        <v>150</v>
      </c>
      <c r="C3" s="9" t="s">
        <v>151</v>
      </c>
      <c r="F3" t="s">
        <v>11</v>
      </c>
      <c r="G3" s="29">
        <v>0.18333333333333335</v>
      </c>
    </row>
    <row r="4" spans="1:7" x14ac:dyDescent="0.25">
      <c r="A4" s="28">
        <v>0.18333333333333335</v>
      </c>
      <c r="B4" s="9" t="s">
        <v>152</v>
      </c>
      <c r="C4" s="9" t="s">
        <v>153</v>
      </c>
      <c r="F4" t="s">
        <v>19</v>
      </c>
      <c r="G4" s="29">
        <v>0.18888888888888888</v>
      </c>
    </row>
    <row r="5" spans="1:7" x14ac:dyDescent="0.25">
      <c r="A5" s="28">
        <v>0.18888888888888888</v>
      </c>
      <c r="B5" s="9" t="s">
        <v>154</v>
      </c>
      <c r="C5" s="9" t="s">
        <v>155</v>
      </c>
      <c r="F5" s="9" t="s">
        <v>16</v>
      </c>
      <c r="G5" s="29">
        <v>0.18888888888888888</v>
      </c>
    </row>
    <row r="6" spans="1:7" x14ac:dyDescent="0.25">
      <c r="A6" s="28">
        <v>0.18888888888888888</v>
      </c>
      <c r="B6" s="9" t="s">
        <v>156</v>
      </c>
      <c r="C6" s="9" t="s">
        <v>157</v>
      </c>
      <c r="F6" t="s">
        <v>17</v>
      </c>
      <c r="G6" s="28">
        <v>0.19444444444444445</v>
      </c>
    </row>
    <row r="7" spans="1:7" x14ac:dyDescent="0.25">
      <c r="A7" s="28">
        <v>0.19444444444444445</v>
      </c>
      <c r="B7" s="9" t="s">
        <v>158</v>
      </c>
      <c r="C7" s="9" t="s">
        <v>159</v>
      </c>
      <c r="F7" s="9" t="s">
        <v>13</v>
      </c>
      <c r="G7" s="28">
        <v>0.19444444444444445</v>
      </c>
    </row>
    <row r="8" spans="1:7" x14ac:dyDescent="0.25">
      <c r="A8" s="29">
        <v>0.19444444444444445</v>
      </c>
      <c r="B8" s="9" t="s">
        <v>160</v>
      </c>
      <c r="C8" s="9" t="s">
        <v>161</v>
      </c>
      <c r="F8" s="9" t="s">
        <v>18</v>
      </c>
      <c r="G8" s="28">
        <v>0.19999999999999998</v>
      </c>
    </row>
    <row r="9" spans="1:7" x14ac:dyDescent="0.25">
      <c r="A9" s="28">
        <v>0.19999999999999998</v>
      </c>
      <c r="B9" s="9" t="s">
        <v>162</v>
      </c>
      <c r="C9" s="9" t="s">
        <v>163</v>
      </c>
      <c r="F9" s="9" t="s">
        <v>12</v>
      </c>
      <c r="G9" s="28">
        <v>0.19999999999999998</v>
      </c>
    </row>
    <row r="10" spans="1:7" x14ac:dyDescent="0.25">
      <c r="A10" s="29">
        <v>0.19999999999999998</v>
      </c>
      <c r="B10" s="9" t="s">
        <v>164</v>
      </c>
      <c r="C10" s="9" t="s">
        <v>165</v>
      </c>
      <c r="F10" s="9" t="s">
        <v>14</v>
      </c>
      <c r="G10" s="28">
        <v>0.20555555555555557</v>
      </c>
    </row>
    <row r="11" spans="1:7" x14ac:dyDescent="0.25">
      <c r="A11" s="28">
        <v>0.20555555555555557</v>
      </c>
      <c r="B11" s="9" t="s">
        <v>166</v>
      </c>
      <c r="C11" s="9" t="s">
        <v>167</v>
      </c>
      <c r="F11" s="9" t="s">
        <v>20</v>
      </c>
      <c r="G11" s="28">
        <v>0.20555555555555557</v>
      </c>
    </row>
    <row r="12" spans="1:7" x14ac:dyDescent="0.25">
      <c r="A12" s="28">
        <v>0.20555555555555557</v>
      </c>
      <c r="B12" s="9" t="s">
        <v>168</v>
      </c>
      <c r="C12" s="9" t="s">
        <v>169</v>
      </c>
      <c r="F12" s="9" t="s">
        <v>9</v>
      </c>
      <c r="G12" s="28">
        <v>0.21111111111111111</v>
      </c>
    </row>
    <row r="13" spans="1:7" x14ac:dyDescent="0.25">
      <c r="A13" s="29">
        <v>0.21111111111111111</v>
      </c>
      <c r="B13" s="9" t="s">
        <v>170</v>
      </c>
      <c r="C13" s="9" t="s">
        <v>171</v>
      </c>
      <c r="F13" s="9" t="s">
        <v>10</v>
      </c>
      <c r="G13" s="28">
        <v>0.21111111111111111</v>
      </c>
    </row>
    <row r="14" spans="1:7" x14ac:dyDescent="0.25">
      <c r="A14" s="29">
        <v>0.21111111111111111</v>
      </c>
      <c r="B14" s="9" t="s">
        <v>172</v>
      </c>
      <c r="C14" s="9" t="s">
        <v>173</v>
      </c>
    </row>
    <row r="15" spans="1:7" x14ac:dyDescent="0.25">
      <c r="A15" s="7"/>
    </row>
    <row r="16" spans="1:7" x14ac:dyDescent="0.25">
      <c r="A16" s="27">
        <v>45406</v>
      </c>
    </row>
    <row r="17" spans="1:7" x14ac:dyDescent="0.25">
      <c r="A17" s="28">
        <v>0.18333333333333335</v>
      </c>
      <c r="B17" s="9" t="s">
        <v>167</v>
      </c>
      <c r="C17" s="9" t="s">
        <v>150</v>
      </c>
      <c r="G17" s="27">
        <v>45406</v>
      </c>
    </row>
    <row r="18" spans="1:7" x14ac:dyDescent="0.25">
      <c r="A18" s="28">
        <v>0.18333333333333335</v>
      </c>
      <c r="B18" s="9" t="s">
        <v>169</v>
      </c>
      <c r="C18" s="9" t="s">
        <v>174</v>
      </c>
      <c r="F18" s="9" t="s">
        <v>15</v>
      </c>
      <c r="G18" s="28">
        <v>0.19444444444444445</v>
      </c>
    </row>
    <row r="19" spans="1:7" x14ac:dyDescent="0.25">
      <c r="A19" s="28">
        <v>0.18888888888888888</v>
      </c>
      <c r="B19" s="9" t="s">
        <v>175</v>
      </c>
      <c r="C19" s="9" t="s">
        <v>166</v>
      </c>
      <c r="F19" t="s">
        <v>11</v>
      </c>
      <c r="G19" s="29">
        <v>0.21111111111111111</v>
      </c>
    </row>
    <row r="20" spans="1:7" x14ac:dyDescent="0.25">
      <c r="A20" s="28">
        <v>0.18888888888888888</v>
      </c>
      <c r="B20" s="9" t="s">
        <v>163</v>
      </c>
      <c r="C20" s="9" t="s">
        <v>168</v>
      </c>
      <c r="F20" t="s">
        <v>19</v>
      </c>
      <c r="G20" s="29">
        <v>0.21111111111111111</v>
      </c>
    </row>
    <row r="21" spans="1:7" x14ac:dyDescent="0.25">
      <c r="A21" s="28">
        <v>0.19444444444444445</v>
      </c>
      <c r="B21" s="9" t="s">
        <v>176</v>
      </c>
      <c r="C21" s="9" t="s">
        <v>151</v>
      </c>
      <c r="F21" s="9" t="s">
        <v>16</v>
      </c>
      <c r="G21" s="28">
        <v>0.19999999999999998</v>
      </c>
    </row>
    <row r="22" spans="1:7" x14ac:dyDescent="0.25">
      <c r="A22" s="29">
        <v>0.19444444444444445</v>
      </c>
      <c r="B22" s="9" t="s">
        <v>177</v>
      </c>
      <c r="C22" s="9" t="s">
        <v>178</v>
      </c>
      <c r="F22" t="s">
        <v>17</v>
      </c>
      <c r="G22" s="29">
        <v>0.19999999999999998</v>
      </c>
    </row>
    <row r="23" spans="1:7" x14ac:dyDescent="0.25">
      <c r="A23" s="28">
        <v>0.19999999999999998</v>
      </c>
      <c r="B23" s="9" t="s">
        <v>155</v>
      </c>
      <c r="C23" s="9" t="s">
        <v>179</v>
      </c>
      <c r="F23" s="9" t="s">
        <v>13</v>
      </c>
      <c r="G23" s="28">
        <v>0.20555555555555557</v>
      </c>
    </row>
    <row r="24" spans="1:7" x14ac:dyDescent="0.25">
      <c r="A24" s="29">
        <v>0.19999999999999998</v>
      </c>
      <c r="B24" s="9" t="s">
        <v>157</v>
      </c>
      <c r="C24" s="9" t="s">
        <v>160</v>
      </c>
      <c r="F24" s="9" t="s">
        <v>18</v>
      </c>
      <c r="G24" s="28">
        <v>0.20555555555555557</v>
      </c>
    </row>
    <row r="25" spans="1:7" x14ac:dyDescent="0.25">
      <c r="A25" s="28">
        <v>0.20555555555555557</v>
      </c>
      <c r="B25" s="9" t="s">
        <v>159</v>
      </c>
      <c r="C25" s="9" t="s">
        <v>162</v>
      </c>
      <c r="F25" s="9" t="s">
        <v>12</v>
      </c>
      <c r="G25" s="28">
        <v>0.18888888888888888</v>
      </c>
    </row>
    <row r="26" spans="1:7" x14ac:dyDescent="0.25">
      <c r="A26" s="28">
        <v>0.20555555555555557</v>
      </c>
      <c r="B26" s="9" t="s">
        <v>161</v>
      </c>
      <c r="C26" s="9" t="s">
        <v>180</v>
      </c>
      <c r="F26" s="9" t="s">
        <v>14</v>
      </c>
      <c r="G26" s="28">
        <v>0.18888888888888888</v>
      </c>
    </row>
    <row r="27" spans="1:7" x14ac:dyDescent="0.25">
      <c r="A27" s="29">
        <v>0.21111111111111111</v>
      </c>
      <c r="B27" s="9" t="s">
        <v>181</v>
      </c>
      <c r="C27" s="9" t="s">
        <v>182</v>
      </c>
      <c r="F27" s="9" t="s">
        <v>20</v>
      </c>
      <c r="G27" s="28">
        <v>0.18333333333333335</v>
      </c>
    </row>
    <row r="28" spans="1:7" x14ac:dyDescent="0.25">
      <c r="A28" s="29">
        <v>0.21111111111111111</v>
      </c>
      <c r="B28" s="9" t="s">
        <v>183</v>
      </c>
      <c r="C28" s="9" t="s">
        <v>152</v>
      </c>
      <c r="F28" s="9" t="s">
        <v>9</v>
      </c>
      <c r="G28" s="28">
        <v>0.18333333333333335</v>
      </c>
    </row>
    <row r="29" spans="1:7" x14ac:dyDescent="0.25">
      <c r="F29" s="9" t="s">
        <v>10</v>
      </c>
      <c r="G29" s="29">
        <v>0.19444444444444445</v>
      </c>
    </row>
    <row r="30" spans="1:7" x14ac:dyDescent="0.25">
      <c r="A30" s="7"/>
    </row>
    <row r="31" spans="1:7" x14ac:dyDescent="0.25">
      <c r="A31" s="7"/>
    </row>
    <row r="32" spans="1:7" x14ac:dyDescent="0.25">
      <c r="A32" s="27">
        <v>45413</v>
      </c>
    </row>
    <row r="33" spans="1:7" x14ac:dyDescent="0.25">
      <c r="A33" s="28">
        <v>0.18333333333333335</v>
      </c>
      <c r="B33" s="9" t="s">
        <v>181</v>
      </c>
      <c r="C33" s="9" t="s">
        <v>179</v>
      </c>
      <c r="G33" s="27">
        <v>45413</v>
      </c>
    </row>
    <row r="34" spans="1:7" x14ac:dyDescent="0.25">
      <c r="A34" s="28">
        <v>0.18333333333333335</v>
      </c>
      <c r="B34" s="9" t="s">
        <v>156</v>
      </c>
      <c r="C34" s="9" t="s">
        <v>160</v>
      </c>
      <c r="F34" s="9" t="s">
        <v>15</v>
      </c>
      <c r="G34" s="28">
        <v>0.20555555555555557</v>
      </c>
    </row>
    <row r="35" spans="1:7" x14ac:dyDescent="0.25">
      <c r="A35" s="28">
        <v>0.18888888888888888</v>
      </c>
      <c r="B35" s="9" t="s">
        <v>177</v>
      </c>
      <c r="C35" s="9" t="s">
        <v>184</v>
      </c>
      <c r="F35" t="s">
        <v>11</v>
      </c>
      <c r="G35" s="29">
        <v>0.18888888888888888</v>
      </c>
    </row>
    <row r="36" spans="1:7" x14ac:dyDescent="0.25">
      <c r="A36" s="28">
        <v>0.18888888888888888</v>
      </c>
      <c r="B36" s="9" t="s">
        <v>174</v>
      </c>
      <c r="C36" s="9" t="s">
        <v>182</v>
      </c>
      <c r="F36" t="s">
        <v>19</v>
      </c>
      <c r="G36" s="29">
        <v>0.18333333333333335</v>
      </c>
    </row>
    <row r="37" spans="1:7" x14ac:dyDescent="0.25">
      <c r="A37" s="28">
        <v>0.19444444444444445</v>
      </c>
      <c r="B37" s="9" t="s">
        <v>185</v>
      </c>
      <c r="C37" s="9" t="s">
        <v>163</v>
      </c>
      <c r="F37" s="9" t="s">
        <v>16</v>
      </c>
      <c r="G37" s="28">
        <v>0.21111111111111111</v>
      </c>
    </row>
    <row r="38" spans="1:7" x14ac:dyDescent="0.25">
      <c r="A38" s="29">
        <v>0.19444444444444445</v>
      </c>
      <c r="B38" s="9" t="s">
        <v>186</v>
      </c>
      <c r="C38" s="9" t="s">
        <v>165</v>
      </c>
      <c r="F38" t="s">
        <v>17</v>
      </c>
      <c r="G38" s="29">
        <v>0.18333333333333335</v>
      </c>
    </row>
    <row r="39" spans="1:7" x14ac:dyDescent="0.25">
      <c r="A39" s="28">
        <v>0.19999999999999998</v>
      </c>
      <c r="B39" s="9" t="s">
        <v>166</v>
      </c>
      <c r="C39" s="9" t="s">
        <v>162</v>
      </c>
      <c r="F39" s="9" t="s">
        <v>13</v>
      </c>
      <c r="G39" s="28">
        <v>0.21111111111111111</v>
      </c>
    </row>
    <row r="40" spans="1:7" x14ac:dyDescent="0.25">
      <c r="A40" s="29">
        <v>0.19999999999999998</v>
      </c>
      <c r="B40" s="9" t="s">
        <v>168</v>
      </c>
      <c r="C40" s="9" t="s">
        <v>180</v>
      </c>
      <c r="F40" s="9" t="s">
        <v>18</v>
      </c>
      <c r="G40" s="28">
        <v>0.19999999999999998</v>
      </c>
    </row>
    <row r="41" spans="1:7" x14ac:dyDescent="0.25">
      <c r="A41" s="28">
        <v>0.20555555555555557</v>
      </c>
      <c r="B41" s="9" t="s">
        <v>170</v>
      </c>
      <c r="C41" s="9" t="s">
        <v>151</v>
      </c>
      <c r="F41" s="9" t="s">
        <v>12</v>
      </c>
      <c r="G41" s="28">
        <v>0.19444444444444445</v>
      </c>
    </row>
    <row r="42" spans="1:7" x14ac:dyDescent="0.25">
      <c r="A42" s="28">
        <v>0.20555555555555557</v>
      </c>
      <c r="B42" s="9" t="s">
        <v>152</v>
      </c>
      <c r="C42" s="9" t="s">
        <v>178</v>
      </c>
      <c r="F42" s="9" t="s">
        <v>14</v>
      </c>
      <c r="G42" s="28">
        <v>0.19999999999999998</v>
      </c>
    </row>
    <row r="43" spans="1:7" x14ac:dyDescent="0.25">
      <c r="A43" s="29">
        <v>0.21111111111111111</v>
      </c>
      <c r="B43" s="9" t="s">
        <v>159</v>
      </c>
      <c r="C43" s="9" t="s">
        <v>155</v>
      </c>
      <c r="F43" s="9" t="s">
        <v>20</v>
      </c>
      <c r="G43" s="28">
        <v>0.19444444444444445</v>
      </c>
    </row>
    <row r="44" spans="1:7" x14ac:dyDescent="0.25">
      <c r="A44" s="29">
        <v>0.21111111111111111</v>
      </c>
      <c r="B44" s="9" t="s">
        <v>161</v>
      </c>
      <c r="C44" s="9" t="s">
        <v>157</v>
      </c>
      <c r="F44" s="9" t="s">
        <v>9</v>
      </c>
      <c r="G44" s="28">
        <v>0.20555555555555557</v>
      </c>
    </row>
    <row r="45" spans="1:7" x14ac:dyDescent="0.25">
      <c r="F45" s="9" t="s">
        <v>10</v>
      </c>
      <c r="G45" s="29">
        <v>0.18888888888888888</v>
      </c>
    </row>
    <row r="46" spans="1:7" x14ac:dyDescent="0.25">
      <c r="A46" s="7"/>
    </row>
    <row r="47" spans="1:7" x14ac:dyDescent="0.25">
      <c r="A47" s="7"/>
    </row>
    <row r="48" spans="1:7" x14ac:dyDescent="0.25">
      <c r="A48" s="27">
        <v>45420</v>
      </c>
      <c r="G48" s="27">
        <v>45420</v>
      </c>
    </row>
    <row r="49" spans="1:7" x14ac:dyDescent="0.25">
      <c r="A49" s="28">
        <v>0.18333333333333335</v>
      </c>
      <c r="B49" s="9" t="s">
        <v>155</v>
      </c>
      <c r="C49" s="9" t="s">
        <v>162</v>
      </c>
      <c r="F49" s="9" t="s">
        <v>15</v>
      </c>
      <c r="G49" s="29">
        <v>0.18888888888888888</v>
      </c>
    </row>
    <row r="50" spans="1:7" x14ac:dyDescent="0.25">
      <c r="A50" s="28">
        <v>0.18333333333333335</v>
      </c>
      <c r="B50" s="9" t="s">
        <v>157</v>
      </c>
      <c r="C50" s="9" t="s">
        <v>164</v>
      </c>
      <c r="F50" t="s">
        <v>11</v>
      </c>
      <c r="G50" s="28">
        <v>0.19999999999999998</v>
      </c>
    </row>
    <row r="51" spans="1:7" x14ac:dyDescent="0.25">
      <c r="A51" s="28">
        <v>0.18888888888888888</v>
      </c>
      <c r="B51" s="9" t="s">
        <v>158</v>
      </c>
      <c r="C51" s="9" t="s">
        <v>187</v>
      </c>
      <c r="F51" t="s">
        <v>19</v>
      </c>
      <c r="G51" s="28">
        <v>0.19444444444444445</v>
      </c>
    </row>
    <row r="52" spans="1:7" x14ac:dyDescent="0.25">
      <c r="A52" s="28">
        <v>0.18888888888888888</v>
      </c>
      <c r="B52" s="9" t="s">
        <v>160</v>
      </c>
      <c r="C52" s="9" t="s">
        <v>178</v>
      </c>
      <c r="F52" s="9" t="s">
        <v>16</v>
      </c>
      <c r="G52" s="29">
        <v>0.18333333333333335</v>
      </c>
    </row>
    <row r="53" spans="1:7" x14ac:dyDescent="0.25">
      <c r="A53" s="28">
        <v>0.19444444444444445</v>
      </c>
      <c r="B53" s="9" t="s">
        <v>159</v>
      </c>
      <c r="C53" s="9" t="s">
        <v>181</v>
      </c>
      <c r="F53" t="s">
        <v>17</v>
      </c>
      <c r="G53" s="29">
        <v>0.18888888888888888</v>
      </c>
    </row>
    <row r="54" spans="1:7" x14ac:dyDescent="0.25">
      <c r="A54" s="29">
        <v>0.19444444444444445</v>
      </c>
      <c r="B54" s="9" t="s">
        <v>161</v>
      </c>
      <c r="C54" s="9" t="s">
        <v>188</v>
      </c>
      <c r="F54" s="9" t="s">
        <v>13</v>
      </c>
      <c r="G54" s="28">
        <v>0.19444444444444445</v>
      </c>
    </row>
    <row r="55" spans="1:7" x14ac:dyDescent="0.25">
      <c r="A55" s="28">
        <v>0.19999999999999998</v>
      </c>
      <c r="B55" s="9" t="s">
        <v>189</v>
      </c>
      <c r="C55" s="9" t="s">
        <v>190</v>
      </c>
      <c r="F55" s="9" t="s">
        <v>18</v>
      </c>
      <c r="G55" s="29">
        <v>0.18333333333333335</v>
      </c>
    </row>
    <row r="56" spans="1:7" x14ac:dyDescent="0.25">
      <c r="A56" s="29">
        <v>0.19999999999999998</v>
      </c>
      <c r="B56" s="9" t="s">
        <v>186</v>
      </c>
      <c r="C56" s="9" t="s">
        <v>177</v>
      </c>
      <c r="F56" s="9" t="s">
        <v>12</v>
      </c>
      <c r="G56" s="28">
        <v>0.21111111111111111</v>
      </c>
    </row>
    <row r="57" spans="1:7" x14ac:dyDescent="0.25">
      <c r="A57" s="28">
        <v>0.20555555555555557</v>
      </c>
      <c r="B57" s="9" t="s">
        <v>171</v>
      </c>
      <c r="C57" s="9" t="s">
        <v>166</v>
      </c>
      <c r="F57" s="9" t="s">
        <v>14</v>
      </c>
      <c r="G57" s="28">
        <v>0.20555555555555557</v>
      </c>
    </row>
    <row r="58" spans="1:7" x14ac:dyDescent="0.25">
      <c r="A58" s="28">
        <v>0.20555555555555557</v>
      </c>
      <c r="B58" s="9" t="s">
        <v>174</v>
      </c>
      <c r="C58" s="9" t="s">
        <v>191</v>
      </c>
      <c r="F58" s="9" t="s">
        <v>20</v>
      </c>
      <c r="G58" s="28">
        <v>0.19999999999999998</v>
      </c>
    </row>
    <row r="59" spans="1:7" x14ac:dyDescent="0.25">
      <c r="A59" s="29">
        <v>0.21111111111111111</v>
      </c>
      <c r="B59" s="9" t="s">
        <v>192</v>
      </c>
      <c r="C59" s="9" t="s">
        <v>193</v>
      </c>
      <c r="F59" s="9" t="s">
        <v>9</v>
      </c>
      <c r="G59" s="28">
        <v>0.21111111111111111</v>
      </c>
    </row>
    <row r="60" spans="1:7" x14ac:dyDescent="0.25">
      <c r="A60" s="29">
        <v>0.21111111111111111</v>
      </c>
      <c r="B60" s="9" t="s">
        <v>194</v>
      </c>
      <c r="C60" s="9" t="s">
        <v>165</v>
      </c>
      <c r="F60" s="9" t="s">
        <v>10</v>
      </c>
      <c r="G60" s="28">
        <v>0.20555555555555557</v>
      </c>
    </row>
    <row r="61" spans="1:7" x14ac:dyDescent="0.25">
      <c r="A61" s="7"/>
    </row>
    <row r="62" spans="1:7" x14ac:dyDescent="0.25">
      <c r="A62" s="9"/>
      <c r="B62" s="42"/>
      <c r="C62" s="42"/>
      <c r="D62" s="1"/>
      <c r="E62" s="1"/>
      <c r="F62" s="43"/>
      <c r="G62" s="43"/>
    </row>
    <row r="63" spans="1:7" x14ac:dyDescent="0.25">
      <c r="A63" s="44"/>
      <c r="B63" s="45"/>
      <c r="C63" s="45"/>
      <c r="D63" s="9"/>
      <c r="E63" s="44"/>
      <c r="F63" s="45"/>
      <c r="G63" s="45"/>
    </row>
    <row r="64" spans="1:7" x14ac:dyDescent="0.25">
      <c r="A64" s="27">
        <v>45427</v>
      </c>
      <c r="D64" s="9"/>
      <c r="E64" s="44"/>
      <c r="F64" s="45"/>
      <c r="G64" s="10">
        <v>45427</v>
      </c>
    </row>
    <row r="65" spans="1:7" x14ac:dyDescent="0.25">
      <c r="A65" s="28">
        <v>0.18333333333333335</v>
      </c>
      <c r="B65" s="9" t="s">
        <v>195</v>
      </c>
      <c r="C65" s="9" t="s">
        <v>193</v>
      </c>
      <c r="D65" s="9"/>
      <c r="E65" s="44"/>
      <c r="F65" s="9" t="s">
        <v>15</v>
      </c>
      <c r="G65" s="7">
        <v>0.19999999999999998</v>
      </c>
    </row>
    <row r="66" spans="1:7" x14ac:dyDescent="0.25">
      <c r="A66" s="28">
        <v>0.18333333333333335</v>
      </c>
      <c r="B66" s="9" t="s">
        <v>159</v>
      </c>
      <c r="C66" s="9" t="s">
        <v>196</v>
      </c>
      <c r="D66" s="9"/>
      <c r="E66" s="44"/>
      <c r="F66" t="s">
        <v>11</v>
      </c>
      <c r="G66" s="7">
        <v>0.20555555555555557</v>
      </c>
    </row>
    <row r="67" spans="1:7" x14ac:dyDescent="0.25">
      <c r="A67" s="28">
        <v>0.18888888888888888</v>
      </c>
      <c r="B67" s="9" t="s">
        <v>171</v>
      </c>
      <c r="C67" s="9" t="s">
        <v>189</v>
      </c>
      <c r="E67" s="44"/>
      <c r="F67" t="s">
        <v>19</v>
      </c>
      <c r="G67" s="7">
        <v>0.19999999999999998</v>
      </c>
    </row>
    <row r="68" spans="1:7" x14ac:dyDescent="0.25">
      <c r="A68" s="28">
        <v>0.18888888888888888</v>
      </c>
      <c r="B68" s="9" t="s">
        <v>174</v>
      </c>
      <c r="C68" s="9" t="s">
        <v>185</v>
      </c>
      <c r="E68" s="44"/>
      <c r="F68" s="9" t="s">
        <v>16</v>
      </c>
      <c r="G68" s="7">
        <v>0.20555555555555557</v>
      </c>
    </row>
    <row r="69" spans="1:7" x14ac:dyDescent="0.25">
      <c r="A69" s="28">
        <v>0.19444444444444445</v>
      </c>
      <c r="B69" s="9" t="s">
        <v>166</v>
      </c>
      <c r="C69" s="9" t="s">
        <v>170</v>
      </c>
      <c r="E69" s="44"/>
      <c r="F69" t="s">
        <v>17</v>
      </c>
      <c r="G69" s="7">
        <v>0.21111111111111111</v>
      </c>
    </row>
    <row r="70" spans="1:7" x14ac:dyDescent="0.25">
      <c r="A70" s="29">
        <v>0.19444444444444445</v>
      </c>
      <c r="B70" s="9" t="s">
        <v>197</v>
      </c>
      <c r="C70" s="9" t="s">
        <v>165</v>
      </c>
      <c r="D70" s="9"/>
      <c r="E70" s="44"/>
      <c r="F70" s="9" t="s">
        <v>13</v>
      </c>
      <c r="G70" s="20">
        <v>0.18333333333333335</v>
      </c>
    </row>
    <row r="71" spans="1:7" x14ac:dyDescent="0.25">
      <c r="A71" s="28">
        <v>0.19999999999999998</v>
      </c>
      <c r="B71" s="9" t="s">
        <v>187</v>
      </c>
      <c r="C71" s="9" t="s">
        <v>181</v>
      </c>
      <c r="E71" s="44"/>
      <c r="F71" s="9" t="s">
        <v>18</v>
      </c>
      <c r="G71" s="7">
        <v>0.21111111111111111</v>
      </c>
    </row>
    <row r="72" spans="1:7" x14ac:dyDescent="0.25">
      <c r="A72" s="29">
        <v>0.19999999999999998</v>
      </c>
      <c r="B72" s="9" t="s">
        <v>198</v>
      </c>
      <c r="C72" s="9" t="s">
        <v>199</v>
      </c>
      <c r="E72" s="44"/>
      <c r="F72" s="9" t="s">
        <v>12</v>
      </c>
      <c r="G72" s="20">
        <v>0.18333333333333335</v>
      </c>
    </row>
    <row r="73" spans="1:7" x14ac:dyDescent="0.25">
      <c r="A73" s="28">
        <v>0.20555555555555557</v>
      </c>
      <c r="B73" s="9" t="s">
        <v>155</v>
      </c>
      <c r="C73" s="9" t="s">
        <v>184</v>
      </c>
      <c r="E73" s="44"/>
      <c r="F73" s="9" t="s">
        <v>14</v>
      </c>
      <c r="G73" s="7">
        <v>0.19444444444444445</v>
      </c>
    </row>
    <row r="74" spans="1:7" x14ac:dyDescent="0.25">
      <c r="A74" s="28">
        <v>0.20555555555555557</v>
      </c>
      <c r="B74" s="9" t="s">
        <v>157</v>
      </c>
      <c r="C74" s="9" t="s">
        <v>182</v>
      </c>
      <c r="E74" s="44"/>
      <c r="F74" s="9" t="s">
        <v>20</v>
      </c>
      <c r="G74" s="20">
        <v>0.18888888888888888</v>
      </c>
    </row>
    <row r="75" spans="1:7" x14ac:dyDescent="0.25">
      <c r="A75" s="29">
        <v>0.21111111111111111</v>
      </c>
      <c r="B75" s="9" t="s">
        <v>158</v>
      </c>
      <c r="E75" s="44"/>
      <c r="F75" s="9" t="s">
        <v>9</v>
      </c>
      <c r="G75" s="7">
        <v>0.19444444444444445</v>
      </c>
    </row>
    <row r="76" spans="1:7" x14ac:dyDescent="0.25">
      <c r="A76" s="29">
        <v>0.21111111111111111</v>
      </c>
      <c r="B76" s="9" t="s">
        <v>191</v>
      </c>
      <c r="C76" s="9" t="s">
        <v>164</v>
      </c>
      <c r="E76" s="44"/>
      <c r="F76" s="9" t="s">
        <v>10</v>
      </c>
      <c r="G76" s="20">
        <v>0.18888888888888888</v>
      </c>
    </row>
    <row r="79" spans="1:7" x14ac:dyDescent="0.25">
      <c r="A79" s="27">
        <v>45434</v>
      </c>
      <c r="G79" s="27">
        <v>45434</v>
      </c>
    </row>
    <row r="80" spans="1:7" x14ac:dyDescent="0.25">
      <c r="A80" s="28">
        <v>0.18333333333333335</v>
      </c>
      <c r="B80" s="9" t="s">
        <v>200</v>
      </c>
      <c r="C80" s="9" t="s">
        <v>181</v>
      </c>
      <c r="F80" s="9" t="s">
        <v>15</v>
      </c>
      <c r="G80" s="28">
        <v>0.21111111111111111</v>
      </c>
    </row>
    <row r="81" spans="1:7" x14ac:dyDescent="0.25">
      <c r="A81" s="28">
        <v>0.18333333333333335</v>
      </c>
      <c r="B81" s="9" t="s">
        <v>173</v>
      </c>
      <c r="C81" s="9" t="s">
        <v>156</v>
      </c>
      <c r="F81" t="s">
        <v>11</v>
      </c>
      <c r="G81" s="28">
        <v>0.19444444444444445</v>
      </c>
    </row>
    <row r="82" spans="1:7" x14ac:dyDescent="0.25">
      <c r="A82" s="28">
        <v>0.18888888888888888</v>
      </c>
      <c r="B82" s="9" t="s">
        <v>166</v>
      </c>
      <c r="C82" s="9" t="s">
        <v>155</v>
      </c>
      <c r="F82" t="s">
        <v>19</v>
      </c>
      <c r="G82" s="29">
        <v>0.18333333333333335</v>
      </c>
    </row>
    <row r="83" spans="1:7" x14ac:dyDescent="0.25">
      <c r="A83" s="28">
        <v>0.18888888888888888</v>
      </c>
      <c r="B83" s="9" t="s">
        <v>201</v>
      </c>
      <c r="C83" s="9" t="s">
        <v>202</v>
      </c>
      <c r="F83" s="9" t="s">
        <v>16</v>
      </c>
      <c r="G83" s="29">
        <v>0.18888888888888888</v>
      </c>
    </row>
    <row r="84" spans="1:7" x14ac:dyDescent="0.25">
      <c r="A84" s="28">
        <v>0.19444444444444445</v>
      </c>
      <c r="B84" s="9" t="s">
        <v>184</v>
      </c>
      <c r="C84" s="9" t="s">
        <v>191</v>
      </c>
      <c r="F84" t="s">
        <v>17</v>
      </c>
      <c r="G84" s="28">
        <v>0.20555555555555557</v>
      </c>
    </row>
    <row r="85" spans="1:7" x14ac:dyDescent="0.25">
      <c r="A85" s="29">
        <v>0.19444444444444445</v>
      </c>
      <c r="B85" s="9" t="s">
        <v>152</v>
      </c>
      <c r="C85" s="9" t="s">
        <v>180</v>
      </c>
      <c r="F85" s="9" t="s">
        <v>13</v>
      </c>
      <c r="G85" s="28">
        <v>0.19999999999999998</v>
      </c>
    </row>
    <row r="86" spans="1:7" x14ac:dyDescent="0.25">
      <c r="A86" s="28">
        <v>0.19999999999999998</v>
      </c>
      <c r="B86" s="9" t="s">
        <v>203</v>
      </c>
      <c r="C86" s="9" t="s">
        <v>171</v>
      </c>
      <c r="F86" s="9" t="s">
        <v>18</v>
      </c>
      <c r="G86" s="28">
        <v>0.19444444444444445</v>
      </c>
    </row>
    <row r="87" spans="1:7" x14ac:dyDescent="0.25">
      <c r="A87" s="29">
        <v>0.19999999999999998</v>
      </c>
      <c r="B87" s="9" t="s">
        <v>161</v>
      </c>
      <c r="C87" s="9" t="s">
        <v>204</v>
      </c>
      <c r="F87" s="9" t="s">
        <v>12</v>
      </c>
      <c r="G87" s="28">
        <v>0.20555555555555557</v>
      </c>
    </row>
    <row r="88" spans="1:7" x14ac:dyDescent="0.25">
      <c r="A88" s="28">
        <v>0.20555555555555557</v>
      </c>
      <c r="B88" s="9" t="s">
        <v>205</v>
      </c>
      <c r="C88" s="9" t="s">
        <v>206</v>
      </c>
      <c r="F88" s="9" t="s">
        <v>14</v>
      </c>
      <c r="G88" s="29">
        <v>0.18888888888888888</v>
      </c>
    </row>
    <row r="89" spans="1:7" x14ac:dyDescent="0.25">
      <c r="A89" s="28">
        <v>0.20555555555555557</v>
      </c>
      <c r="B89" s="9" t="s">
        <v>158</v>
      </c>
      <c r="C89" s="9" t="s">
        <v>207</v>
      </c>
      <c r="F89" s="9" t="s">
        <v>20</v>
      </c>
      <c r="G89" s="28">
        <v>0.21111111111111111</v>
      </c>
    </row>
    <row r="90" spans="1:7" x14ac:dyDescent="0.25">
      <c r="A90" s="29">
        <v>0.21111111111111111</v>
      </c>
      <c r="B90" s="9" t="s">
        <v>189</v>
      </c>
      <c r="C90" s="9" t="s">
        <v>151</v>
      </c>
      <c r="F90" s="9" t="s">
        <v>9</v>
      </c>
      <c r="G90" s="28">
        <v>0.19999999999999998</v>
      </c>
    </row>
    <row r="91" spans="1:7" x14ac:dyDescent="0.25">
      <c r="A91" s="29">
        <v>0.21111111111111111</v>
      </c>
      <c r="B91" s="9" t="s">
        <v>208</v>
      </c>
      <c r="C91" s="9" t="s">
        <v>178</v>
      </c>
      <c r="F91" s="9" t="s">
        <v>10</v>
      </c>
      <c r="G91" s="29">
        <v>0.18333333333333335</v>
      </c>
    </row>
    <row r="92" spans="1:7" x14ac:dyDescent="0.25">
      <c r="A92" s="7"/>
    </row>
    <row r="94" spans="1:7" x14ac:dyDescent="0.25">
      <c r="A94" s="27">
        <v>45441</v>
      </c>
      <c r="G94" s="27">
        <v>45441</v>
      </c>
    </row>
    <row r="95" spans="1:7" x14ac:dyDescent="0.25">
      <c r="A95" s="28">
        <v>0.18333333333333335</v>
      </c>
      <c r="B95" s="9" t="s">
        <v>184</v>
      </c>
      <c r="C95" s="9" t="s">
        <v>207</v>
      </c>
      <c r="F95" s="9" t="s">
        <v>15</v>
      </c>
      <c r="G95" s="28">
        <v>0.19444444444444445</v>
      </c>
    </row>
    <row r="96" spans="1:7" x14ac:dyDescent="0.25">
      <c r="A96" s="28">
        <v>0.18333333333333335</v>
      </c>
      <c r="B96" s="9" t="s">
        <v>182</v>
      </c>
      <c r="C96" s="9" t="s">
        <v>209</v>
      </c>
      <c r="F96" t="s">
        <v>11</v>
      </c>
      <c r="G96" s="28">
        <v>0.18333333333333335</v>
      </c>
    </row>
    <row r="97" spans="1:7" x14ac:dyDescent="0.25">
      <c r="A97" s="28">
        <v>0.18888888888888888</v>
      </c>
      <c r="B97" s="9" t="s">
        <v>186</v>
      </c>
      <c r="C97" s="9" t="s">
        <v>203</v>
      </c>
      <c r="F97" t="s">
        <v>19</v>
      </c>
      <c r="G97" s="29">
        <v>0.20555555555555557</v>
      </c>
    </row>
    <row r="98" spans="1:7" x14ac:dyDescent="0.25">
      <c r="A98" s="28">
        <v>0.18888888888888888</v>
      </c>
      <c r="B98" s="9" t="s">
        <v>208</v>
      </c>
      <c r="C98" s="9" t="s">
        <v>161</v>
      </c>
      <c r="F98" s="9" t="s">
        <v>16</v>
      </c>
      <c r="G98" s="29">
        <v>0.19444444444444445</v>
      </c>
    </row>
    <row r="99" spans="1:7" x14ac:dyDescent="0.25">
      <c r="A99" s="28">
        <v>0.19444444444444445</v>
      </c>
      <c r="B99" s="9" t="s">
        <v>155</v>
      </c>
      <c r="C99" s="9" t="s">
        <v>151</v>
      </c>
      <c r="F99" t="s">
        <v>17</v>
      </c>
      <c r="G99" s="28">
        <v>0.19999999999999998</v>
      </c>
    </row>
    <row r="100" spans="1:7" x14ac:dyDescent="0.25">
      <c r="A100" s="29">
        <v>0.19444444444444445</v>
      </c>
      <c r="B100" s="9" t="s">
        <v>191</v>
      </c>
      <c r="C100" s="9" t="s">
        <v>178</v>
      </c>
      <c r="F100" s="9" t="s">
        <v>13</v>
      </c>
      <c r="G100" s="28">
        <v>0.18888888888888888</v>
      </c>
    </row>
    <row r="101" spans="1:7" x14ac:dyDescent="0.25">
      <c r="A101" s="28">
        <v>0.19999999999999998</v>
      </c>
      <c r="B101" s="9" t="s">
        <v>179</v>
      </c>
      <c r="C101" s="9" t="s">
        <v>166</v>
      </c>
      <c r="F101" s="9" t="s">
        <v>18</v>
      </c>
      <c r="G101" s="28">
        <v>0.21111111111111111</v>
      </c>
    </row>
    <row r="102" spans="1:7" x14ac:dyDescent="0.25">
      <c r="A102" s="29">
        <v>0.19999999999999998</v>
      </c>
      <c r="B102" s="9" t="s">
        <v>210</v>
      </c>
      <c r="C102" s="9" t="s">
        <v>168</v>
      </c>
      <c r="F102" s="9" t="s">
        <v>12</v>
      </c>
      <c r="G102" s="28">
        <v>0.18333333333333335</v>
      </c>
    </row>
    <row r="103" spans="1:7" x14ac:dyDescent="0.25">
      <c r="A103" s="28">
        <v>0.20555555555555557</v>
      </c>
      <c r="B103" s="9" t="s">
        <v>181</v>
      </c>
      <c r="C103" s="9" t="s">
        <v>204</v>
      </c>
      <c r="F103" s="9" t="s">
        <v>14</v>
      </c>
      <c r="G103" s="29">
        <v>0.19999999999999998</v>
      </c>
    </row>
    <row r="104" spans="1:7" x14ac:dyDescent="0.25">
      <c r="A104" s="28">
        <v>0.20555555555555557</v>
      </c>
      <c r="B104" s="9" t="s">
        <v>156</v>
      </c>
      <c r="C104" s="9" t="s">
        <v>173</v>
      </c>
      <c r="F104" s="9" t="s">
        <v>20</v>
      </c>
      <c r="G104" s="28">
        <v>0.18888888888888888</v>
      </c>
    </row>
    <row r="105" spans="1:7" x14ac:dyDescent="0.25">
      <c r="A105" s="29">
        <v>0.21111111111111111</v>
      </c>
      <c r="B105" s="9" t="s">
        <v>162</v>
      </c>
      <c r="C105" s="9" t="s">
        <v>171</v>
      </c>
      <c r="F105" s="9" t="s">
        <v>9</v>
      </c>
      <c r="G105" s="28">
        <v>0.20555555555555557</v>
      </c>
    </row>
    <row r="106" spans="1:7" x14ac:dyDescent="0.25">
      <c r="A106" s="29">
        <v>0.21111111111111111</v>
      </c>
      <c r="B106" s="9" t="s">
        <v>180</v>
      </c>
      <c r="C106" s="9" t="s">
        <v>200</v>
      </c>
      <c r="F106" s="9" t="s">
        <v>10</v>
      </c>
      <c r="G106" s="29">
        <v>0.21111111111111111</v>
      </c>
    </row>
    <row r="109" spans="1:7" x14ac:dyDescent="0.25">
      <c r="A109" s="27">
        <v>45455</v>
      </c>
      <c r="G109" s="10">
        <v>45455</v>
      </c>
    </row>
    <row r="110" spans="1:7" x14ac:dyDescent="0.25">
      <c r="A110" s="28">
        <v>0.18333333333333335</v>
      </c>
      <c r="B110" s="9" t="s">
        <v>158</v>
      </c>
      <c r="C110" s="9" t="s">
        <v>184</v>
      </c>
      <c r="F110" s="9" t="s">
        <v>15</v>
      </c>
      <c r="G110" s="7">
        <v>0.18888888888888888</v>
      </c>
    </row>
    <row r="111" spans="1:7" x14ac:dyDescent="0.25">
      <c r="A111" s="28">
        <v>0.18333333333333335</v>
      </c>
      <c r="B111" s="9" t="s">
        <v>210</v>
      </c>
      <c r="C111" s="9" t="s">
        <v>152</v>
      </c>
      <c r="F111" t="s">
        <v>11</v>
      </c>
      <c r="G111" s="20">
        <v>0.18333333333333332</v>
      </c>
    </row>
    <row r="112" spans="1:7" x14ac:dyDescent="0.25">
      <c r="A112" s="28">
        <v>0.18888888888888888</v>
      </c>
      <c r="B112" s="9" t="s">
        <v>166</v>
      </c>
      <c r="C112" s="9" t="s">
        <v>151</v>
      </c>
      <c r="F112" t="s">
        <v>19</v>
      </c>
      <c r="G112" s="7">
        <v>0.2</v>
      </c>
    </row>
    <row r="113" spans="1:7" x14ac:dyDescent="0.25">
      <c r="A113" s="28">
        <v>0.18888888888888888</v>
      </c>
      <c r="B113" s="9" t="s">
        <v>216</v>
      </c>
      <c r="C113" s="9" t="s">
        <v>153</v>
      </c>
      <c r="F113" s="9" t="s">
        <v>16</v>
      </c>
      <c r="G113" s="7">
        <v>0.21111111111111111</v>
      </c>
    </row>
    <row r="114" spans="1:7" x14ac:dyDescent="0.25">
      <c r="A114" s="28">
        <v>0.19444444444444445</v>
      </c>
      <c r="B114" s="9" t="s">
        <v>204</v>
      </c>
      <c r="C114" s="9" t="s">
        <v>164</v>
      </c>
      <c r="F114" t="s">
        <v>17</v>
      </c>
      <c r="G114" s="7">
        <v>0.18333333333333332</v>
      </c>
    </row>
    <row r="115" spans="1:7" x14ac:dyDescent="0.25">
      <c r="A115" s="29">
        <v>0.19444444444444445</v>
      </c>
      <c r="B115" s="9" t="s">
        <v>211</v>
      </c>
      <c r="C115" s="9" t="s">
        <v>162</v>
      </c>
      <c r="F115" s="9" t="s">
        <v>13</v>
      </c>
      <c r="G115" s="20">
        <v>0.20555555555555555</v>
      </c>
    </row>
    <row r="116" spans="1:7" x14ac:dyDescent="0.25">
      <c r="A116" s="28">
        <v>0.19999999999999998</v>
      </c>
      <c r="B116" s="9" t="s">
        <v>189</v>
      </c>
      <c r="C116" s="9" t="s">
        <v>181</v>
      </c>
      <c r="F116" s="9" t="s">
        <v>18</v>
      </c>
      <c r="G116" s="7">
        <v>0.19444444444444445</v>
      </c>
    </row>
    <row r="117" spans="1:7" x14ac:dyDescent="0.25">
      <c r="A117" s="29">
        <v>0.19999999999999998</v>
      </c>
      <c r="B117" s="9" t="s">
        <v>213</v>
      </c>
      <c r="C117" s="9" t="s">
        <v>156</v>
      </c>
      <c r="F117" s="9" t="s">
        <v>12</v>
      </c>
      <c r="G117" s="20">
        <v>0.21111111111111111</v>
      </c>
    </row>
    <row r="118" spans="1:7" x14ac:dyDescent="0.25">
      <c r="A118" s="28">
        <v>0.20555555555555557</v>
      </c>
      <c r="B118" s="9" t="s">
        <v>203</v>
      </c>
      <c r="C118" s="9" t="s">
        <v>171</v>
      </c>
      <c r="F118" s="9" t="s">
        <v>14</v>
      </c>
      <c r="G118" s="7">
        <v>0.18888888888888888</v>
      </c>
    </row>
    <row r="119" spans="1:7" x14ac:dyDescent="0.25">
      <c r="A119" s="28">
        <v>0.20555555555555557</v>
      </c>
      <c r="B119" s="9" t="s">
        <v>161</v>
      </c>
      <c r="C119" s="9" t="s">
        <v>218</v>
      </c>
      <c r="F119" s="9" t="s">
        <v>20</v>
      </c>
      <c r="G119" s="20">
        <v>0.2</v>
      </c>
    </row>
    <row r="120" spans="1:7" x14ac:dyDescent="0.25">
      <c r="A120" s="29">
        <v>0.21111111111111111</v>
      </c>
      <c r="B120" s="9" t="s">
        <v>155</v>
      </c>
      <c r="C120" s="9" t="s">
        <v>219</v>
      </c>
      <c r="F120" s="9" t="s">
        <v>9</v>
      </c>
      <c r="G120" s="7">
        <v>0.19444444444444445</v>
      </c>
    </row>
    <row r="121" spans="1:7" x14ac:dyDescent="0.25">
      <c r="A121" s="29">
        <v>0.21111111111111111</v>
      </c>
      <c r="B121" s="9" t="s">
        <v>182</v>
      </c>
      <c r="C121" s="9" t="s">
        <v>207</v>
      </c>
      <c r="F121" s="9" t="s">
        <v>10</v>
      </c>
      <c r="G121" s="7">
        <v>0.20555555555555555</v>
      </c>
    </row>
    <row r="124" spans="1:7" x14ac:dyDescent="0.25">
      <c r="A124" s="27">
        <v>45462</v>
      </c>
      <c r="G124" s="10">
        <v>45462</v>
      </c>
    </row>
    <row r="125" spans="1:7" x14ac:dyDescent="0.25">
      <c r="A125" s="28">
        <v>0.18333333333333335</v>
      </c>
      <c r="B125" s="9" t="s">
        <v>155</v>
      </c>
      <c r="C125" s="9" t="s">
        <v>211</v>
      </c>
      <c r="F125" s="9" t="s">
        <v>15</v>
      </c>
      <c r="G125" s="7">
        <v>0.19999999999999998</v>
      </c>
    </row>
    <row r="126" spans="1:7" x14ac:dyDescent="0.25">
      <c r="A126" s="28">
        <v>0.18333333333333335</v>
      </c>
      <c r="B126" s="9" t="s">
        <v>157</v>
      </c>
      <c r="C126" s="9" t="s">
        <v>204</v>
      </c>
      <c r="F126" t="s">
        <v>11</v>
      </c>
      <c r="G126" s="20">
        <v>0.18888888888888888</v>
      </c>
    </row>
    <row r="127" spans="1:7" x14ac:dyDescent="0.25">
      <c r="A127" s="28">
        <v>0.18888888888888888</v>
      </c>
      <c r="B127" s="9" t="s">
        <v>184</v>
      </c>
      <c r="C127" s="9" t="s">
        <v>212</v>
      </c>
      <c r="F127" t="s">
        <v>19</v>
      </c>
      <c r="G127" s="7">
        <v>0.21111111111111111</v>
      </c>
    </row>
    <row r="128" spans="1:7" x14ac:dyDescent="0.25">
      <c r="A128" s="28">
        <v>0.18888888888888888</v>
      </c>
      <c r="B128" s="9" t="s">
        <v>182</v>
      </c>
      <c r="C128" s="9" t="s">
        <v>161</v>
      </c>
      <c r="F128" s="9" t="s">
        <v>16</v>
      </c>
      <c r="G128" s="7">
        <v>0.18333333333333335</v>
      </c>
    </row>
    <row r="129" spans="1:7" x14ac:dyDescent="0.25">
      <c r="A129" s="28">
        <v>0.19444444444444445</v>
      </c>
      <c r="B129" s="9" t="s">
        <v>158</v>
      </c>
      <c r="C129" s="9" t="s">
        <v>213</v>
      </c>
      <c r="F129" t="s">
        <v>17</v>
      </c>
      <c r="G129" s="7">
        <v>0.19444444444444445</v>
      </c>
    </row>
    <row r="130" spans="1:7" x14ac:dyDescent="0.25">
      <c r="A130" s="29">
        <v>0.19444444444444445</v>
      </c>
      <c r="B130" s="9" t="s">
        <v>210</v>
      </c>
      <c r="C130" s="9" t="s">
        <v>214</v>
      </c>
      <c r="F130" s="9" t="s">
        <v>13</v>
      </c>
      <c r="G130" s="20">
        <v>0.18888888888888888</v>
      </c>
    </row>
    <row r="131" spans="1:7" x14ac:dyDescent="0.25">
      <c r="A131" s="28">
        <v>0.19999999999999998</v>
      </c>
      <c r="B131" s="9" t="s">
        <v>151</v>
      </c>
      <c r="C131" s="9" t="s">
        <v>193</v>
      </c>
      <c r="F131" s="9" t="s">
        <v>18</v>
      </c>
      <c r="G131" s="7">
        <v>0.20555555555555557</v>
      </c>
    </row>
    <row r="132" spans="1:7" x14ac:dyDescent="0.25">
      <c r="A132" s="29">
        <v>0.19999999999999998</v>
      </c>
      <c r="B132" s="9" t="s">
        <v>153</v>
      </c>
      <c r="C132" s="9" t="s">
        <v>207</v>
      </c>
      <c r="F132" s="9" t="s">
        <v>12</v>
      </c>
      <c r="G132" s="20">
        <v>0.19999999999999998</v>
      </c>
    </row>
    <row r="133" spans="1:7" x14ac:dyDescent="0.25">
      <c r="A133" s="28">
        <v>0.20555555555555557</v>
      </c>
      <c r="B133" s="9" t="s">
        <v>162</v>
      </c>
      <c r="C133" s="9" t="s">
        <v>186</v>
      </c>
      <c r="F133" s="9" t="s">
        <v>14</v>
      </c>
      <c r="G133" s="7">
        <v>0.21111111111111111</v>
      </c>
    </row>
    <row r="134" spans="1:7" x14ac:dyDescent="0.25">
      <c r="A134" s="28">
        <v>0.20555555555555557</v>
      </c>
      <c r="B134" s="9" t="s">
        <v>164</v>
      </c>
      <c r="C134" s="9" t="s">
        <v>215</v>
      </c>
      <c r="F134" s="9" t="s">
        <v>20</v>
      </c>
      <c r="G134" s="20">
        <v>0.20555555555555557</v>
      </c>
    </row>
    <row r="135" spans="1:7" x14ac:dyDescent="0.25">
      <c r="A135" s="29">
        <v>0.21111111111111111</v>
      </c>
      <c r="B135" s="9" t="s">
        <v>181</v>
      </c>
      <c r="C135" s="9" t="s">
        <v>166</v>
      </c>
      <c r="F135" s="9" t="s">
        <v>9</v>
      </c>
      <c r="G135" s="7">
        <v>0.18333333333333335</v>
      </c>
    </row>
    <row r="136" spans="1:7" x14ac:dyDescent="0.25">
      <c r="A136" s="29">
        <v>0.21111111111111111</v>
      </c>
      <c r="B136" s="9" t="s">
        <v>156</v>
      </c>
      <c r="C136" s="9" t="s">
        <v>216</v>
      </c>
      <c r="F136" s="9" t="s">
        <v>10</v>
      </c>
      <c r="G136" s="7">
        <v>0.19444444444444445</v>
      </c>
    </row>
    <row r="137" spans="1:7" x14ac:dyDescent="0.25">
      <c r="A137" s="26"/>
    </row>
    <row r="139" spans="1:7" x14ac:dyDescent="0.25">
      <c r="A139" s="27">
        <v>45469</v>
      </c>
      <c r="G139" s="10">
        <v>45469</v>
      </c>
    </row>
    <row r="140" spans="1:7" x14ac:dyDescent="0.25">
      <c r="A140" s="28">
        <v>0.18333333333333335</v>
      </c>
      <c r="B140" s="9" t="s">
        <v>159</v>
      </c>
      <c r="C140" s="9" t="s">
        <v>217</v>
      </c>
      <c r="F140" s="9" t="s">
        <v>15</v>
      </c>
      <c r="G140" s="20">
        <v>0.18888888888888888</v>
      </c>
    </row>
    <row r="141" spans="1:7" x14ac:dyDescent="0.25">
      <c r="A141" s="28">
        <v>0.18333333333333335</v>
      </c>
      <c r="B141" s="9" t="s">
        <v>161</v>
      </c>
      <c r="C141" s="9" t="s">
        <v>168</v>
      </c>
      <c r="F141" t="s">
        <v>11</v>
      </c>
      <c r="G141" s="7">
        <v>0.19444444444444445</v>
      </c>
    </row>
    <row r="142" spans="1:7" x14ac:dyDescent="0.25">
      <c r="A142" s="28">
        <v>0.18888888888888888</v>
      </c>
      <c r="B142" s="9" t="s">
        <v>218</v>
      </c>
      <c r="C142" s="9" t="s">
        <v>162</v>
      </c>
      <c r="F142" t="s">
        <v>19</v>
      </c>
      <c r="G142" s="7">
        <v>0.20555555555555557</v>
      </c>
    </row>
    <row r="143" spans="1:7" x14ac:dyDescent="0.25">
      <c r="A143" s="28">
        <v>0.18888888888888888</v>
      </c>
      <c r="B143" s="9" t="s">
        <v>178</v>
      </c>
      <c r="C143" s="9" t="s">
        <v>164</v>
      </c>
      <c r="F143" s="9" t="s">
        <v>16</v>
      </c>
      <c r="G143" s="7">
        <v>0.19999999999999998</v>
      </c>
    </row>
    <row r="144" spans="1:7" x14ac:dyDescent="0.25">
      <c r="A144" s="28">
        <v>0.19444444444444445</v>
      </c>
      <c r="B144" s="9" t="s">
        <v>211</v>
      </c>
      <c r="C144" s="9" t="s">
        <v>182</v>
      </c>
      <c r="F144" t="s">
        <v>17</v>
      </c>
      <c r="G144" s="7">
        <v>0.21111111111111111</v>
      </c>
    </row>
    <row r="145" spans="1:7" x14ac:dyDescent="0.25">
      <c r="A145" s="29">
        <v>0.19444444444444445</v>
      </c>
      <c r="B145" s="9" t="s">
        <v>204</v>
      </c>
      <c r="C145" s="9" t="s">
        <v>152</v>
      </c>
      <c r="F145" s="9" t="s">
        <v>13</v>
      </c>
      <c r="G145" s="20">
        <v>0.18333333333333335</v>
      </c>
    </row>
    <row r="146" spans="1:7" x14ac:dyDescent="0.25">
      <c r="A146" s="28">
        <v>0.19999999999999998</v>
      </c>
      <c r="B146" s="9" t="s">
        <v>155</v>
      </c>
      <c r="C146" s="9" t="s">
        <v>171</v>
      </c>
      <c r="F146" s="9" t="s">
        <v>18</v>
      </c>
      <c r="G146" s="20">
        <v>0.18888888888888888</v>
      </c>
    </row>
    <row r="147" spans="1:7" x14ac:dyDescent="0.25">
      <c r="A147" s="29">
        <v>0.19999999999999998</v>
      </c>
      <c r="B147" s="9" t="s">
        <v>157</v>
      </c>
      <c r="C147" s="9" t="s">
        <v>214</v>
      </c>
      <c r="F147" s="9" t="s">
        <v>12</v>
      </c>
      <c r="G147" s="7">
        <v>0.20555555555555557</v>
      </c>
    </row>
    <row r="148" spans="1:7" x14ac:dyDescent="0.25">
      <c r="A148" s="28">
        <v>0.20555555555555557</v>
      </c>
      <c r="B148" s="9" t="s">
        <v>163</v>
      </c>
      <c r="C148" s="9" t="s">
        <v>181</v>
      </c>
      <c r="F148" s="9" t="s">
        <v>14</v>
      </c>
      <c r="G148" s="20">
        <v>0.18333333333333335</v>
      </c>
    </row>
    <row r="149" spans="1:7" x14ac:dyDescent="0.25">
      <c r="A149" s="28">
        <v>0.20555555555555557</v>
      </c>
      <c r="B149" s="9" t="s">
        <v>209</v>
      </c>
      <c r="C149" s="9" t="s">
        <v>219</v>
      </c>
      <c r="F149" s="9" t="s">
        <v>20</v>
      </c>
      <c r="G149" s="7">
        <v>0.21111111111111111</v>
      </c>
    </row>
    <row r="150" spans="1:7" x14ac:dyDescent="0.25">
      <c r="A150" s="29">
        <v>0.21111111111111111</v>
      </c>
      <c r="B150" s="9" t="s">
        <v>158</v>
      </c>
      <c r="C150" s="9" t="s">
        <v>189</v>
      </c>
      <c r="F150" s="9" t="s">
        <v>9</v>
      </c>
      <c r="G150" s="7">
        <v>0.19444444444444445</v>
      </c>
    </row>
    <row r="151" spans="1:7" x14ac:dyDescent="0.25">
      <c r="A151" s="29">
        <v>0.21111111111111111</v>
      </c>
      <c r="B151" s="9" t="s">
        <v>210</v>
      </c>
      <c r="C151" s="9" t="s">
        <v>220</v>
      </c>
      <c r="F151" s="9" t="s">
        <v>10</v>
      </c>
      <c r="G151" s="7">
        <v>0.19999999999999998</v>
      </c>
    </row>
    <row r="152" spans="1:7" x14ac:dyDescent="0.25">
      <c r="A152" s="7"/>
      <c r="G152" s="7"/>
    </row>
    <row r="153" spans="1:7" x14ac:dyDescent="0.25">
      <c r="A153" s="7"/>
    </row>
    <row r="154" spans="1:7" x14ac:dyDescent="0.25">
      <c r="A154" s="27">
        <v>45483</v>
      </c>
      <c r="G154" s="10">
        <v>45483</v>
      </c>
    </row>
    <row r="155" spans="1:7" x14ac:dyDescent="0.25">
      <c r="A155" s="28">
        <v>0.18333333333333335</v>
      </c>
      <c r="B155" s="9" t="s">
        <v>163</v>
      </c>
      <c r="C155" s="9" t="s">
        <v>171</v>
      </c>
      <c r="F155" s="9" t="s">
        <v>15</v>
      </c>
      <c r="G155" s="7">
        <v>0.20555555555555557</v>
      </c>
    </row>
    <row r="156" spans="1:7" x14ac:dyDescent="0.25">
      <c r="A156" s="28">
        <v>0.18333333333333335</v>
      </c>
      <c r="B156" s="9" t="s">
        <v>207</v>
      </c>
      <c r="C156" s="9" t="s">
        <v>196</v>
      </c>
      <c r="F156" t="s">
        <v>11</v>
      </c>
      <c r="G156" s="7">
        <v>0.21111111111111111</v>
      </c>
    </row>
    <row r="157" spans="1:7" x14ac:dyDescent="0.25">
      <c r="A157" s="28">
        <v>0.18888888888888888</v>
      </c>
      <c r="B157" s="9" t="s">
        <v>179</v>
      </c>
      <c r="C157" s="9" t="s">
        <v>221</v>
      </c>
      <c r="F157" t="s">
        <v>19</v>
      </c>
      <c r="G157" s="7">
        <v>0.19999999999999998</v>
      </c>
    </row>
    <row r="158" spans="1:7" x14ac:dyDescent="0.25">
      <c r="A158" s="28">
        <v>0.18888888888888888</v>
      </c>
      <c r="B158" s="9" t="s">
        <v>210</v>
      </c>
      <c r="C158" s="9" t="s">
        <v>204</v>
      </c>
      <c r="F158" s="9" t="s">
        <v>16</v>
      </c>
      <c r="G158" s="7">
        <v>0.19444444444444445</v>
      </c>
    </row>
    <row r="159" spans="1:7" x14ac:dyDescent="0.25">
      <c r="A159" s="28">
        <v>0.19444444444444445</v>
      </c>
      <c r="B159" s="9" t="s">
        <v>189</v>
      </c>
      <c r="C159" s="9" t="s">
        <v>155</v>
      </c>
      <c r="F159" t="s">
        <v>17</v>
      </c>
      <c r="G159" s="20">
        <v>0.18888888888888888</v>
      </c>
    </row>
    <row r="160" spans="1:7" x14ac:dyDescent="0.25">
      <c r="A160" s="29">
        <v>0.19444444444444445</v>
      </c>
      <c r="B160" s="9" t="s">
        <v>222</v>
      </c>
      <c r="C160" s="9" t="s">
        <v>157</v>
      </c>
      <c r="F160" s="9" t="s">
        <v>13</v>
      </c>
      <c r="G160" s="7">
        <v>0.20555555555555557</v>
      </c>
    </row>
    <row r="161" spans="1:7" x14ac:dyDescent="0.25">
      <c r="A161" s="28">
        <v>0.19999999999999998</v>
      </c>
      <c r="B161" s="9" t="s">
        <v>181</v>
      </c>
      <c r="C161" s="9" t="s">
        <v>184</v>
      </c>
      <c r="F161" s="9" t="s">
        <v>18</v>
      </c>
      <c r="G161" s="7">
        <v>0.19999999999999998</v>
      </c>
    </row>
    <row r="162" spans="1:7" x14ac:dyDescent="0.25">
      <c r="A162" s="29">
        <v>0.19999999999999998</v>
      </c>
      <c r="B162" s="9" t="s">
        <v>223</v>
      </c>
      <c r="C162" s="9" t="s">
        <v>164</v>
      </c>
      <c r="F162" s="9" t="s">
        <v>12</v>
      </c>
      <c r="G162" s="20">
        <v>0.18333333333333335</v>
      </c>
    </row>
    <row r="163" spans="1:7" x14ac:dyDescent="0.25">
      <c r="A163" s="28">
        <v>0.20555555555555557</v>
      </c>
      <c r="B163" s="9" t="s">
        <v>151</v>
      </c>
      <c r="C163" s="9" t="s">
        <v>203</v>
      </c>
      <c r="F163" s="9" t="s">
        <v>14</v>
      </c>
      <c r="G163" s="7">
        <v>0.21111111111111111</v>
      </c>
    </row>
    <row r="164" spans="1:7" x14ac:dyDescent="0.25">
      <c r="A164" s="28">
        <v>0.20555555555555557</v>
      </c>
      <c r="B164" s="9" t="s">
        <v>178</v>
      </c>
      <c r="C164" s="9" t="s">
        <v>161</v>
      </c>
      <c r="F164" s="9" t="s">
        <v>20</v>
      </c>
      <c r="G164" s="7">
        <v>0.19444444444444445</v>
      </c>
    </row>
    <row r="165" spans="1:7" x14ac:dyDescent="0.25">
      <c r="A165" s="29">
        <v>0.21111111111111111</v>
      </c>
      <c r="B165" s="9" t="s">
        <v>182</v>
      </c>
      <c r="C165" s="9" t="s">
        <v>166</v>
      </c>
      <c r="F165" s="9" t="s">
        <v>9</v>
      </c>
      <c r="G165" s="20">
        <v>0.18888888888888888</v>
      </c>
    </row>
    <row r="166" spans="1:7" x14ac:dyDescent="0.25">
      <c r="A166" s="29">
        <v>0.21111111111111111</v>
      </c>
      <c r="B166" s="9" t="s">
        <v>152</v>
      </c>
      <c r="C166" s="9" t="s">
        <v>197</v>
      </c>
      <c r="F166" s="9" t="s">
        <v>10</v>
      </c>
      <c r="G166" s="20">
        <v>0.18333333333333335</v>
      </c>
    </row>
    <row r="167" spans="1:7" x14ac:dyDescent="0.25">
      <c r="A167" s="7"/>
    </row>
    <row r="168" spans="1:7" x14ac:dyDescent="0.25">
      <c r="A168" s="7"/>
    </row>
    <row r="169" spans="1:7" x14ac:dyDescent="0.25">
      <c r="A169" s="27">
        <v>45490</v>
      </c>
      <c r="G169" s="10">
        <v>45490</v>
      </c>
    </row>
    <row r="170" spans="1:7" x14ac:dyDescent="0.25">
      <c r="A170" s="28">
        <v>0.18333333333333335</v>
      </c>
      <c r="B170" s="9" t="s">
        <v>221</v>
      </c>
      <c r="C170" s="9" t="s">
        <v>176</v>
      </c>
      <c r="F170" s="9" t="s">
        <v>15</v>
      </c>
      <c r="G170" s="20">
        <v>0.18888888888888888</v>
      </c>
    </row>
    <row r="171" spans="1:7" x14ac:dyDescent="0.25">
      <c r="A171" s="28">
        <v>0.18333333333333335</v>
      </c>
      <c r="B171" s="9" t="s">
        <v>204</v>
      </c>
      <c r="C171" s="9" t="s">
        <v>224</v>
      </c>
      <c r="F171" t="s">
        <v>11</v>
      </c>
      <c r="G171" s="20">
        <v>0.18888888888888888</v>
      </c>
    </row>
    <row r="172" spans="1:7" x14ac:dyDescent="0.25">
      <c r="A172" s="28">
        <v>0.18888888888888888</v>
      </c>
      <c r="B172" s="9" t="s">
        <v>151</v>
      </c>
      <c r="C172" s="9" t="s">
        <v>182</v>
      </c>
      <c r="F172" t="s">
        <v>19</v>
      </c>
      <c r="G172" s="7">
        <v>0.19444444444444445</v>
      </c>
    </row>
    <row r="173" spans="1:7" x14ac:dyDescent="0.25">
      <c r="A173" s="28">
        <v>0.18888888888888888</v>
      </c>
      <c r="B173" s="9" t="s">
        <v>153</v>
      </c>
      <c r="C173" s="9" t="s">
        <v>225</v>
      </c>
      <c r="F173" s="9" t="s">
        <v>16</v>
      </c>
      <c r="G173" s="7">
        <v>0.19444444444444445</v>
      </c>
    </row>
    <row r="174" spans="1:7" x14ac:dyDescent="0.25">
      <c r="A174" s="28">
        <v>0.19444444444444445</v>
      </c>
      <c r="B174" s="9" t="s">
        <v>181</v>
      </c>
      <c r="C174" s="9" t="s">
        <v>226</v>
      </c>
      <c r="F174" t="s">
        <v>17</v>
      </c>
      <c r="G174" s="7">
        <v>0.19999999999999998</v>
      </c>
    </row>
    <row r="175" spans="1:7" x14ac:dyDescent="0.25">
      <c r="A175" s="29">
        <v>0.19444444444444445</v>
      </c>
      <c r="B175" s="9" t="s">
        <v>156</v>
      </c>
      <c r="C175" s="9" t="s">
        <v>157</v>
      </c>
      <c r="F175" s="9" t="s">
        <v>13</v>
      </c>
      <c r="G175" s="7">
        <v>0.19999999999999998</v>
      </c>
    </row>
    <row r="176" spans="1:7" x14ac:dyDescent="0.25">
      <c r="A176" s="28">
        <v>0.19999999999999998</v>
      </c>
      <c r="B176" s="9" t="s">
        <v>203</v>
      </c>
      <c r="C176" s="9" t="s">
        <v>179</v>
      </c>
      <c r="F176" s="9" t="s">
        <v>18</v>
      </c>
      <c r="G176" s="7">
        <v>0.20555555555555557</v>
      </c>
    </row>
    <row r="177" spans="1:7" x14ac:dyDescent="0.25">
      <c r="A177" s="29">
        <v>0.19999999999999998</v>
      </c>
      <c r="B177" s="9" t="s">
        <v>227</v>
      </c>
      <c r="C177" s="9" t="s">
        <v>207</v>
      </c>
      <c r="F177" s="9" t="s">
        <v>12</v>
      </c>
      <c r="G177" s="7">
        <v>0.20555555555555557</v>
      </c>
    </row>
    <row r="178" spans="1:7" x14ac:dyDescent="0.25">
      <c r="A178" s="28">
        <v>0.20555555555555557</v>
      </c>
      <c r="B178" s="9" t="s">
        <v>162</v>
      </c>
      <c r="C178" s="9" t="s">
        <v>163</v>
      </c>
      <c r="F178" s="9" t="s">
        <v>14</v>
      </c>
      <c r="G178" s="7">
        <v>0.21111111111111111</v>
      </c>
    </row>
    <row r="179" spans="1:7" x14ac:dyDescent="0.25">
      <c r="A179" s="28">
        <v>0.20555555555555557</v>
      </c>
      <c r="B179" s="9" t="s">
        <v>164</v>
      </c>
      <c r="C179" s="9" t="s">
        <v>196</v>
      </c>
      <c r="F179" s="9" t="s">
        <v>20</v>
      </c>
      <c r="G179" s="7">
        <v>0.21111111111111111</v>
      </c>
    </row>
    <row r="180" spans="1:7" x14ac:dyDescent="0.25">
      <c r="A180" s="29">
        <v>0.21111111111111111</v>
      </c>
      <c r="B180" s="9" t="s">
        <v>189</v>
      </c>
      <c r="C180" s="9" t="s">
        <v>184</v>
      </c>
      <c r="F180" s="9" t="s">
        <v>9</v>
      </c>
      <c r="G180" s="20">
        <v>0.18333333333333335</v>
      </c>
    </row>
    <row r="181" spans="1:7" x14ac:dyDescent="0.25">
      <c r="A181" s="29">
        <v>0.21111111111111111</v>
      </c>
      <c r="B181" s="9" t="s">
        <v>228</v>
      </c>
      <c r="C181" s="9" t="s">
        <v>229</v>
      </c>
      <c r="F181" s="9" t="s">
        <v>10</v>
      </c>
      <c r="G181" s="20">
        <v>0.18333333333333335</v>
      </c>
    </row>
    <row r="183" spans="1:7" x14ac:dyDescent="0.25">
      <c r="A183" s="7"/>
    </row>
    <row r="184" spans="1:7" x14ac:dyDescent="0.25">
      <c r="A184" s="27">
        <v>45497</v>
      </c>
      <c r="G184" s="10">
        <v>45497</v>
      </c>
    </row>
    <row r="185" spans="1:7" x14ac:dyDescent="0.25">
      <c r="A185" s="28">
        <v>0.18333333333333335</v>
      </c>
      <c r="B185" s="9" t="s">
        <v>181</v>
      </c>
      <c r="C185" s="9" t="s">
        <v>182</v>
      </c>
      <c r="F185" s="9" t="s">
        <v>15</v>
      </c>
      <c r="G185" s="7">
        <v>0.19999999999999998</v>
      </c>
    </row>
    <row r="186" spans="1:7" x14ac:dyDescent="0.25">
      <c r="A186" s="28">
        <v>0.18333333333333335</v>
      </c>
      <c r="B186" s="9" t="s">
        <v>156</v>
      </c>
      <c r="C186" s="9" t="s">
        <v>230</v>
      </c>
      <c r="F186" t="s">
        <v>11</v>
      </c>
      <c r="G186" s="20">
        <v>0.18333333333333335</v>
      </c>
    </row>
    <row r="187" spans="1:7" x14ac:dyDescent="0.25">
      <c r="A187" s="28">
        <v>0.18888888888888888</v>
      </c>
      <c r="B187" s="9" t="s">
        <v>229</v>
      </c>
      <c r="C187" s="9" t="s">
        <v>231</v>
      </c>
      <c r="F187" t="s">
        <v>19</v>
      </c>
      <c r="G187" s="20">
        <v>0.18333333333333335</v>
      </c>
    </row>
    <row r="188" spans="1:7" x14ac:dyDescent="0.25">
      <c r="A188" s="28">
        <v>0.18888888888888888</v>
      </c>
      <c r="B188" s="9" t="s">
        <v>232</v>
      </c>
      <c r="C188" s="9" t="s">
        <v>204</v>
      </c>
      <c r="F188" s="9" t="s">
        <v>16</v>
      </c>
      <c r="G188" s="7">
        <v>0.20555555555555557</v>
      </c>
    </row>
    <row r="189" spans="1:7" x14ac:dyDescent="0.25">
      <c r="A189" s="28">
        <v>0.19444444444444445</v>
      </c>
      <c r="B189" s="9" t="s">
        <v>166</v>
      </c>
      <c r="C189" s="9" t="s">
        <v>163</v>
      </c>
      <c r="F189" t="s">
        <v>17</v>
      </c>
      <c r="G189" s="7">
        <v>0.20555555555555557</v>
      </c>
    </row>
    <row r="190" spans="1:7" x14ac:dyDescent="0.25">
      <c r="A190" s="29">
        <v>0.19444444444444445</v>
      </c>
      <c r="B190" s="9" t="s">
        <v>201</v>
      </c>
      <c r="C190" s="9" t="s">
        <v>196</v>
      </c>
      <c r="F190" s="9" t="s">
        <v>13</v>
      </c>
      <c r="G190" s="7">
        <v>0.21111111111111111</v>
      </c>
    </row>
    <row r="191" spans="1:7" x14ac:dyDescent="0.25">
      <c r="A191" s="28">
        <v>0.19999999999999998</v>
      </c>
      <c r="B191" s="9" t="s">
        <v>176</v>
      </c>
      <c r="C191" s="9" t="s">
        <v>152</v>
      </c>
      <c r="F191" s="9" t="s">
        <v>18</v>
      </c>
      <c r="G191" s="7">
        <v>0.21111111111111111</v>
      </c>
    </row>
    <row r="192" spans="1:7" x14ac:dyDescent="0.25">
      <c r="A192" s="29">
        <v>0.19999999999999998</v>
      </c>
      <c r="B192" s="9" t="s">
        <v>233</v>
      </c>
      <c r="C192" s="9" t="s">
        <v>234</v>
      </c>
      <c r="F192" s="9" t="s">
        <v>12</v>
      </c>
      <c r="G192" s="7">
        <v>0.19444444444444445</v>
      </c>
    </row>
    <row r="193" spans="1:7" x14ac:dyDescent="0.25">
      <c r="A193" s="28">
        <v>0.20555555555555557</v>
      </c>
      <c r="B193" s="9" t="s">
        <v>155</v>
      </c>
      <c r="C193" s="9" t="s">
        <v>179</v>
      </c>
      <c r="F193" s="9" t="s">
        <v>14</v>
      </c>
      <c r="G193" s="7">
        <v>0.19444444444444445</v>
      </c>
    </row>
    <row r="194" spans="1:7" x14ac:dyDescent="0.25">
      <c r="A194" s="28">
        <v>0.20555555555555557</v>
      </c>
      <c r="B194" s="9" t="s">
        <v>157</v>
      </c>
      <c r="C194" s="9" t="s">
        <v>235</v>
      </c>
      <c r="F194" s="9" t="s">
        <v>20</v>
      </c>
      <c r="G194" s="20">
        <v>0.18888888888888888</v>
      </c>
    </row>
    <row r="195" spans="1:7" x14ac:dyDescent="0.25">
      <c r="A195" s="29">
        <v>0.21111111111111111</v>
      </c>
      <c r="B195" s="9" t="s">
        <v>203</v>
      </c>
      <c r="C195" s="9" t="s">
        <v>184</v>
      </c>
      <c r="F195" s="9" t="s">
        <v>9</v>
      </c>
      <c r="G195" s="20">
        <v>0.18888888888888888</v>
      </c>
    </row>
    <row r="196" spans="1:7" x14ac:dyDescent="0.25">
      <c r="A196" s="29">
        <v>0.21111111111111111</v>
      </c>
      <c r="B196" s="9" t="s">
        <v>236</v>
      </c>
      <c r="C196" s="9" t="s">
        <v>162</v>
      </c>
      <c r="F196" s="9" t="s">
        <v>10</v>
      </c>
      <c r="G196" s="7">
        <v>0.19999999999999998</v>
      </c>
    </row>
    <row r="199" spans="1:7" x14ac:dyDescent="0.25">
      <c r="A199" s="27">
        <v>45504</v>
      </c>
      <c r="G199" s="10">
        <v>45504</v>
      </c>
    </row>
    <row r="200" spans="1:7" x14ac:dyDescent="0.25">
      <c r="A200" s="28">
        <v>0.18333333333333335</v>
      </c>
      <c r="B200" s="9" t="s">
        <v>231</v>
      </c>
      <c r="C200" s="9" t="s">
        <v>151</v>
      </c>
      <c r="F200" s="9" t="s">
        <v>15</v>
      </c>
      <c r="G200" s="7">
        <v>0.21111111111111111</v>
      </c>
    </row>
    <row r="201" spans="1:7" x14ac:dyDescent="0.25">
      <c r="A201" s="28">
        <v>0.18333333333333335</v>
      </c>
      <c r="B201" s="9" t="s">
        <v>204</v>
      </c>
      <c r="C201" s="9" t="s">
        <v>153</v>
      </c>
      <c r="F201" t="s">
        <v>11</v>
      </c>
      <c r="G201" s="7">
        <v>0.19444444444444445</v>
      </c>
    </row>
    <row r="202" spans="1:7" x14ac:dyDescent="0.25">
      <c r="A202" s="28">
        <v>0.18888888888888888</v>
      </c>
      <c r="B202" s="9" t="s">
        <v>179</v>
      </c>
      <c r="C202" s="9" t="s">
        <v>184</v>
      </c>
      <c r="F202" t="s">
        <v>19</v>
      </c>
      <c r="G202" s="20">
        <v>0.18888888888888888</v>
      </c>
    </row>
    <row r="203" spans="1:7" x14ac:dyDescent="0.25">
      <c r="A203" s="28">
        <v>0.18888888888888888</v>
      </c>
      <c r="B203" s="9" t="s">
        <v>210</v>
      </c>
      <c r="C203" s="9" t="s">
        <v>156</v>
      </c>
      <c r="F203" s="9" t="s">
        <v>16</v>
      </c>
      <c r="G203" s="20">
        <v>0.18333333333333335</v>
      </c>
    </row>
    <row r="204" spans="1:7" x14ac:dyDescent="0.25">
      <c r="A204" s="28">
        <v>0.19444444444444445</v>
      </c>
      <c r="B204" s="9" t="s">
        <v>182</v>
      </c>
      <c r="C204" s="9" t="s">
        <v>176</v>
      </c>
      <c r="F204" t="s">
        <v>17</v>
      </c>
      <c r="G204" s="20">
        <v>0.18888888888888888</v>
      </c>
    </row>
    <row r="205" spans="1:7" x14ac:dyDescent="0.25">
      <c r="A205" s="29">
        <v>0.19444444444444445</v>
      </c>
      <c r="B205" s="9" t="s">
        <v>152</v>
      </c>
      <c r="C205" s="9" t="s">
        <v>218</v>
      </c>
      <c r="F205" s="9" t="s">
        <v>13</v>
      </c>
      <c r="G205" s="20">
        <v>0.18333333333333335</v>
      </c>
    </row>
    <row r="206" spans="1:7" x14ac:dyDescent="0.25">
      <c r="A206" s="28">
        <v>0.19999999999999998</v>
      </c>
      <c r="B206" s="9" t="s">
        <v>163</v>
      </c>
      <c r="C206" s="9" t="s">
        <v>189</v>
      </c>
      <c r="F206" s="9" t="s">
        <v>18</v>
      </c>
      <c r="G206" s="7">
        <v>0.20555555555555557</v>
      </c>
    </row>
    <row r="207" spans="1:7" x14ac:dyDescent="0.25">
      <c r="A207" s="29">
        <v>0.19999999999999998</v>
      </c>
      <c r="B207" s="9" t="s">
        <v>215</v>
      </c>
      <c r="C207" s="9" t="s">
        <v>237</v>
      </c>
      <c r="F207" s="9" t="s">
        <v>12</v>
      </c>
      <c r="G207" s="7">
        <v>0.19999999999999998</v>
      </c>
    </row>
    <row r="208" spans="1:7" x14ac:dyDescent="0.25">
      <c r="A208" s="28">
        <v>0.20555555555555557</v>
      </c>
      <c r="B208" s="9" t="s">
        <v>238</v>
      </c>
      <c r="C208" s="9" t="s">
        <v>166</v>
      </c>
      <c r="F208" s="9" t="s">
        <v>14</v>
      </c>
      <c r="G208" s="7">
        <v>0.20555555555555557</v>
      </c>
    </row>
    <row r="209" spans="1:7" x14ac:dyDescent="0.25">
      <c r="A209" s="28">
        <v>0.20555555555555557</v>
      </c>
      <c r="B209" s="9" t="s">
        <v>239</v>
      </c>
      <c r="C209" s="9" t="s">
        <v>201</v>
      </c>
      <c r="F209" s="9" t="s">
        <v>20</v>
      </c>
      <c r="G209" s="7">
        <v>0.19999999999999998</v>
      </c>
    </row>
    <row r="210" spans="1:7" x14ac:dyDescent="0.25">
      <c r="A210" s="29">
        <v>0.21111111111111111</v>
      </c>
      <c r="B210" s="9" t="s">
        <v>155</v>
      </c>
      <c r="C210" s="9" t="s">
        <v>159</v>
      </c>
      <c r="F210" s="9" t="s">
        <v>9</v>
      </c>
      <c r="G210" s="7">
        <v>0.21111111111111111</v>
      </c>
    </row>
    <row r="211" spans="1:7" x14ac:dyDescent="0.25">
      <c r="A211" s="29">
        <v>0.21111111111111111</v>
      </c>
      <c r="B211" s="9" t="s">
        <v>157</v>
      </c>
      <c r="C211" s="9" t="s">
        <v>161</v>
      </c>
      <c r="F211" s="9" t="s">
        <v>10</v>
      </c>
      <c r="G211" s="7">
        <v>0.19444444444444445</v>
      </c>
    </row>
    <row r="214" spans="1:7" x14ac:dyDescent="0.25">
      <c r="A214" s="27">
        <v>45511</v>
      </c>
      <c r="G214" s="10">
        <v>45511</v>
      </c>
    </row>
    <row r="215" spans="1:7" x14ac:dyDescent="0.25">
      <c r="A215" s="28">
        <v>0.18333333333333335</v>
      </c>
      <c r="B215" s="9" t="s">
        <v>231</v>
      </c>
      <c r="C215" s="9" t="s">
        <v>240</v>
      </c>
      <c r="F215" s="9" t="s">
        <v>15</v>
      </c>
      <c r="G215" s="7">
        <v>0.19444444444444445</v>
      </c>
    </row>
    <row r="216" spans="1:7" x14ac:dyDescent="0.25">
      <c r="A216" s="28">
        <v>0.18333333333333335</v>
      </c>
      <c r="B216" s="9" t="s">
        <v>241</v>
      </c>
      <c r="C216" s="9" t="s">
        <v>242</v>
      </c>
      <c r="F216" t="s">
        <v>11</v>
      </c>
      <c r="G216" s="7">
        <v>0.20555555555555557</v>
      </c>
    </row>
    <row r="217" spans="1:7" x14ac:dyDescent="0.25">
      <c r="A217" s="28">
        <v>0.18888888888888888</v>
      </c>
      <c r="B217" s="9" t="s">
        <v>155</v>
      </c>
      <c r="C217" s="9" t="s">
        <v>238</v>
      </c>
      <c r="F217" t="s">
        <v>19</v>
      </c>
      <c r="G217" s="7">
        <v>0.19999999999999998</v>
      </c>
    </row>
    <row r="218" spans="1:7" x14ac:dyDescent="0.25">
      <c r="A218" s="28">
        <v>0.18888888888888888</v>
      </c>
      <c r="B218" s="9" t="s">
        <v>234</v>
      </c>
      <c r="C218" s="9" t="s">
        <v>239</v>
      </c>
      <c r="F218" s="9" t="s">
        <v>16</v>
      </c>
      <c r="G218" s="20">
        <v>0.18888888888888888</v>
      </c>
    </row>
    <row r="219" spans="1:7" x14ac:dyDescent="0.25">
      <c r="A219" s="28">
        <v>0.19444444444444445</v>
      </c>
      <c r="B219" s="9" t="s">
        <v>243</v>
      </c>
      <c r="C219" s="9" t="s">
        <v>151</v>
      </c>
      <c r="F219" t="s">
        <v>17</v>
      </c>
      <c r="G219" s="7">
        <v>0.19444444444444445</v>
      </c>
    </row>
    <row r="220" spans="1:7" x14ac:dyDescent="0.25">
      <c r="A220" s="29">
        <v>0.19444444444444445</v>
      </c>
      <c r="B220" s="9" t="s">
        <v>179</v>
      </c>
      <c r="C220" s="9" t="s">
        <v>153</v>
      </c>
      <c r="F220" s="9" t="s">
        <v>13</v>
      </c>
      <c r="G220" s="7">
        <v>0.19999999999999998</v>
      </c>
    </row>
    <row r="221" spans="1:7" x14ac:dyDescent="0.25">
      <c r="A221" s="28">
        <v>0.19999999999999998</v>
      </c>
      <c r="B221" s="9" t="s">
        <v>229</v>
      </c>
      <c r="C221" s="9" t="s">
        <v>181</v>
      </c>
      <c r="F221" s="9" t="s">
        <v>18</v>
      </c>
      <c r="G221" s="20">
        <v>0.18888888888888888</v>
      </c>
    </row>
    <row r="222" spans="1:7" x14ac:dyDescent="0.25">
      <c r="A222" s="29">
        <v>0.19999999999999998</v>
      </c>
      <c r="B222" s="9" t="s">
        <v>159</v>
      </c>
      <c r="C222" s="9" t="s">
        <v>156</v>
      </c>
      <c r="F222" s="9" t="s">
        <v>12</v>
      </c>
      <c r="G222" s="20">
        <v>0.18333333333333335</v>
      </c>
    </row>
    <row r="223" spans="1:7" x14ac:dyDescent="0.25">
      <c r="A223" s="28">
        <v>0.20555555555555557</v>
      </c>
      <c r="B223" s="9" t="s">
        <v>184</v>
      </c>
      <c r="C223" s="9" t="s">
        <v>189</v>
      </c>
      <c r="F223" s="9" t="s">
        <v>14</v>
      </c>
      <c r="G223" s="7">
        <v>0.21111111111111111</v>
      </c>
    </row>
    <row r="224" spans="1:7" x14ac:dyDescent="0.25">
      <c r="A224" s="28">
        <v>0.20555555555555557</v>
      </c>
      <c r="B224" s="9" t="s">
        <v>182</v>
      </c>
      <c r="C224" s="9" t="s">
        <v>186</v>
      </c>
      <c r="F224" s="9" t="s">
        <v>20</v>
      </c>
      <c r="G224" s="7">
        <v>0.20555555555555557</v>
      </c>
    </row>
    <row r="225" spans="1:7" x14ac:dyDescent="0.25">
      <c r="A225" s="29">
        <v>0.21111111111111111</v>
      </c>
      <c r="B225" s="9" t="s">
        <v>176</v>
      </c>
      <c r="C225" s="9" t="s">
        <v>217</v>
      </c>
      <c r="F225" s="9" t="s">
        <v>9</v>
      </c>
      <c r="G225" s="20">
        <v>0.18333333333333335</v>
      </c>
    </row>
    <row r="226" spans="1:7" x14ac:dyDescent="0.25">
      <c r="A226" s="29">
        <v>0.21111111111111111</v>
      </c>
      <c r="B226" s="9" t="s">
        <v>218</v>
      </c>
      <c r="C226" s="9" t="s">
        <v>232</v>
      </c>
      <c r="F226" s="9" t="s">
        <v>10</v>
      </c>
      <c r="G226" s="7">
        <v>0.21111111111111111</v>
      </c>
    </row>
    <row r="229" spans="1:7" x14ac:dyDescent="0.25">
      <c r="A229" s="27">
        <v>45518</v>
      </c>
      <c r="G229" s="10">
        <v>45518</v>
      </c>
    </row>
    <row r="230" spans="1:7" x14ac:dyDescent="0.25">
      <c r="A230" s="28">
        <v>0.18333333333333335</v>
      </c>
      <c r="B230" s="9" t="s">
        <v>238</v>
      </c>
      <c r="C230" s="37" t="s">
        <v>179</v>
      </c>
      <c r="F230" s="9" t="s">
        <v>15</v>
      </c>
      <c r="G230" s="7">
        <v>0.20555555555555557</v>
      </c>
    </row>
    <row r="231" spans="1:7" x14ac:dyDescent="0.25">
      <c r="A231" s="28">
        <v>0.18333333333333335</v>
      </c>
      <c r="B231" s="9" t="s">
        <v>239</v>
      </c>
      <c r="C231" s="9" t="s">
        <v>210</v>
      </c>
      <c r="F231" t="s">
        <v>11</v>
      </c>
      <c r="G231" s="7">
        <v>0.21111111111111111</v>
      </c>
    </row>
    <row r="232" spans="1:7" x14ac:dyDescent="0.25">
      <c r="A232" s="28">
        <v>0.18888888888888888</v>
      </c>
      <c r="B232" s="37" t="s">
        <v>159</v>
      </c>
      <c r="C232" s="9" t="s">
        <v>163</v>
      </c>
      <c r="F232" t="s">
        <v>19</v>
      </c>
      <c r="G232" s="7">
        <v>0.20555555555555557</v>
      </c>
    </row>
    <row r="233" spans="1:7" x14ac:dyDescent="0.25">
      <c r="A233" s="28">
        <v>0.18888888888888888</v>
      </c>
      <c r="B233" s="9" t="s">
        <v>161</v>
      </c>
      <c r="C233" s="9" t="s">
        <v>215</v>
      </c>
      <c r="F233" s="9" t="s">
        <v>16</v>
      </c>
      <c r="G233" s="7">
        <v>0.21111111111111111</v>
      </c>
    </row>
    <row r="234" spans="1:7" x14ac:dyDescent="0.25">
      <c r="A234" s="28">
        <v>0.19444444444444445</v>
      </c>
      <c r="B234" s="9" t="s">
        <v>186</v>
      </c>
      <c r="C234" s="37" t="s">
        <v>176</v>
      </c>
      <c r="F234" t="s">
        <v>17</v>
      </c>
      <c r="G234" s="20">
        <v>0.18333333333333335</v>
      </c>
    </row>
    <row r="235" spans="1:7" x14ac:dyDescent="0.25">
      <c r="A235" s="29">
        <v>0.19444444444444445</v>
      </c>
      <c r="B235" s="9" t="s">
        <v>244</v>
      </c>
      <c r="C235" s="9" t="s">
        <v>218</v>
      </c>
      <c r="F235" s="9" t="s">
        <v>13</v>
      </c>
      <c r="G235" s="20">
        <v>0.18888888888888888</v>
      </c>
    </row>
    <row r="236" spans="1:7" x14ac:dyDescent="0.25">
      <c r="A236" s="28">
        <v>0.19999999999999998</v>
      </c>
      <c r="B236" s="9" t="s">
        <v>231</v>
      </c>
      <c r="C236" s="37" t="s">
        <v>166</v>
      </c>
      <c r="F236" s="9" t="s">
        <v>18</v>
      </c>
      <c r="G236" s="20">
        <v>0.18333333333333335</v>
      </c>
    </row>
    <row r="237" spans="1:7" x14ac:dyDescent="0.25">
      <c r="A237" s="29">
        <v>0.19999999999999998</v>
      </c>
      <c r="B237" s="9" t="s">
        <v>204</v>
      </c>
      <c r="C237" s="9" t="s">
        <v>201</v>
      </c>
      <c r="F237" s="9" t="s">
        <v>12</v>
      </c>
      <c r="G237" s="20">
        <v>0.18888888888888888</v>
      </c>
    </row>
    <row r="238" spans="1:7" x14ac:dyDescent="0.25">
      <c r="A238" s="28">
        <v>0.20555555555555557</v>
      </c>
      <c r="B238" s="37" t="s">
        <v>181</v>
      </c>
      <c r="C238" s="9" t="s">
        <v>245</v>
      </c>
      <c r="F238" s="9" t="s">
        <v>14</v>
      </c>
      <c r="G238" s="7">
        <v>0.19999999999999998</v>
      </c>
    </row>
    <row r="239" spans="1:7" x14ac:dyDescent="0.25">
      <c r="A239" s="28">
        <v>0.20555555555555557</v>
      </c>
      <c r="B239" s="9" t="s">
        <v>156</v>
      </c>
      <c r="C239" s="9" t="s">
        <v>153</v>
      </c>
      <c r="F239" s="9" t="s">
        <v>20</v>
      </c>
      <c r="G239" s="7">
        <v>0.19444444444444445</v>
      </c>
    </row>
    <row r="240" spans="1:7" x14ac:dyDescent="0.25">
      <c r="A240" s="29">
        <v>0.21111111111111111</v>
      </c>
      <c r="B240" s="9" t="s">
        <v>246</v>
      </c>
      <c r="C240" s="37" t="s">
        <v>155</v>
      </c>
      <c r="F240" s="9" t="s">
        <v>9</v>
      </c>
      <c r="G240" s="7">
        <v>0.19999999999999998</v>
      </c>
    </row>
    <row r="241" spans="1:7" x14ac:dyDescent="0.25">
      <c r="A241" s="29">
        <v>0.21111111111111111</v>
      </c>
      <c r="B241" s="9" t="s">
        <v>182</v>
      </c>
      <c r="C241" s="9" t="s">
        <v>247</v>
      </c>
      <c r="F241" s="9" t="s">
        <v>10</v>
      </c>
      <c r="G241" s="7">
        <v>0.19444444444444445</v>
      </c>
    </row>
    <row r="243" spans="1:7" x14ac:dyDescent="0.25">
      <c r="A243" s="26">
        <v>45525</v>
      </c>
      <c r="G243" s="10">
        <v>45525</v>
      </c>
    </row>
    <row r="244" spans="1:7" x14ac:dyDescent="0.25">
      <c r="A244" s="28">
        <v>0.18333333333333335</v>
      </c>
      <c r="B244" s="9" t="s">
        <v>238</v>
      </c>
      <c r="C244" s="9" t="s">
        <v>186</v>
      </c>
      <c r="F244" t="s">
        <v>11</v>
      </c>
      <c r="G244" s="7">
        <v>0.20555555555555557</v>
      </c>
    </row>
    <row r="245" spans="1:7" x14ac:dyDescent="0.25">
      <c r="A245" s="28">
        <v>0.18333333333333335</v>
      </c>
      <c r="B245" s="9" t="s">
        <v>245</v>
      </c>
      <c r="C245" s="9" t="s">
        <v>248</v>
      </c>
      <c r="F245" s="9" t="s">
        <v>10</v>
      </c>
      <c r="G245" s="7">
        <v>0.21111111111111111</v>
      </c>
    </row>
    <row r="246" spans="1:7" x14ac:dyDescent="0.25">
      <c r="A246" s="28">
        <v>0.18888888888888888</v>
      </c>
      <c r="B246" s="9" t="s">
        <v>181</v>
      </c>
      <c r="C246" s="9" t="s">
        <v>179</v>
      </c>
      <c r="F246" s="9" t="s">
        <v>12</v>
      </c>
      <c r="G246" s="7">
        <v>0.20555555555555557</v>
      </c>
    </row>
    <row r="247" spans="1:7" x14ac:dyDescent="0.25">
      <c r="A247" s="28">
        <v>0.18888888888888888</v>
      </c>
      <c r="B247" s="9" t="s">
        <v>156</v>
      </c>
      <c r="C247" s="9" t="s">
        <v>210</v>
      </c>
      <c r="F247" s="9" t="s">
        <v>9</v>
      </c>
      <c r="G247" s="7">
        <v>0.21111111111111111</v>
      </c>
    </row>
    <row r="248" spans="1:7" x14ac:dyDescent="0.25">
      <c r="A248" s="28">
        <v>0.19444444444444445</v>
      </c>
      <c r="B248" s="9" t="s">
        <v>249</v>
      </c>
      <c r="C248" s="9" t="s">
        <v>151</v>
      </c>
      <c r="F248" s="9" t="s">
        <v>20</v>
      </c>
      <c r="G248" s="20">
        <v>0.18333333333333335</v>
      </c>
    </row>
    <row r="249" spans="1:7" x14ac:dyDescent="0.25">
      <c r="A249" s="29">
        <v>0.19444444444444445</v>
      </c>
      <c r="B249" s="9" t="s">
        <v>250</v>
      </c>
      <c r="C249" s="9" t="s">
        <v>178</v>
      </c>
      <c r="F249" t="s">
        <v>19</v>
      </c>
      <c r="G249" s="20">
        <v>0.18888888888888888</v>
      </c>
    </row>
    <row r="250" spans="1:7" x14ac:dyDescent="0.25">
      <c r="A250" s="28">
        <v>0.19999999999999998</v>
      </c>
      <c r="B250" s="9" t="s">
        <v>166</v>
      </c>
      <c r="C250" s="9" t="s">
        <v>159</v>
      </c>
      <c r="F250" s="9" t="s">
        <v>18</v>
      </c>
      <c r="G250" s="20">
        <v>0.18333333333333335</v>
      </c>
    </row>
    <row r="251" spans="1:7" x14ac:dyDescent="0.25">
      <c r="A251" s="29">
        <v>0.19999999999999998</v>
      </c>
      <c r="B251" s="9" t="s">
        <v>201</v>
      </c>
      <c r="C251" s="9" t="s">
        <v>227</v>
      </c>
      <c r="F251" t="s">
        <v>17</v>
      </c>
      <c r="G251" s="20">
        <v>0.18888888888888888</v>
      </c>
    </row>
    <row r="252" spans="1:7" x14ac:dyDescent="0.25">
      <c r="A252" s="28">
        <v>0.20555555555555557</v>
      </c>
      <c r="B252" s="9" t="s">
        <v>242</v>
      </c>
      <c r="C252" s="9" t="s">
        <v>184</v>
      </c>
      <c r="F252" s="9" t="s">
        <v>13</v>
      </c>
      <c r="G252" s="7">
        <v>0.19999999999999998</v>
      </c>
    </row>
    <row r="253" spans="1:7" x14ac:dyDescent="0.25">
      <c r="A253" s="28">
        <v>0.20555555555555557</v>
      </c>
      <c r="B253" s="9" t="s">
        <v>209</v>
      </c>
      <c r="C253" s="9" t="s">
        <v>182</v>
      </c>
      <c r="F253" s="9" t="s">
        <v>15</v>
      </c>
      <c r="G253" s="7">
        <v>0.19444444444444445</v>
      </c>
    </row>
    <row r="254" spans="1:7" x14ac:dyDescent="0.25">
      <c r="A254" s="29">
        <v>0.21111111111111111</v>
      </c>
      <c r="B254" s="9" t="s">
        <v>231</v>
      </c>
      <c r="C254" s="9" t="s">
        <v>176</v>
      </c>
      <c r="F254" s="9" t="s">
        <v>14</v>
      </c>
      <c r="G254" s="7">
        <v>0.19999999999999998</v>
      </c>
    </row>
    <row r="255" spans="1:7" x14ac:dyDescent="0.25">
      <c r="A255" s="29">
        <v>0.21111111111111111</v>
      </c>
      <c r="B255" s="9" t="s">
        <v>251</v>
      </c>
      <c r="C255" s="9" t="s">
        <v>218</v>
      </c>
      <c r="F255" s="9" t="s">
        <v>16</v>
      </c>
      <c r="G255" s="7">
        <v>0.19444444444444445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1"/>
  <sheetViews>
    <sheetView zoomScale="178" zoomScaleNormal="150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A5" sqref="A5:B40"/>
    </sheetView>
  </sheetViews>
  <sheetFormatPr defaultColWidth="8.88671875" defaultRowHeight="13.2" x14ac:dyDescent="0.25"/>
  <cols>
    <col min="1" max="1" width="23.44140625" customWidth="1"/>
    <col min="3" max="4" width="9.109375" style="5"/>
    <col min="5" max="17" width="8.6640625" style="5"/>
  </cols>
  <sheetData>
    <row r="1" spans="1:21" x14ac:dyDescent="0.25">
      <c r="A1" s="1"/>
      <c r="B1" s="48"/>
      <c r="C1" s="49"/>
    </row>
    <row r="2" spans="1:21" x14ac:dyDescent="0.25">
      <c r="A2" s="1" t="s">
        <v>1</v>
      </c>
      <c r="B2" s="49" t="s">
        <v>2</v>
      </c>
      <c r="C2" s="49"/>
    </row>
    <row r="3" spans="1:21" x14ac:dyDescent="0.25">
      <c r="C3" s="23"/>
      <c r="H3" s="23"/>
      <c r="J3" s="23" t="s">
        <v>3</v>
      </c>
      <c r="N3" s="23" t="s">
        <v>4</v>
      </c>
      <c r="P3" s="23"/>
      <c r="R3" s="23" t="s">
        <v>5</v>
      </c>
      <c r="S3" s="5"/>
      <c r="T3" s="5"/>
      <c r="U3" s="5" t="s">
        <v>6</v>
      </c>
    </row>
    <row r="4" spans="1:21" x14ac:dyDescent="0.25">
      <c r="A4" s="2" t="s">
        <v>21</v>
      </c>
      <c r="B4" s="2" t="s">
        <v>8</v>
      </c>
      <c r="C4" s="4">
        <v>45399</v>
      </c>
      <c r="D4" s="10">
        <f>C4+7</f>
        <v>45406</v>
      </c>
      <c r="E4" s="10">
        <f t="shared" ref="E4:Q4" si="0">D4+7</f>
        <v>45413</v>
      </c>
      <c r="F4" s="10">
        <f t="shared" si="0"/>
        <v>45420</v>
      </c>
      <c r="G4" s="10">
        <f t="shared" si="0"/>
        <v>45427</v>
      </c>
      <c r="H4" s="10">
        <f t="shared" si="0"/>
        <v>45434</v>
      </c>
      <c r="I4" s="10">
        <f t="shared" si="0"/>
        <v>45441</v>
      </c>
      <c r="J4" s="10">
        <f t="shared" si="0"/>
        <v>45448</v>
      </c>
      <c r="K4" s="10">
        <f t="shared" si="0"/>
        <v>45455</v>
      </c>
      <c r="L4" s="10">
        <f t="shared" si="0"/>
        <v>45462</v>
      </c>
      <c r="M4" s="10">
        <f t="shared" si="0"/>
        <v>45469</v>
      </c>
      <c r="N4" s="10">
        <f t="shared" si="0"/>
        <v>45476</v>
      </c>
      <c r="O4" s="10">
        <f t="shared" si="0"/>
        <v>45483</v>
      </c>
      <c r="P4" s="10">
        <f t="shared" si="0"/>
        <v>45490</v>
      </c>
      <c r="Q4" s="10">
        <f t="shared" si="0"/>
        <v>45497</v>
      </c>
      <c r="R4" s="10">
        <f>Q4+7</f>
        <v>45504</v>
      </c>
      <c r="S4" s="10">
        <f>R4+7</f>
        <v>45511</v>
      </c>
      <c r="T4" s="10">
        <f>S4+7</f>
        <v>45518</v>
      </c>
      <c r="U4" s="10">
        <f>T4+7</f>
        <v>45525</v>
      </c>
    </row>
    <row r="5" spans="1:21" x14ac:dyDescent="0.25">
      <c r="A5" s="9" t="s">
        <v>24</v>
      </c>
      <c r="B5" s="19">
        <f t="shared" ref="B5:B40" si="1">SUM(C5:U5)</f>
        <v>55.66</v>
      </c>
      <c r="C5" s="19">
        <v>6</v>
      </c>
      <c r="D5" s="19"/>
      <c r="E5" s="19"/>
      <c r="F5" s="19"/>
      <c r="G5" s="19"/>
      <c r="H5" s="19"/>
      <c r="I5" s="19"/>
      <c r="J5" s="19"/>
      <c r="K5" s="19">
        <v>12</v>
      </c>
      <c r="L5" s="19"/>
      <c r="M5" s="19"/>
      <c r="N5" s="19"/>
      <c r="O5" s="31">
        <v>12</v>
      </c>
      <c r="P5" s="19">
        <v>5</v>
      </c>
      <c r="Q5" s="19">
        <v>12</v>
      </c>
      <c r="R5" s="19"/>
      <c r="S5" s="19"/>
      <c r="T5" s="19">
        <v>8.66</v>
      </c>
    </row>
    <row r="6" spans="1:21" x14ac:dyDescent="0.25">
      <c r="A6" s="9" t="s">
        <v>27</v>
      </c>
      <c r="B6" s="19">
        <f t="shared" si="1"/>
        <v>54.66</v>
      </c>
      <c r="C6" s="19">
        <v>2</v>
      </c>
      <c r="D6" s="19"/>
      <c r="E6" s="19"/>
      <c r="F6" s="19"/>
      <c r="G6" s="19"/>
      <c r="H6" s="19">
        <v>5</v>
      </c>
      <c r="I6" s="19">
        <v>15</v>
      </c>
      <c r="J6" s="19"/>
      <c r="K6" s="19">
        <v>12</v>
      </c>
      <c r="L6" s="19"/>
      <c r="M6" s="19"/>
      <c r="N6" s="19"/>
      <c r="O6" s="19"/>
      <c r="P6" s="19"/>
      <c r="Q6" s="19">
        <v>12</v>
      </c>
      <c r="R6" s="19"/>
      <c r="S6" s="19"/>
      <c r="T6" s="19">
        <v>8.66</v>
      </c>
    </row>
    <row r="7" spans="1:21" x14ac:dyDescent="0.25">
      <c r="A7" s="9" t="s">
        <v>22</v>
      </c>
      <c r="B7" s="19">
        <f t="shared" si="1"/>
        <v>52.91</v>
      </c>
      <c r="C7" s="19">
        <v>2</v>
      </c>
      <c r="D7" s="19"/>
      <c r="E7" s="19"/>
      <c r="F7" s="19"/>
      <c r="G7" s="19">
        <v>10</v>
      </c>
      <c r="H7" s="19"/>
      <c r="I7" s="19"/>
      <c r="J7" s="19"/>
      <c r="K7" s="19"/>
      <c r="L7" s="19">
        <v>12</v>
      </c>
      <c r="M7" s="19">
        <v>10</v>
      </c>
      <c r="N7" s="19"/>
      <c r="O7" s="31">
        <v>5.25</v>
      </c>
      <c r="P7" s="19">
        <v>5</v>
      </c>
      <c r="Q7" s="19"/>
      <c r="R7" s="5"/>
      <c r="S7" s="19"/>
      <c r="T7" s="19">
        <v>8.66</v>
      </c>
    </row>
    <row r="8" spans="1:21" x14ac:dyDescent="0.25">
      <c r="A8" s="9" t="s">
        <v>30</v>
      </c>
      <c r="B8" s="19">
        <f t="shared" si="1"/>
        <v>39.909999999999997</v>
      </c>
      <c r="C8" s="19"/>
      <c r="D8" s="19"/>
      <c r="E8" s="19"/>
      <c r="F8" s="19">
        <v>12</v>
      </c>
      <c r="G8" s="19"/>
      <c r="H8" s="19"/>
      <c r="I8" s="19"/>
      <c r="J8" s="19"/>
      <c r="K8" s="19"/>
      <c r="L8" s="19"/>
      <c r="M8" s="19"/>
      <c r="N8" s="19"/>
      <c r="O8" s="31">
        <v>5.25</v>
      </c>
      <c r="P8" s="19">
        <v>10</v>
      </c>
      <c r="Q8" s="19">
        <v>4</v>
      </c>
      <c r="R8" s="5"/>
      <c r="S8" s="19"/>
      <c r="T8" s="19">
        <v>8.66</v>
      </c>
    </row>
    <row r="9" spans="1:21" x14ac:dyDescent="0.25">
      <c r="A9" s="9" t="s">
        <v>41</v>
      </c>
      <c r="B9" s="19">
        <f t="shared" si="1"/>
        <v>37.25</v>
      </c>
      <c r="C9" s="19"/>
      <c r="D9" s="19"/>
      <c r="E9" s="19"/>
      <c r="F9" s="19"/>
      <c r="G9" s="19"/>
      <c r="H9" s="19">
        <v>10</v>
      </c>
      <c r="I9" s="19"/>
      <c r="J9" s="19"/>
      <c r="K9" s="19">
        <v>7</v>
      </c>
      <c r="L9" s="19">
        <v>7</v>
      </c>
      <c r="M9" s="19"/>
      <c r="N9" s="19"/>
      <c r="O9" s="31">
        <v>5.25</v>
      </c>
      <c r="P9" s="19"/>
      <c r="Q9" s="19"/>
      <c r="R9" s="19"/>
      <c r="S9" s="19">
        <v>8</v>
      </c>
      <c r="T9" s="19"/>
    </row>
    <row r="10" spans="1:21" x14ac:dyDescent="0.25">
      <c r="A10" s="9" t="s">
        <v>43</v>
      </c>
      <c r="B10" s="19">
        <f t="shared" si="1"/>
        <v>37</v>
      </c>
      <c r="C10" s="19">
        <v>10</v>
      </c>
      <c r="D10" s="19"/>
      <c r="E10" s="19"/>
      <c r="F10" s="19"/>
      <c r="G10" s="19"/>
      <c r="H10" s="19"/>
      <c r="I10" s="19"/>
      <c r="J10" s="19"/>
      <c r="K10" s="19">
        <v>7</v>
      </c>
      <c r="L10" s="19"/>
      <c r="M10" s="19">
        <v>10</v>
      </c>
      <c r="N10" s="19"/>
      <c r="O10" s="31"/>
      <c r="P10" s="19">
        <v>10</v>
      </c>
      <c r="Q10" s="19"/>
      <c r="R10" s="19"/>
      <c r="T10" s="19"/>
    </row>
    <row r="11" spans="1:21" x14ac:dyDescent="0.25">
      <c r="A11" s="9" t="s">
        <v>40</v>
      </c>
      <c r="B11" s="19">
        <f t="shared" si="1"/>
        <v>36</v>
      </c>
      <c r="C11" s="19"/>
      <c r="D11" s="19">
        <v>4</v>
      </c>
      <c r="E11" s="19">
        <v>5</v>
      </c>
      <c r="F11" s="19"/>
      <c r="G11" s="19">
        <v>10</v>
      </c>
      <c r="H11" s="19">
        <v>5</v>
      </c>
      <c r="I11" s="19"/>
      <c r="J11" s="19"/>
      <c r="K11" s="19"/>
      <c r="L11" s="19"/>
      <c r="M11" s="19"/>
      <c r="N11" s="19"/>
      <c r="P11" s="19"/>
      <c r="Q11" s="19"/>
      <c r="R11" s="19"/>
      <c r="S11" s="19">
        <v>12</v>
      </c>
      <c r="T11" s="19"/>
    </row>
    <row r="12" spans="1:21" x14ac:dyDescent="0.25">
      <c r="A12" s="9" t="s">
        <v>252</v>
      </c>
      <c r="B12" s="19">
        <f t="shared" si="1"/>
        <v>35</v>
      </c>
      <c r="C12" s="19"/>
      <c r="D12" s="19">
        <v>6</v>
      </c>
      <c r="E12" s="19"/>
      <c r="F12" s="19">
        <v>9</v>
      </c>
      <c r="G12" s="19"/>
      <c r="H12" s="19"/>
      <c r="I12" s="19"/>
      <c r="J12" s="19"/>
      <c r="K12" s="19"/>
      <c r="L12" s="19">
        <v>4</v>
      </c>
      <c r="M12" s="19">
        <v>10</v>
      </c>
      <c r="N12" s="19"/>
      <c r="O12" s="19"/>
      <c r="P12" s="19"/>
      <c r="Q12" s="19">
        <v>6</v>
      </c>
      <c r="R12" s="19"/>
      <c r="T12" s="19"/>
    </row>
    <row r="13" spans="1:21" x14ac:dyDescent="0.25">
      <c r="A13" s="9" t="s">
        <v>253</v>
      </c>
      <c r="B13" s="19">
        <f t="shared" si="1"/>
        <v>35</v>
      </c>
      <c r="C13" s="19"/>
      <c r="D13" s="19">
        <v>8</v>
      </c>
      <c r="E13" s="19">
        <v>10</v>
      </c>
      <c r="F13" s="19"/>
      <c r="G13" s="19"/>
      <c r="H13" s="19"/>
      <c r="I13" s="19">
        <v>15</v>
      </c>
      <c r="J13" s="19"/>
      <c r="K13" s="19">
        <v>2</v>
      </c>
      <c r="L13" s="19"/>
      <c r="M13" s="19"/>
      <c r="N13" s="19"/>
      <c r="O13" s="19"/>
      <c r="P13" s="19"/>
      <c r="Q13" s="19"/>
      <c r="R13" s="19"/>
      <c r="S13" s="19"/>
      <c r="T13" s="19"/>
    </row>
    <row r="14" spans="1:21" x14ac:dyDescent="0.25">
      <c r="A14" s="9" t="s">
        <v>42</v>
      </c>
      <c r="B14" s="19">
        <f t="shared" si="1"/>
        <v>35</v>
      </c>
      <c r="C14" s="19"/>
      <c r="D14" s="19"/>
      <c r="E14" s="19">
        <v>5</v>
      </c>
      <c r="F14" s="19"/>
      <c r="G14" s="19">
        <v>5</v>
      </c>
      <c r="H14" s="19">
        <v>10</v>
      </c>
      <c r="I14" s="19"/>
      <c r="J14" s="19"/>
      <c r="K14" s="19"/>
      <c r="L14" s="19">
        <v>7</v>
      </c>
      <c r="M14" s="19"/>
      <c r="N14" s="19"/>
      <c r="O14" s="31"/>
      <c r="P14" s="19"/>
      <c r="Q14" s="19"/>
      <c r="R14" s="19"/>
      <c r="S14" s="19">
        <v>8</v>
      </c>
      <c r="T14" s="19"/>
    </row>
    <row r="15" spans="1:21" x14ac:dyDescent="0.25">
      <c r="A15" s="9" t="s">
        <v>254</v>
      </c>
      <c r="B15" s="19">
        <f t="shared" si="1"/>
        <v>32</v>
      </c>
      <c r="C15" s="19"/>
      <c r="D15" s="19"/>
      <c r="E15" s="19">
        <v>10</v>
      </c>
      <c r="F15" s="19"/>
      <c r="G15" s="19"/>
      <c r="H15" s="19"/>
      <c r="I15" s="19"/>
      <c r="J15" s="19"/>
      <c r="K15" s="19"/>
      <c r="L15" s="19"/>
      <c r="M15" s="19">
        <v>10</v>
      </c>
      <c r="N15" s="19"/>
      <c r="O15" s="31"/>
      <c r="P15" s="19"/>
      <c r="Q15" s="19">
        <v>8</v>
      </c>
      <c r="R15" s="19"/>
      <c r="S15" s="19"/>
      <c r="T15" s="19">
        <v>4</v>
      </c>
    </row>
    <row r="16" spans="1:21" x14ac:dyDescent="0.25">
      <c r="A16" s="9" t="s">
        <v>28</v>
      </c>
      <c r="B16" s="19">
        <f t="shared" si="1"/>
        <v>30.91</v>
      </c>
      <c r="C16" s="19"/>
      <c r="D16" s="19"/>
      <c r="E16" s="19"/>
      <c r="F16" s="19"/>
      <c r="G16" s="19"/>
      <c r="H16" s="19"/>
      <c r="I16" s="19"/>
      <c r="J16" s="19"/>
      <c r="K16" s="19"/>
      <c r="L16" s="19">
        <v>12</v>
      </c>
      <c r="M16" s="19"/>
      <c r="N16" s="19"/>
      <c r="O16" s="31">
        <v>5.25</v>
      </c>
      <c r="P16" s="19">
        <v>5</v>
      </c>
      <c r="Q16" s="19"/>
      <c r="R16" s="19"/>
      <c r="S16" s="19"/>
      <c r="T16" s="19">
        <v>8.66</v>
      </c>
    </row>
    <row r="17" spans="1:20" x14ac:dyDescent="0.25">
      <c r="A17" s="9" t="s">
        <v>26</v>
      </c>
      <c r="B17" s="19">
        <f t="shared" si="1"/>
        <v>30.4</v>
      </c>
      <c r="C17" s="19">
        <v>2</v>
      </c>
      <c r="D17" s="19"/>
      <c r="E17" s="19"/>
      <c r="F17" s="19">
        <v>2.4</v>
      </c>
      <c r="G17" s="19">
        <v>10</v>
      </c>
      <c r="H17" s="19"/>
      <c r="I17" s="19"/>
      <c r="J17" s="19"/>
      <c r="K17" s="19"/>
      <c r="L17" s="19"/>
      <c r="M17" s="19"/>
      <c r="N17" s="19"/>
      <c r="O17" s="31"/>
      <c r="P17" s="19">
        <v>10</v>
      </c>
      <c r="Q17" s="19"/>
      <c r="R17" s="19"/>
      <c r="S17" s="19">
        <v>6</v>
      </c>
      <c r="T17" s="19"/>
    </row>
    <row r="18" spans="1:20" x14ac:dyDescent="0.25">
      <c r="A18" s="9" t="s">
        <v>255</v>
      </c>
      <c r="B18" s="19">
        <f t="shared" si="1"/>
        <v>30</v>
      </c>
      <c r="C18" s="19">
        <v>6</v>
      </c>
      <c r="D18" s="31">
        <v>12</v>
      </c>
      <c r="E18" s="19"/>
      <c r="F18" s="19"/>
      <c r="G18" s="19"/>
      <c r="H18" s="19">
        <v>5</v>
      </c>
      <c r="I18" s="19"/>
      <c r="J18" s="19"/>
      <c r="K18" s="19"/>
      <c r="L18" s="19">
        <v>7</v>
      </c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9" t="s">
        <v>38</v>
      </c>
      <c r="B19" s="19">
        <f t="shared" si="1"/>
        <v>29</v>
      </c>
      <c r="C19" s="19">
        <v>2</v>
      </c>
      <c r="D19" s="19">
        <v>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>
        <v>15</v>
      </c>
      <c r="P19" s="19"/>
      <c r="Q19" s="19">
        <v>6</v>
      </c>
      <c r="R19" s="19"/>
      <c r="T19" s="19"/>
    </row>
    <row r="20" spans="1:20" x14ac:dyDescent="0.25">
      <c r="A20" s="9" t="s">
        <v>256</v>
      </c>
      <c r="B20" s="19">
        <f t="shared" si="1"/>
        <v>27</v>
      </c>
      <c r="C20" s="19"/>
      <c r="D20" s="19"/>
      <c r="E20" s="19"/>
      <c r="F20" s="19"/>
      <c r="G20" s="19"/>
      <c r="H20" s="19"/>
      <c r="I20" s="19"/>
      <c r="J20" s="19"/>
      <c r="K20" s="19"/>
      <c r="L20" s="19">
        <v>7</v>
      </c>
      <c r="M20" s="19"/>
      <c r="N20" s="19"/>
      <c r="O20" s="31"/>
      <c r="P20" s="19"/>
      <c r="Q20" s="19">
        <v>8</v>
      </c>
      <c r="R20" s="19"/>
      <c r="S20" s="19">
        <v>12</v>
      </c>
      <c r="T20" s="19"/>
    </row>
    <row r="21" spans="1:20" x14ac:dyDescent="0.25">
      <c r="A21" s="9" t="s">
        <v>257</v>
      </c>
      <c r="B21" s="19">
        <f t="shared" si="1"/>
        <v>27</v>
      </c>
      <c r="C21" s="19"/>
      <c r="D21" s="19"/>
      <c r="E21" s="19"/>
      <c r="F21" s="19"/>
      <c r="G21" s="19">
        <v>5</v>
      </c>
      <c r="H21" s="19"/>
      <c r="I21" s="19">
        <v>15</v>
      </c>
      <c r="J21" s="19"/>
      <c r="K21" s="19">
        <v>7</v>
      </c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9" t="s">
        <v>37</v>
      </c>
      <c r="B22" s="19">
        <f t="shared" si="1"/>
        <v>27</v>
      </c>
      <c r="C22" s="19">
        <v>10</v>
      </c>
      <c r="D22" s="19"/>
      <c r="E22" s="19">
        <v>10</v>
      </c>
      <c r="F22" s="19"/>
      <c r="G22" s="19"/>
      <c r="H22" s="19"/>
      <c r="I22" s="19"/>
      <c r="J22" s="19"/>
      <c r="K22" s="19">
        <v>7</v>
      </c>
      <c r="L22" s="19"/>
      <c r="M22" s="19"/>
      <c r="N22" s="19"/>
      <c r="O22" s="31"/>
      <c r="Q22" s="19"/>
      <c r="R22" s="5"/>
      <c r="S22" s="19"/>
      <c r="T22" s="19"/>
    </row>
    <row r="23" spans="1:20" x14ac:dyDescent="0.25">
      <c r="A23" s="9" t="s">
        <v>23</v>
      </c>
      <c r="B23" s="19">
        <f t="shared" si="1"/>
        <v>24</v>
      </c>
      <c r="C23" s="19"/>
      <c r="D23" s="19"/>
      <c r="E23" s="19">
        <v>5</v>
      </c>
      <c r="F23" s="19">
        <v>12</v>
      </c>
      <c r="G23" s="19"/>
      <c r="H23" s="19"/>
      <c r="I23" s="19"/>
      <c r="J23" s="19"/>
      <c r="K23" s="19">
        <v>2</v>
      </c>
      <c r="L23" s="19"/>
      <c r="M23" s="19">
        <v>5</v>
      </c>
      <c r="N23" s="19"/>
      <c r="O23" s="19"/>
      <c r="P23" s="19"/>
      <c r="Q23" s="19"/>
      <c r="R23" s="19"/>
      <c r="T23" s="19"/>
    </row>
    <row r="24" spans="1:20" x14ac:dyDescent="0.25">
      <c r="A24" s="9" t="s">
        <v>25</v>
      </c>
      <c r="B24" s="19">
        <f t="shared" si="1"/>
        <v>22</v>
      </c>
      <c r="C24" s="19">
        <v>10</v>
      </c>
      <c r="D24" s="19">
        <v>12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  <c r="P24" s="19"/>
      <c r="Q24" s="19"/>
      <c r="R24" s="5"/>
      <c r="S24" s="19"/>
      <c r="T24" s="19"/>
    </row>
    <row r="25" spans="1:20" x14ac:dyDescent="0.25">
      <c r="A25" s="9" t="s">
        <v>31</v>
      </c>
      <c r="B25" s="19">
        <f t="shared" si="1"/>
        <v>21.060000000000002</v>
      </c>
      <c r="C25" s="19"/>
      <c r="D25" s="19"/>
      <c r="E25" s="19"/>
      <c r="F25" s="19">
        <v>2.4</v>
      </c>
      <c r="G25" s="19"/>
      <c r="H25" s="19"/>
      <c r="I25" s="19"/>
      <c r="J25" s="19"/>
      <c r="K25" s="19"/>
      <c r="L25" s="19"/>
      <c r="M25" s="19"/>
      <c r="N25" s="19"/>
      <c r="O25" s="31"/>
      <c r="P25" s="19">
        <v>10</v>
      </c>
      <c r="Q25" s="19"/>
      <c r="R25" s="19"/>
      <c r="S25" s="19"/>
      <c r="T25" s="19">
        <v>8.66</v>
      </c>
    </row>
    <row r="26" spans="1:20" x14ac:dyDescent="0.25">
      <c r="A26" s="9" t="s">
        <v>39</v>
      </c>
      <c r="B26" s="19">
        <f t="shared" si="1"/>
        <v>21</v>
      </c>
      <c r="C26" s="19"/>
      <c r="D26" s="19"/>
      <c r="E26" s="19">
        <v>5</v>
      </c>
      <c r="F26" s="19"/>
      <c r="G26" s="19"/>
      <c r="H26" s="19">
        <v>10</v>
      </c>
      <c r="I26" s="19"/>
      <c r="J26" s="19"/>
      <c r="K26" s="19">
        <v>2</v>
      </c>
      <c r="L26" s="19"/>
      <c r="M26" s="19"/>
      <c r="N26" s="19"/>
      <c r="O26" s="31"/>
      <c r="P26" s="19"/>
      <c r="Q26" s="19"/>
      <c r="R26" s="19"/>
      <c r="S26" s="19">
        <v>4</v>
      </c>
      <c r="T26" s="19"/>
    </row>
    <row r="27" spans="1:20" x14ac:dyDescent="0.25">
      <c r="A27" s="9" t="s">
        <v>258</v>
      </c>
      <c r="B27" s="19">
        <f t="shared" si="1"/>
        <v>20</v>
      </c>
      <c r="C27" s="19"/>
      <c r="D27" s="19"/>
      <c r="E27" s="19"/>
      <c r="F27" s="19"/>
      <c r="G27" s="19">
        <v>5</v>
      </c>
      <c r="H27" s="19">
        <v>10</v>
      </c>
      <c r="I27" s="19"/>
      <c r="J27" s="19"/>
      <c r="K27" s="19"/>
      <c r="L27" s="19"/>
      <c r="M27" s="19"/>
      <c r="N27" s="19"/>
      <c r="O27" s="31"/>
      <c r="P27" s="19">
        <v>5</v>
      </c>
      <c r="Q27" s="19"/>
      <c r="R27" s="5"/>
      <c r="S27" s="19"/>
      <c r="T27" s="19"/>
    </row>
    <row r="28" spans="1:20" x14ac:dyDescent="0.25">
      <c r="A28" s="9" t="s">
        <v>29</v>
      </c>
      <c r="B28" s="19">
        <f t="shared" si="1"/>
        <v>19</v>
      </c>
      <c r="C28" s="19"/>
      <c r="D28" s="19">
        <v>4</v>
      </c>
      <c r="E28" s="19"/>
      <c r="F28" s="19"/>
      <c r="G28" s="19">
        <v>10</v>
      </c>
      <c r="H28" s="19">
        <v>5</v>
      </c>
      <c r="I28" s="19"/>
      <c r="J28" s="19"/>
      <c r="K28" s="19"/>
      <c r="L28" s="19"/>
      <c r="M28" s="19"/>
      <c r="N28" s="19"/>
      <c r="O28" s="31"/>
      <c r="Q28" s="19"/>
      <c r="R28" s="19"/>
      <c r="S28" s="19"/>
      <c r="T28" s="19"/>
    </row>
    <row r="29" spans="1:20" x14ac:dyDescent="0.25">
      <c r="A29" s="9" t="s">
        <v>35</v>
      </c>
      <c r="B29" s="19">
        <f t="shared" si="1"/>
        <v>18</v>
      </c>
      <c r="C29" s="19">
        <v>10</v>
      </c>
      <c r="D29" s="19">
        <v>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  <c r="P29" s="19"/>
      <c r="Q29" s="19"/>
      <c r="R29" s="19"/>
      <c r="T29" s="19"/>
    </row>
    <row r="30" spans="1:20" x14ac:dyDescent="0.25">
      <c r="A30" s="9" t="s">
        <v>32</v>
      </c>
      <c r="B30" s="19">
        <f t="shared" si="1"/>
        <v>17.399999999999999</v>
      </c>
      <c r="C30" s="19"/>
      <c r="D30" s="19"/>
      <c r="E30" s="19"/>
      <c r="F30" s="19">
        <v>2.4</v>
      </c>
      <c r="G30" s="19"/>
      <c r="H30" s="19"/>
      <c r="I30" s="19">
        <v>15</v>
      </c>
      <c r="J30" s="19"/>
      <c r="K30" s="19"/>
      <c r="L30" s="19"/>
      <c r="M30" s="19"/>
      <c r="N30" s="19"/>
      <c r="O30" s="31"/>
      <c r="P30" s="19"/>
      <c r="Q30" s="19"/>
      <c r="R30" s="19"/>
      <c r="S30" s="19"/>
      <c r="T30" s="19"/>
    </row>
    <row r="31" spans="1:20" x14ac:dyDescent="0.25">
      <c r="A31" s="9" t="s">
        <v>45</v>
      </c>
      <c r="B31" s="19">
        <f t="shared" si="1"/>
        <v>17</v>
      </c>
      <c r="C31" s="19"/>
      <c r="D31" s="19"/>
      <c r="E31" s="19"/>
      <c r="F31" s="19"/>
      <c r="G31" s="19"/>
      <c r="I31" s="19"/>
      <c r="J31" s="19"/>
      <c r="K31" s="19"/>
      <c r="L31" s="19"/>
      <c r="M31" s="19">
        <v>5</v>
      </c>
      <c r="N31" s="19"/>
      <c r="O31" s="31">
        <v>12</v>
      </c>
      <c r="P31" s="19"/>
      <c r="Q31" s="19"/>
      <c r="R31" s="19"/>
      <c r="S31" s="19"/>
      <c r="T31" s="19"/>
    </row>
    <row r="32" spans="1:20" x14ac:dyDescent="0.25">
      <c r="A32" s="9" t="s">
        <v>259</v>
      </c>
      <c r="B32" s="19">
        <f t="shared" si="1"/>
        <v>15</v>
      </c>
      <c r="C32" s="19"/>
      <c r="D32" s="19"/>
      <c r="E32" s="19"/>
      <c r="F32" s="19">
        <v>15</v>
      </c>
      <c r="G32" s="19"/>
      <c r="H32" s="19"/>
      <c r="I32" s="19"/>
      <c r="J32" s="19"/>
      <c r="K32" s="19"/>
      <c r="L32" s="19"/>
      <c r="M32" s="19"/>
      <c r="N32" s="19"/>
      <c r="O32" s="31"/>
      <c r="P32" s="19"/>
      <c r="Q32" s="19"/>
      <c r="R32" s="5"/>
      <c r="S32" s="19"/>
      <c r="T32" s="19"/>
    </row>
    <row r="33" spans="1:21" x14ac:dyDescent="0.25">
      <c r="A33" t="s">
        <v>44</v>
      </c>
      <c r="B33" s="19">
        <f t="shared" si="1"/>
        <v>14.4</v>
      </c>
      <c r="C33" s="19"/>
      <c r="D33" s="19"/>
      <c r="E33" s="19"/>
      <c r="F33" s="19">
        <v>2.4</v>
      </c>
      <c r="G33" s="19"/>
      <c r="H33" s="19"/>
      <c r="I33" s="19"/>
      <c r="J33" s="19"/>
      <c r="K33" s="19">
        <v>2</v>
      </c>
      <c r="L33" s="19"/>
      <c r="M33" s="19">
        <v>10</v>
      </c>
      <c r="N33" s="19"/>
      <c r="O33" s="31"/>
      <c r="P33" s="19"/>
      <c r="Q33" s="19"/>
      <c r="R33" s="5"/>
      <c r="S33" s="19"/>
      <c r="T33" s="19"/>
    </row>
    <row r="34" spans="1:21" x14ac:dyDescent="0.25">
      <c r="A34" s="9" t="s">
        <v>33</v>
      </c>
      <c r="B34" s="19">
        <f t="shared" si="1"/>
        <v>10</v>
      </c>
      <c r="C34" s="19"/>
      <c r="D34" s="19"/>
      <c r="E34" s="19">
        <v>10</v>
      </c>
      <c r="F34" s="19"/>
      <c r="G34" s="19"/>
      <c r="H34" s="19"/>
      <c r="I34" s="19"/>
      <c r="J34" s="19"/>
      <c r="K34" s="19"/>
      <c r="L34" s="19"/>
      <c r="M34" s="19"/>
      <c r="N34" s="19"/>
      <c r="O34" s="31"/>
      <c r="P34" s="19"/>
      <c r="Q34" s="19"/>
      <c r="R34" s="19"/>
      <c r="S34" s="19"/>
      <c r="T34" s="19"/>
    </row>
    <row r="35" spans="1:21" x14ac:dyDescent="0.25">
      <c r="A35" s="9" t="s">
        <v>34</v>
      </c>
      <c r="B35" s="19">
        <f t="shared" si="1"/>
        <v>7.4</v>
      </c>
      <c r="C35" s="19"/>
      <c r="D35" s="19"/>
      <c r="E35" s="19"/>
      <c r="F35" s="19">
        <v>2.4</v>
      </c>
      <c r="G35" s="19">
        <v>5</v>
      </c>
      <c r="H35" s="19"/>
      <c r="I35" s="19"/>
      <c r="J35" s="19"/>
      <c r="K35" s="19"/>
      <c r="L35" s="19"/>
      <c r="M35" s="19"/>
      <c r="N35" s="19"/>
      <c r="O35" s="31"/>
      <c r="P35" s="19"/>
      <c r="Q35" s="19"/>
      <c r="R35" s="19"/>
      <c r="S35" s="19"/>
      <c r="T35" s="19"/>
    </row>
    <row r="36" spans="1:21" x14ac:dyDescent="0.25">
      <c r="A36" s="9" t="s">
        <v>260</v>
      </c>
      <c r="B36" s="19">
        <f t="shared" si="1"/>
        <v>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31"/>
      <c r="P36" s="19"/>
      <c r="Q36" s="19"/>
      <c r="R36" s="19"/>
      <c r="S36" s="19">
        <v>6</v>
      </c>
      <c r="T36" s="19"/>
    </row>
    <row r="37" spans="1:21" x14ac:dyDescent="0.25">
      <c r="A37" s="9" t="s">
        <v>261</v>
      </c>
      <c r="B37" s="19">
        <f t="shared" si="1"/>
        <v>4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31"/>
      <c r="P37" s="19"/>
      <c r="Q37" s="19"/>
      <c r="R37" s="19"/>
      <c r="S37" s="19">
        <v>4</v>
      </c>
      <c r="T37" s="19"/>
    </row>
    <row r="38" spans="1:21" x14ac:dyDescent="0.25">
      <c r="A38" s="9" t="s">
        <v>262</v>
      </c>
      <c r="B38" s="19">
        <f t="shared" si="1"/>
        <v>4</v>
      </c>
      <c r="C38" s="19"/>
      <c r="D38" s="19"/>
      <c r="E38" s="19"/>
      <c r="F38" s="19"/>
      <c r="G38" s="19"/>
      <c r="H38" s="19"/>
      <c r="I38" s="19"/>
      <c r="J38" s="19"/>
      <c r="K38" s="19"/>
      <c r="L38" s="19">
        <v>4</v>
      </c>
      <c r="M38" s="19"/>
      <c r="N38" s="19"/>
      <c r="O38" s="31"/>
      <c r="P38" s="19"/>
      <c r="Q38" s="19"/>
      <c r="R38" s="19"/>
      <c r="S38" s="19"/>
      <c r="T38" s="19"/>
    </row>
    <row r="39" spans="1:21" x14ac:dyDescent="0.25">
      <c r="A39" s="9" t="s">
        <v>263</v>
      </c>
      <c r="B39" s="19">
        <f t="shared" si="1"/>
        <v>4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31"/>
      <c r="P39" s="19"/>
      <c r="Q39" s="19">
        <v>4</v>
      </c>
      <c r="R39" s="5"/>
      <c r="S39" s="19"/>
      <c r="T39" s="19"/>
    </row>
    <row r="40" spans="1:21" x14ac:dyDescent="0.25">
      <c r="A40" s="9" t="s">
        <v>36</v>
      </c>
      <c r="B40" s="19">
        <f t="shared" si="1"/>
        <v>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31"/>
      <c r="P40" s="19"/>
      <c r="Q40" s="19"/>
      <c r="R40" s="19"/>
      <c r="S40" s="19"/>
      <c r="T40" s="19">
        <v>4</v>
      </c>
    </row>
    <row r="41" spans="1:21" x14ac:dyDescent="0.25">
      <c r="A41" s="9"/>
      <c r="B41" s="19">
        <f t="shared" ref="B41:H41" si="2">SUM(B5:B40)</f>
        <v>899.95999999999992</v>
      </c>
      <c r="C41" s="19">
        <f t="shared" si="2"/>
        <v>60</v>
      </c>
      <c r="D41" s="19">
        <f t="shared" si="2"/>
        <v>60</v>
      </c>
      <c r="E41" s="19">
        <f t="shared" si="2"/>
        <v>60</v>
      </c>
      <c r="F41" s="19">
        <f t="shared" si="2"/>
        <v>59.999999999999993</v>
      </c>
      <c r="G41" s="30">
        <f t="shared" si="2"/>
        <v>60</v>
      </c>
      <c r="H41" s="30">
        <f t="shared" si="2"/>
        <v>60</v>
      </c>
      <c r="I41" s="19">
        <f t="shared" ref="I41:T41" si="3">SUM(I5:I40)</f>
        <v>60</v>
      </c>
      <c r="J41" s="19">
        <f t="shared" si="3"/>
        <v>0</v>
      </c>
      <c r="K41" s="19">
        <f t="shared" si="3"/>
        <v>60</v>
      </c>
      <c r="L41" s="19">
        <f t="shared" si="3"/>
        <v>60</v>
      </c>
      <c r="M41" s="19">
        <f t="shared" si="3"/>
        <v>60</v>
      </c>
      <c r="N41" s="19">
        <f t="shared" si="3"/>
        <v>0</v>
      </c>
      <c r="O41" s="19">
        <f t="shared" si="3"/>
        <v>60</v>
      </c>
      <c r="P41" s="19">
        <f t="shared" si="3"/>
        <v>60</v>
      </c>
      <c r="Q41" s="19">
        <f t="shared" si="3"/>
        <v>60</v>
      </c>
      <c r="R41" s="19">
        <f t="shared" si="3"/>
        <v>0</v>
      </c>
      <c r="S41" s="19">
        <f t="shared" si="3"/>
        <v>60</v>
      </c>
      <c r="T41" s="19">
        <f t="shared" si="3"/>
        <v>59.959999999999994</v>
      </c>
    </row>
    <row r="42" spans="1:21" ht="39.6" x14ac:dyDescent="0.25">
      <c r="A42" s="9"/>
      <c r="B42" s="19"/>
      <c r="C42" s="33" t="s">
        <v>264</v>
      </c>
      <c r="D42" s="33" t="s">
        <v>265</v>
      </c>
      <c r="E42" s="33" t="s">
        <v>266</v>
      </c>
      <c r="F42" s="33" t="s">
        <v>267</v>
      </c>
      <c r="G42" s="33" t="s">
        <v>268</v>
      </c>
      <c r="H42" s="33" t="s">
        <v>269</v>
      </c>
      <c r="I42" s="34" t="s">
        <v>270</v>
      </c>
      <c r="K42" s="33" t="s">
        <v>264</v>
      </c>
      <c r="L42" s="33" t="s">
        <v>265</v>
      </c>
      <c r="M42" s="33" t="s">
        <v>266</v>
      </c>
      <c r="O42" s="33" t="s">
        <v>267</v>
      </c>
      <c r="P42" s="33" t="s">
        <v>268</v>
      </c>
      <c r="Q42" s="33" t="s">
        <v>269</v>
      </c>
      <c r="R42" s="34" t="s">
        <v>270</v>
      </c>
      <c r="S42" s="33" t="s">
        <v>264</v>
      </c>
      <c r="T42" s="33" t="s">
        <v>265</v>
      </c>
      <c r="U42" s="33" t="s">
        <v>266</v>
      </c>
    </row>
    <row r="43" spans="1:21" x14ac:dyDescent="0.25">
      <c r="A43" s="9"/>
      <c r="B43" s="19"/>
      <c r="C43" s="19">
        <v>24</v>
      </c>
      <c r="D43" s="19">
        <v>24</v>
      </c>
      <c r="E43" s="19">
        <v>10</v>
      </c>
      <c r="F43" s="19">
        <v>15</v>
      </c>
      <c r="G43" s="19">
        <v>40</v>
      </c>
      <c r="H43" s="19">
        <v>24</v>
      </c>
      <c r="I43" s="19">
        <v>15</v>
      </c>
      <c r="K43" s="19">
        <v>24</v>
      </c>
      <c r="L43" s="19">
        <v>24</v>
      </c>
      <c r="M43" s="19">
        <v>10</v>
      </c>
      <c r="O43" s="19">
        <v>15</v>
      </c>
      <c r="P43" s="19">
        <v>40</v>
      </c>
      <c r="Q43" s="19">
        <v>24</v>
      </c>
      <c r="R43" s="19">
        <v>15</v>
      </c>
      <c r="S43" s="19">
        <v>24</v>
      </c>
      <c r="T43" s="19">
        <v>24</v>
      </c>
      <c r="U43" s="19">
        <v>10</v>
      </c>
    </row>
    <row r="44" spans="1:21" x14ac:dyDescent="0.25">
      <c r="A44" s="9"/>
      <c r="B44" s="19"/>
      <c r="C44" s="19">
        <v>16</v>
      </c>
      <c r="D44" s="19">
        <v>16</v>
      </c>
      <c r="E44" s="19">
        <v>10</v>
      </c>
      <c r="F44" s="19">
        <v>13</v>
      </c>
      <c r="G44" s="19">
        <v>20</v>
      </c>
      <c r="H44" s="19">
        <v>16</v>
      </c>
      <c r="I44" s="19">
        <v>15</v>
      </c>
      <c r="K44" s="19">
        <v>16</v>
      </c>
      <c r="L44" s="19">
        <v>16</v>
      </c>
      <c r="M44" s="19">
        <v>10</v>
      </c>
      <c r="O44" s="19">
        <v>13</v>
      </c>
      <c r="P44" s="19">
        <v>20</v>
      </c>
      <c r="Q44" s="19">
        <v>16</v>
      </c>
      <c r="R44" s="19">
        <v>15</v>
      </c>
      <c r="S44" s="19">
        <v>16</v>
      </c>
      <c r="T44" s="19">
        <v>16</v>
      </c>
      <c r="U44" s="19">
        <v>10</v>
      </c>
    </row>
    <row r="45" spans="1:21" x14ac:dyDescent="0.25">
      <c r="A45" s="9"/>
      <c r="B45" s="19"/>
      <c r="C45" s="19">
        <v>12</v>
      </c>
      <c r="D45" s="19">
        <v>12</v>
      </c>
      <c r="E45" s="19">
        <v>10</v>
      </c>
      <c r="F45" s="19">
        <v>11</v>
      </c>
      <c r="G45" s="19"/>
      <c r="H45" s="19">
        <v>12</v>
      </c>
      <c r="I45" s="19">
        <v>15</v>
      </c>
      <c r="K45" s="19">
        <v>12</v>
      </c>
      <c r="L45" s="19">
        <v>12</v>
      </c>
      <c r="M45" s="19">
        <v>10</v>
      </c>
      <c r="O45" s="19">
        <v>11</v>
      </c>
      <c r="P45" s="19"/>
      <c r="Q45" s="19">
        <v>12</v>
      </c>
      <c r="R45" s="19">
        <v>15</v>
      </c>
      <c r="S45" s="19">
        <v>12</v>
      </c>
      <c r="T45" s="19">
        <v>12</v>
      </c>
      <c r="U45" s="19">
        <v>10</v>
      </c>
    </row>
    <row r="46" spans="1:21" x14ac:dyDescent="0.25">
      <c r="A46" s="9"/>
      <c r="B46" s="19"/>
      <c r="C46" s="19">
        <v>8</v>
      </c>
      <c r="D46" s="19">
        <v>8</v>
      </c>
      <c r="E46" s="19">
        <v>10</v>
      </c>
      <c r="F46" s="19">
        <v>9</v>
      </c>
      <c r="G46" s="19"/>
      <c r="H46" s="19">
        <v>8</v>
      </c>
      <c r="I46" s="19">
        <v>15</v>
      </c>
      <c r="K46" s="19">
        <v>8</v>
      </c>
      <c r="L46" s="19">
        <v>8</v>
      </c>
      <c r="M46" s="19">
        <v>10</v>
      </c>
      <c r="O46" s="19">
        <v>9</v>
      </c>
      <c r="P46" s="19"/>
      <c r="Q46" s="19">
        <v>8</v>
      </c>
      <c r="R46" s="19">
        <v>15</v>
      </c>
      <c r="S46" s="19">
        <v>8</v>
      </c>
      <c r="T46" s="19">
        <v>8</v>
      </c>
      <c r="U46" s="19">
        <v>10</v>
      </c>
    </row>
    <row r="47" spans="1:21" x14ac:dyDescent="0.25">
      <c r="A47" s="9"/>
      <c r="B47" s="19"/>
      <c r="C47" s="19"/>
      <c r="D47" s="19"/>
      <c r="E47" s="19">
        <v>10</v>
      </c>
      <c r="F47" s="19">
        <v>7</v>
      </c>
      <c r="G47" s="19"/>
      <c r="H47" s="19"/>
      <c r="I47" s="19"/>
      <c r="J47" s="19"/>
      <c r="K47" s="19"/>
      <c r="L47" s="19"/>
      <c r="M47" s="19">
        <v>10</v>
      </c>
      <c r="O47" s="19">
        <v>7</v>
      </c>
      <c r="P47" s="19"/>
      <c r="Q47" s="19"/>
      <c r="R47" s="19"/>
      <c r="S47" s="19"/>
      <c r="T47" s="19"/>
      <c r="U47" s="19">
        <v>10</v>
      </c>
    </row>
    <row r="48" spans="1:21" x14ac:dyDescent="0.25">
      <c r="A48" s="9"/>
      <c r="B48" s="19"/>
      <c r="C48" s="31" t="s">
        <v>271</v>
      </c>
      <c r="D48" s="23" t="s">
        <v>272</v>
      </c>
      <c r="E48" s="19">
        <v>10</v>
      </c>
      <c r="F48" s="19">
        <v>5</v>
      </c>
      <c r="G48" s="19"/>
      <c r="H48" s="19"/>
      <c r="I48" s="19"/>
      <c r="J48" s="19"/>
      <c r="K48" s="19"/>
      <c r="L48" s="19"/>
      <c r="M48" s="19">
        <v>10</v>
      </c>
      <c r="O48" s="19">
        <v>5</v>
      </c>
      <c r="P48" s="19"/>
      <c r="Q48" s="19"/>
      <c r="R48" s="19"/>
      <c r="S48" s="19"/>
      <c r="T48" s="19"/>
      <c r="U48" s="19">
        <v>10</v>
      </c>
    </row>
    <row r="49" spans="3:20" x14ac:dyDescent="0.25">
      <c r="C49" s="9" t="s">
        <v>273</v>
      </c>
      <c r="D49" s="31" t="s">
        <v>274</v>
      </c>
      <c r="E49" s="23" t="s">
        <v>275</v>
      </c>
      <c r="F49" s="23" t="s">
        <v>276</v>
      </c>
      <c r="G49" s="5">
        <v>133</v>
      </c>
      <c r="H49">
        <v>30</v>
      </c>
      <c r="I49" s="5" t="s">
        <v>277</v>
      </c>
      <c r="J49" s="9"/>
      <c r="K49" s="5">
        <v>31</v>
      </c>
      <c r="L49">
        <v>72</v>
      </c>
      <c r="M49" s="5" t="s">
        <v>278</v>
      </c>
      <c r="O49" s="47" t="s">
        <v>279</v>
      </c>
      <c r="P49" s="5">
        <v>137</v>
      </c>
      <c r="Q49" s="5">
        <v>29</v>
      </c>
      <c r="T49" s="5">
        <v>68</v>
      </c>
    </row>
    <row r="50" spans="3:20" x14ac:dyDescent="0.25">
      <c r="C50" s="9" t="s">
        <v>280</v>
      </c>
      <c r="D50" s="23" t="s">
        <v>281</v>
      </c>
      <c r="E50" s="23" t="s">
        <v>282</v>
      </c>
      <c r="F50" s="23" t="s">
        <v>283</v>
      </c>
      <c r="G50" s="23" t="s">
        <v>284</v>
      </c>
      <c r="H50" s="9" t="s">
        <v>285</v>
      </c>
      <c r="I50" s="23" t="s">
        <v>286</v>
      </c>
      <c r="J50" s="9"/>
      <c r="K50" s="23" t="s">
        <v>287</v>
      </c>
      <c r="L50" s="23" t="s">
        <v>288</v>
      </c>
      <c r="M50" s="5" t="s">
        <v>288</v>
      </c>
      <c r="O50" s="47" t="s">
        <v>289</v>
      </c>
      <c r="P50" s="23" t="s">
        <v>290</v>
      </c>
      <c r="Q50" s="23" t="s">
        <v>287</v>
      </c>
      <c r="S50" s="23"/>
      <c r="T50" s="23" t="s">
        <v>291</v>
      </c>
    </row>
    <row r="51" spans="3:20" x14ac:dyDescent="0.25">
      <c r="C51" s="31" t="s">
        <v>292</v>
      </c>
      <c r="D51" s="23" t="s">
        <v>293</v>
      </c>
      <c r="E51" s="23" t="s">
        <v>294</v>
      </c>
      <c r="F51" s="23" t="s">
        <v>295</v>
      </c>
      <c r="G51" s="23" t="s">
        <v>296</v>
      </c>
      <c r="H51" s="9" t="s">
        <v>297</v>
      </c>
      <c r="I51" s="23" t="s">
        <v>298</v>
      </c>
      <c r="J51" s="9"/>
      <c r="K51" s="23" t="s">
        <v>299</v>
      </c>
      <c r="L51" s="23" t="s">
        <v>300</v>
      </c>
      <c r="M51" s="5" t="s">
        <v>301</v>
      </c>
      <c r="N51" s="23"/>
      <c r="O51" s="47" t="s">
        <v>302</v>
      </c>
      <c r="P51" s="23" t="s">
        <v>303</v>
      </c>
      <c r="Q51" s="23" t="s">
        <v>299</v>
      </c>
      <c r="R51" s="23"/>
      <c r="S51" s="23"/>
      <c r="T51" s="23" t="s">
        <v>304</v>
      </c>
    </row>
    <row r="52" spans="3:20" x14ac:dyDescent="0.25">
      <c r="C52" s="31" t="s">
        <v>305</v>
      </c>
      <c r="D52" s="23"/>
      <c r="E52" s="23" t="s">
        <v>306</v>
      </c>
      <c r="F52" s="23" t="s">
        <v>307</v>
      </c>
      <c r="G52" s="23" t="s">
        <v>288</v>
      </c>
      <c r="H52">
        <v>31</v>
      </c>
      <c r="I52" s="23" t="s">
        <v>299</v>
      </c>
      <c r="J52" s="9"/>
      <c r="K52" s="23">
        <v>32</v>
      </c>
      <c r="L52">
        <v>74</v>
      </c>
      <c r="M52" s="5" t="s">
        <v>308</v>
      </c>
      <c r="O52" s="47" t="s">
        <v>309</v>
      </c>
      <c r="P52" s="23" t="s">
        <v>308</v>
      </c>
      <c r="Q52" s="5">
        <v>30</v>
      </c>
      <c r="R52" s="23"/>
      <c r="S52" s="23"/>
      <c r="T52" s="23" t="s">
        <v>310</v>
      </c>
    </row>
    <row r="53" spans="3:20" x14ac:dyDescent="0.25">
      <c r="C53"/>
      <c r="D53" s="23"/>
      <c r="E53" s="23" t="s">
        <v>311</v>
      </c>
      <c r="F53" s="23" t="s">
        <v>312</v>
      </c>
      <c r="G53" s="23" t="s">
        <v>313</v>
      </c>
      <c r="H53" s="23" t="s">
        <v>314</v>
      </c>
      <c r="J53" s="23"/>
      <c r="K53" s="23" t="s">
        <v>308</v>
      </c>
      <c r="L53" s="23" t="s">
        <v>286</v>
      </c>
      <c r="M53" s="5" t="s">
        <v>315</v>
      </c>
      <c r="N53" s="23"/>
      <c r="O53" s="47" t="s">
        <v>316</v>
      </c>
      <c r="P53" s="23" t="s">
        <v>317</v>
      </c>
      <c r="Q53" s="23" t="s">
        <v>301</v>
      </c>
      <c r="S53" s="5"/>
      <c r="T53" s="23">
        <v>71</v>
      </c>
    </row>
    <row r="54" spans="3:20" x14ac:dyDescent="0.25">
      <c r="C54"/>
      <c r="E54" s="23" t="s">
        <v>318</v>
      </c>
      <c r="F54" s="23" t="s">
        <v>319</v>
      </c>
      <c r="G54" s="23"/>
      <c r="H54" s="23" t="s">
        <v>320</v>
      </c>
      <c r="I54" s="23"/>
      <c r="K54" s="23" t="s">
        <v>321</v>
      </c>
      <c r="L54" s="23" t="s">
        <v>322</v>
      </c>
      <c r="M54" s="5" t="s">
        <v>323</v>
      </c>
      <c r="N54" s="23"/>
      <c r="O54" s="47" t="s">
        <v>324</v>
      </c>
      <c r="P54" s="23">
        <v>141</v>
      </c>
      <c r="Q54" s="23" t="s">
        <v>325</v>
      </c>
      <c r="R54" s="23"/>
      <c r="S54" s="23"/>
      <c r="T54" s="23" t="s">
        <v>326</v>
      </c>
    </row>
    <row r="55" spans="3:20" x14ac:dyDescent="0.25">
      <c r="C55"/>
      <c r="E55" s="23" t="s">
        <v>327</v>
      </c>
      <c r="F55" s="23" t="s">
        <v>328</v>
      </c>
      <c r="G55" s="23">
        <v>142</v>
      </c>
      <c r="I55" s="23"/>
      <c r="K55" s="23" t="s">
        <v>286</v>
      </c>
      <c r="L55" s="23" t="s">
        <v>329</v>
      </c>
      <c r="M55" s="5" t="s">
        <v>330</v>
      </c>
      <c r="N55" s="23"/>
      <c r="O55" s="23" t="s">
        <v>331</v>
      </c>
      <c r="P55" s="23" t="s">
        <v>288</v>
      </c>
      <c r="Q55" s="23">
        <v>31</v>
      </c>
      <c r="R55" s="23"/>
      <c r="S55" s="23"/>
      <c r="T55" s="23"/>
    </row>
    <row r="56" spans="3:20" x14ac:dyDescent="0.25">
      <c r="C56"/>
      <c r="E56" s="23" t="s">
        <v>332</v>
      </c>
      <c r="F56" s="23" t="s">
        <v>333</v>
      </c>
      <c r="G56" s="23" t="s">
        <v>334</v>
      </c>
      <c r="I56" s="23"/>
      <c r="K56" s="23" t="s">
        <v>322</v>
      </c>
      <c r="L56" s="23" t="s">
        <v>335</v>
      </c>
      <c r="M56" s="5" t="s">
        <v>336</v>
      </c>
      <c r="N56" s="23"/>
      <c r="O56" s="23"/>
      <c r="P56" s="23" t="s">
        <v>300</v>
      </c>
      <c r="Q56" s="23" t="s">
        <v>337</v>
      </c>
      <c r="R56" s="23"/>
      <c r="S56" s="23"/>
      <c r="T56" s="23"/>
    </row>
    <row r="57" spans="3:20" x14ac:dyDescent="0.25">
      <c r="C57"/>
      <c r="E57" s="23"/>
      <c r="F57" s="23" t="s">
        <v>338</v>
      </c>
      <c r="G57" s="23" t="s">
        <v>339</v>
      </c>
      <c r="I57" s="23"/>
      <c r="K57" s="23">
        <v>33</v>
      </c>
      <c r="L57" s="23">
        <v>75</v>
      </c>
      <c r="M57" s="5" t="s">
        <v>340</v>
      </c>
      <c r="N57" s="23"/>
      <c r="O57" s="23"/>
      <c r="P57" s="23" t="s">
        <v>287</v>
      </c>
      <c r="Q57" s="23" t="s">
        <v>315</v>
      </c>
      <c r="R57" s="23"/>
      <c r="S57" s="23"/>
      <c r="T57" s="23"/>
    </row>
    <row r="58" spans="3:20" x14ac:dyDescent="0.25">
      <c r="G58" s="23" t="s">
        <v>286</v>
      </c>
      <c r="K58" s="23" t="s">
        <v>340</v>
      </c>
      <c r="L58" s="23" t="s">
        <v>341</v>
      </c>
      <c r="P58" s="23" t="s">
        <v>339</v>
      </c>
      <c r="Q58" s="5">
        <v>33</v>
      </c>
    </row>
    <row r="59" spans="3:20" x14ac:dyDescent="0.25">
      <c r="G59" s="23" t="s">
        <v>342</v>
      </c>
      <c r="K59" s="23" t="s">
        <v>323</v>
      </c>
      <c r="L59" s="23" t="s">
        <v>315</v>
      </c>
      <c r="Q59" s="23" t="s">
        <v>290</v>
      </c>
    </row>
    <row r="60" spans="3:20" x14ac:dyDescent="0.25">
      <c r="K60" s="23" t="s">
        <v>343</v>
      </c>
      <c r="Q60" s="23" t="s">
        <v>344</v>
      </c>
    </row>
    <row r="61" spans="3:20" x14ac:dyDescent="0.25">
      <c r="K61" s="23" t="s">
        <v>345</v>
      </c>
    </row>
  </sheetData>
  <sortState xmlns:xlrd2="http://schemas.microsoft.com/office/spreadsheetml/2017/richdata2" ref="A5:T40">
    <sortCondition descending="1" ref="B5:B40"/>
  </sortState>
  <mergeCells count="2">
    <mergeCell ref="B1:C1"/>
    <mergeCell ref="B2:C2"/>
  </mergeCells>
  <phoneticPr fontId="4" type="noConversion"/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7E6E-EFB1-B149-8DE7-C640DF83A14B}">
  <dimension ref="A1:I34"/>
  <sheetViews>
    <sheetView workbookViewId="0">
      <selection sqref="A1:C34"/>
    </sheetView>
  </sheetViews>
  <sheetFormatPr defaultColWidth="11.44140625" defaultRowHeight="13.2" x14ac:dyDescent="0.25"/>
  <cols>
    <col min="1" max="1" width="19.109375" customWidth="1"/>
    <col min="3" max="3" width="40.6640625" customWidth="1"/>
  </cols>
  <sheetData>
    <row r="1" spans="1:3" x14ac:dyDescent="0.25">
      <c r="A1" s="2" t="s">
        <v>346</v>
      </c>
      <c r="B1" s="2" t="s">
        <v>347</v>
      </c>
      <c r="C1" s="2" t="s">
        <v>348</v>
      </c>
    </row>
    <row r="2" spans="1:3" x14ac:dyDescent="0.25">
      <c r="A2" s="9" t="s">
        <v>27</v>
      </c>
      <c r="B2" s="19">
        <v>54.66</v>
      </c>
      <c r="C2" s="9" t="s">
        <v>349</v>
      </c>
    </row>
    <row r="3" spans="1:3" x14ac:dyDescent="0.25">
      <c r="A3" s="9" t="s">
        <v>22</v>
      </c>
      <c r="B3" s="19">
        <v>56.91</v>
      </c>
      <c r="C3" s="9" t="s">
        <v>349</v>
      </c>
    </row>
    <row r="4" spans="1:3" x14ac:dyDescent="0.25">
      <c r="A4" s="9" t="s">
        <v>30</v>
      </c>
      <c r="B4" s="19">
        <v>39.909999999999997</v>
      </c>
      <c r="C4" s="9" t="s">
        <v>349</v>
      </c>
    </row>
    <row r="5" spans="1:3" x14ac:dyDescent="0.25">
      <c r="A5" s="9" t="s">
        <v>41</v>
      </c>
      <c r="B5" s="19">
        <v>37.25</v>
      </c>
      <c r="C5" s="9" t="s">
        <v>349</v>
      </c>
    </row>
    <row r="6" spans="1:3" x14ac:dyDescent="0.25">
      <c r="A6" s="9" t="s">
        <v>43</v>
      </c>
      <c r="B6" s="19">
        <v>69</v>
      </c>
      <c r="C6" s="9" t="s">
        <v>349</v>
      </c>
    </row>
    <row r="7" spans="1:3" x14ac:dyDescent="0.25">
      <c r="A7" s="9" t="s">
        <v>40</v>
      </c>
      <c r="B7" s="19">
        <v>36</v>
      </c>
      <c r="C7" s="9" t="s">
        <v>349</v>
      </c>
    </row>
    <row r="8" spans="1:3" x14ac:dyDescent="0.25">
      <c r="A8" s="9" t="s">
        <v>252</v>
      </c>
      <c r="B8" s="19">
        <v>35</v>
      </c>
      <c r="C8" s="9" t="s">
        <v>349</v>
      </c>
    </row>
    <row r="9" spans="1:3" x14ac:dyDescent="0.25">
      <c r="A9" s="9" t="s">
        <v>42</v>
      </c>
      <c r="B9" s="19">
        <v>35</v>
      </c>
      <c r="C9" s="9" t="s">
        <v>349</v>
      </c>
    </row>
    <row r="10" spans="1:3" x14ac:dyDescent="0.25">
      <c r="A10" s="9" t="s">
        <v>28</v>
      </c>
      <c r="B10" s="19">
        <v>30.91</v>
      </c>
      <c r="C10" s="9" t="s">
        <v>349</v>
      </c>
    </row>
    <row r="11" spans="1:3" x14ac:dyDescent="0.25">
      <c r="A11" s="9" t="s">
        <v>26</v>
      </c>
      <c r="B11" s="19">
        <v>57.4</v>
      </c>
      <c r="C11" s="9" t="s">
        <v>349</v>
      </c>
    </row>
    <row r="12" spans="1:3" x14ac:dyDescent="0.25">
      <c r="A12" s="9" t="s">
        <v>38</v>
      </c>
      <c r="B12" s="19">
        <v>29</v>
      </c>
      <c r="C12" s="9" t="s">
        <v>349</v>
      </c>
    </row>
    <row r="13" spans="1:3" x14ac:dyDescent="0.25">
      <c r="A13" s="9" t="s">
        <v>257</v>
      </c>
      <c r="B13" s="19">
        <v>27</v>
      </c>
      <c r="C13" s="9" t="s">
        <v>349</v>
      </c>
    </row>
    <row r="14" spans="1:3" x14ac:dyDescent="0.25">
      <c r="A14" s="9" t="s">
        <v>23</v>
      </c>
      <c r="B14" s="19">
        <v>24</v>
      </c>
      <c r="C14" s="9" t="s">
        <v>349</v>
      </c>
    </row>
    <row r="15" spans="1:3" x14ac:dyDescent="0.25">
      <c r="A15" s="9" t="s">
        <v>25</v>
      </c>
      <c r="B15" s="19">
        <v>22</v>
      </c>
      <c r="C15" s="9" t="s">
        <v>349</v>
      </c>
    </row>
    <row r="16" spans="1:3" x14ac:dyDescent="0.25">
      <c r="A16" s="9" t="s">
        <v>31</v>
      </c>
      <c r="B16" s="19">
        <v>21.060000000000002</v>
      </c>
      <c r="C16" s="9" t="s">
        <v>349</v>
      </c>
    </row>
    <row r="17" spans="1:3" x14ac:dyDescent="0.25">
      <c r="A17" s="9" t="s">
        <v>39</v>
      </c>
      <c r="B17" s="19">
        <v>21</v>
      </c>
      <c r="C17" s="9" t="s">
        <v>349</v>
      </c>
    </row>
    <row r="18" spans="1:3" x14ac:dyDescent="0.25">
      <c r="A18" s="9" t="s">
        <v>29</v>
      </c>
      <c r="B18" s="19">
        <v>19</v>
      </c>
      <c r="C18" s="9" t="s">
        <v>349</v>
      </c>
    </row>
    <row r="19" spans="1:3" x14ac:dyDescent="0.25">
      <c r="A19" s="9" t="s">
        <v>32</v>
      </c>
      <c r="B19" s="19">
        <v>17.399999999999999</v>
      </c>
      <c r="C19" s="9" t="s">
        <v>349</v>
      </c>
    </row>
    <row r="20" spans="1:3" x14ac:dyDescent="0.25">
      <c r="A20" s="9" t="s">
        <v>45</v>
      </c>
      <c r="B20" s="19">
        <v>17</v>
      </c>
      <c r="C20" s="9" t="s">
        <v>349</v>
      </c>
    </row>
    <row r="21" spans="1:3" x14ac:dyDescent="0.25">
      <c r="A21" s="9" t="s">
        <v>259</v>
      </c>
      <c r="B21" s="19">
        <v>15</v>
      </c>
      <c r="C21" s="9" t="s">
        <v>349</v>
      </c>
    </row>
    <row r="22" spans="1:3" x14ac:dyDescent="0.25">
      <c r="A22" t="s">
        <v>44</v>
      </c>
      <c r="B22" s="19">
        <v>14.4</v>
      </c>
      <c r="C22" s="9" t="s">
        <v>349</v>
      </c>
    </row>
    <row r="23" spans="1:3" x14ac:dyDescent="0.25">
      <c r="A23" s="9" t="s">
        <v>34</v>
      </c>
      <c r="B23" s="19">
        <v>7.4</v>
      </c>
      <c r="C23" s="9" t="s">
        <v>349</v>
      </c>
    </row>
    <row r="24" spans="1:3" x14ac:dyDescent="0.25">
      <c r="A24" s="9" t="s">
        <v>260</v>
      </c>
      <c r="B24" s="19">
        <v>6</v>
      </c>
      <c r="C24" s="9" t="s">
        <v>349</v>
      </c>
    </row>
    <row r="25" spans="1:3" x14ac:dyDescent="0.25">
      <c r="A25" s="9" t="s">
        <v>263</v>
      </c>
      <c r="B25" s="19">
        <v>4</v>
      </c>
      <c r="C25" s="9" t="s">
        <v>349</v>
      </c>
    </row>
    <row r="26" spans="1:3" x14ac:dyDescent="0.25">
      <c r="A26" s="9" t="s">
        <v>36</v>
      </c>
      <c r="B26" s="19">
        <v>4</v>
      </c>
      <c r="C26" s="9" t="s">
        <v>349</v>
      </c>
    </row>
    <row r="27" spans="1:3" x14ac:dyDescent="0.25">
      <c r="A27" s="9" t="s">
        <v>24</v>
      </c>
      <c r="B27" s="19">
        <v>55.66</v>
      </c>
      <c r="C27" s="9" t="s">
        <v>350</v>
      </c>
    </row>
    <row r="28" spans="1:3" x14ac:dyDescent="0.25">
      <c r="A28" s="9" t="s">
        <v>253</v>
      </c>
      <c r="B28" s="19">
        <v>35</v>
      </c>
      <c r="C28" s="9" t="s">
        <v>351</v>
      </c>
    </row>
    <row r="29" spans="1:3" x14ac:dyDescent="0.25">
      <c r="A29" s="9" t="s">
        <v>255</v>
      </c>
      <c r="B29" s="19">
        <v>30</v>
      </c>
      <c r="C29" s="9" t="s">
        <v>352</v>
      </c>
    </row>
    <row r="30" spans="1:3" x14ac:dyDescent="0.25">
      <c r="A30" s="9" t="s">
        <v>37</v>
      </c>
      <c r="B30" s="19">
        <v>27</v>
      </c>
      <c r="C30" s="9" t="s">
        <v>353</v>
      </c>
    </row>
    <row r="31" spans="1:3" x14ac:dyDescent="0.25">
      <c r="A31" s="9" t="s">
        <v>258</v>
      </c>
      <c r="B31" s="19">
        <v>20</v>
      </c>
      <c r="C31" s="9" t="s">
        <v>354</v>
      </c>
    </row>
    <row r="32" spans="1:3" x14ac:dyDescent="0.25">
      <c r="A32" s="9" t="s">
        <v>35</v>
      </c>
      <c r="B32" s="19">
        <v>18</v>
      </c>
      <c r="C32" s="9" t="s">
        <v>355</v>
      </c>
    </row>
    <row r="33" spans="1:9" x14ac:dyDescent="0.25">
      <c r="A33" s="9" t="s">
        <v>33</v>
      </c>
      <c r="B33" s="19">
        <v>10</v>
      </c>
      <c r="C33" s="9" t="s">
        <v>356</v>
      </c>
      <c r="I33" s="9"/>
    </row>
    <row r="34" spans="1:9" x14ac:dyDescent="0.25">
      <c r="A34" s="9" t="s">
        <v>262</v>
      </c>
      <c r="B34" s="19">
        <v>4</v>
      </c>
      <c r="C34" s="9" t="s">
        <v>357</v>
      </c>
    </row>
  </sheetData>
  <sortState xmlns:xlrd2="http://schemas.microsoft.com/office/spreadsheetml/2017/richdata2" ref="A2:C35">
    <sortCondition ref="C2:C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zoomScaleNormal="100" workbookViewId="0">
      <selection activeCell="A13" sqref="A13"/>
    </sheetView>
  </sheetViews>
  <sheetFormatPr defaultColWidth="8.88671875" defaultRowHeight="13.2" x14ac:dyDescent="0.25"/>
  <cols>
    <col min="1" max="1" width="22.88671875" customWidth="1"/>
    <col min="2" max="2" width="37.6640625" customWidth="1"/>
    <col min="3" max="3" width="24.33203125" customWidth="1"/>
    <col min="4" max="4" width="26.109375" customWidth="1"/>
  </cols>
  <sheetData>
    <row r="1" spans="1:17" x14ac:dyDescent="0.25">
      <c r="A1" s="1" t="s">
        <v>358</v>
      </c>
      <c r="B1" s="49" t="s">
        <v>359</v>
      </c>
      <c r="C1" s="4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1" t="s">
        <v>1</v>
      </c>
      <c r="B2" s="49" t="s">
        <v>2</v>
      </c>
      <c r="C2" s="4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4" spans="1:17" s="2" customFormat="1" x14ac:dyDescent="0.25">
      <c r="A4" s="2" t="s">
        <v>360</v>
      </c>
      <c r="B4" s="2" t="s">
        <v>361</v>
      </c>
      <c r="C4" s="2" t="s">
        <v>362</v>
      </c>
      <c r="D4" s="2" t="s">
        <v>363</v>
      </c>
    </row>
    <row r="5" spans="1:17" x14ac:dyDescent="0.25">
      <c r="A5" s="9" t="s">
        <v>364</v>
      </c>
      <c r="B5" s="6" t="s">
        <v>365</v>
      </c>
    </row>
    <row r="6" spans="1:17" x14ac:dyDescent="0.25">
      <c r="A6" s="9" t="s">
        <v>366</v>
      </c>
      <c r="B6" s="6" t="s">
        <v>367</v>
      </c>
    </row>
    <row r="7" spans="1:17" x14ac:dyDescent="0.25">
      <c r="A7" s="9" t="s">
        <v>368</v>
      </c>
      <c r="B7" s="6" t="s">
        <v>369</v>
      </c>
    </row>
    <row r="8" spans="1:17" x14ac:dyDescent="0.25">
      <c r="A8" s="9" t="s">
        <v>370</v>
      </c>
      <c r="B8" s="6" t="s">
        <v>371</v>
      </c>
    </row>
    <row r="9" spans="1:17" x14ac:dyDescent="0.25">
      <c r="A9" s="9" t="s">
        <v>372</v>
      </c>
      <c r="B9" s="6" t="s">
        <v>373</v>
      </c>
    </row>
    <row r="10" spans="1:17" x14ac:dyDescent="0.25">
      <c r="A10" s="9" t="s">
        <v>374</v>
      </c>
      <c r="B10" s="6" t="s">
        <v>375</v>
      </c>
    </row>
    <row r="11" spans="1:17" x14ac:dyDescent="0.25">
      <c r="A11" s="9" t="s">
        <v>376</v>
      </c>
      <c r="B11" s="6" t="s">
        <v>377</v>
      </c>
    </row>
    <row r="12" spans="1:17" x14ac:dyDescent="0.25">
      <c r="A12" s="9" t="s">
        <v>378</v>
      </c>
      <c r="B12" s="6"/>
    </row>
    <row r="13" spans="1:17" x14ac:dyDescent="0.25">
      <c r="A13" s="9" t="s">
        <v>379</v>
      </c>
      <c r="B13" s="6"/>
    </row>
    <row r="14" spans="1:17" x14ac:dyDescent="0.25">
      <c r="A14" s="9" t="s">
        <v>380</v>
      </c>
      <c r="B14" s="6" t="s">
        <v>381</v>
      </c>
    </row>
    <row r="15" spans="1:17" x14ac:dyDescent="0.25">
      <c r="A15" s="9" t="s">
        <v>382</v>
      </c>
      <c r="B15" s="6" t="s">
        <v>383</v>
      </c>
    </row>
    <row r="16" spans="1:17" x14ac:dyDescent="0.25">
      <c r="A16" s="9" t="s">
        <v>384</v>
      </c>
      <c r="B16" s="6" t="s">
        <v>385</v>
      </c>
    </row>
    <row r="17" spans="1:2" x14ac:dyDescent="0.25">
      <c r="A17" s="9" t="s">
        <v>386</v>
      </c>
      <c r="B17" s="6" t="s">
        <v>387</v>
      </c>
    </row>
    <row r="18" spans="1:2" x14ac:dyDescent="0.25">
      <c r="A18" s="9" t="s">
        <v>388</v>
      </c>
      <c r="B18" s="6" t="s">
        <v>389</v>
      </c>
    </row>
  </sheetData>
  <mergeCells count="2">
    <mergeCell ref="B1:C1"/>
    <mergeCell ref="B2:C2"/>
  </mergeCells>
  <phoneticPr fontId="4" type="noConversion"/>
  <hyperlinks>
    <hyperlink ref="B6" r:id="rId1" xr:uid="{00000000-0004-0000-0500-000004000000}"/>
    <hyperlink ref="B5" r:id="rId2" xr:uid="{F4966607-14CB-E54A-9500-21588ED9F26A}"/>
    <hyperlink ref="B9" r:id="rId3" xr:uid="{BB24940B-8A5E-D54C-8C41-F7C8C6B44F7F}"/>
    <hyperlink ref="B10" r:id="rId4" xr:uid="{679FF710-C29B-6C4F-A759-9AF46A481F97}"/>
    <hyperlink ref="B7" r:id="rId5" xr:uid="{BCBBFBCB-DAE0-174D-994F-0971894DE538}"/>
    <hyperlink ref="B8" r:id="rId6" xr:uid="{8CA9F503-0D74-7449-B602-256F3A051A03}"/>
    <hyperlink ref="B17" r:id="rId7" xr:uid="{93D54E0C-962E-CA48-9FED-A498FAB02070}"/>
    <hyperlink ref="B18" r:id="rId8" xr:uid="{A4A7D395-E1E3-D24E-93AD-241CBC1FC065}"/>
    <hyperlink ref="B11" r:id="rId9" xr:uid="{097BB0DE-DAD6-C74E-B1C6-A6FADCA4F500}"/>
    <hyperlink ref="B14" r:id="rId10" xr:uid="{DB7D47B3-F66D-AB46-B4CA-2D8EC5C0656F}"/>
    <hyperlink ref="B16" r:id="rId11" xr:uid="{9449FDC4-666B-DF43-BC8A-41E2F38407B8}"/>
    <hyperlink ref="B15" r:id="rId12" xr:uid="{43B075A1-1922-D244-BBDD-042BB0158594}"/>
  </hyperlinks>
  <pageMargins left="0.75" right="0.75" top="1" bottom="1" header="0.5" footer="0.5"/>
  <pageSetup orientation="portrait" r:id="rId1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"/>
  <sheetViews>
    <sheetView zoomScaleNormal="100" workbookViewId="0">
      <pane xSplit="1" ySplit="4" topLeftCell="S6" activePane="bottomRight" state="frozen"/>
      <selection pane="topRight" activeCell="B1" sqref="B1"/>
      <selection pane="bottomLeft" activeCell="A5" sqref="A5"/>
      <selection pane="bottomRight" activeCell="S6" sqref="S6"/>
    </sheetView>
  </sheetViews>
  <sheetFormatPr defaultColWidth="8.88671875" defaultRowHeight="13.2" x14ac:dyDescent="0.25"/>
  <cols>
    <col min="1" max="1" width="25.109375" customWidth="1"/>
    <col min="2" max="5" width="9.109375" style="5"/>
    <col min="6" max="6" width="8.6640625" style="5"/>
    <col min="7" max="11" width="9.109375" style="5"/>
    <col min="12" max="12" width="8.6640625" style="5"/>
    <col min="13" max="16" width="9.109375" style="5"/>
  </cols>
  <sheetData>
    <row r="1" spans="1:20" x14ac:dyDescent="0.25">
      <c r="A1" s="1"/>
      <c r="B1" s="48"/>
      <c r="C1" s="49"/>
    </row>
    <row r="2" spans="1:20" x14ac:dyDescent="0.25">
      <c r="A2" s="1" t="s">
        <v>1</v>
      </c>
      <c r="B2" s="49" t="s">
        <v>2</v>
      </c>
      <c r="C2" s="49"/>
    </row>
    <row r="3" spans="1:20" x14ac:dyDescent="0.25">
      <c r="B3" s="23"/>
      <c r="C3" s="23"/>
      <c r="D3" s="23"/>
      <c r="E3" s="23"/>
      <c r="F3" s="23"/>
      <c r="G3" s="23"/>
      <c r="H3" s="23"/>
      <c r="I3" s="23" t="s">
        <v>3</v>
      </c>
      <c r="J3" s="23"/>
      <c r="K3" s="23"/>
      <c r="L3" s="23"/>
      <c r="M3" s="23" t="s">
        <v>4</v>
      </c>
      <c r="N3" s="23"/>
      <c r="O3" s="23"/>
      <c r="P3" s="23"/>
      <c r="Q3" s="23"/>
      <c r="R3" s="23"/>
      <c r="S3" s="23"/>
      <c r="T3" s="23" t="s">
        <v>6</v>
      </c>
    </row>
    <row r="4" spans="1:20" x14ac:dyDescent="0.25">
      <c r="A4" s="1" t="s">
        <v>390</v>
      </c>
      <c r="B4" s="4">
        <v>45399</v>
      </c>
      <c r="C4" s="38">
        <v>45406</v>
      </c>
      <c r="D4" s="38">
        <v>45413</v>
      </c>
      <c r="E4" s="38">
        <v>45420</v>
      </c>
      <c r="F4" s="38">
        <v>45427</v>
      </c>
      <c r="G4" s="38">
        <v>45434</v>
      </c>
      <c r="H4" s="38">
        <v>45441</v>
      </c>
      <c r="I4" s="38">
        <v>45448</v>
      </c>
      <c r="J4" s="38">
        <v>45455</v>
      </c>
      <c r="K4" s="38">
        <v>45462</v>
      </c>
      <c r="L4" s="38">
        <v>45469</v>
      </c>
      <c r="M4" s="38">
        <v>45476</v>
      </c>
      <c r="N4" s="38">
        <v>45483</v>
      </c>
      <c r="O4" s="38">
        <v>45490</v>
      </c>
      <c r="P4" s="38">
        <v>45497</v>
      </c>
      <c r="Q4" s="38">
        <v>45504</v>
      </c>
      <c r="R4" s="38">
        <v>45511</v>
      </c>
      <c r="S4" s="38">
        <v>45518</v>
      </c>
      <c r="T4" s="38">
        <v>45525</v>
      </c>
    </row>
    <row r="5" spans="1:20" x14ac:dyDescent="0.25">
      <c r="A5" t="s">
        <v>264</v>
      </c>
      <c r="B5" s="5" t="s">
        <v>391</v>
      </c>
      <c r="C5"/>
      <c r="D5"/>
      <c r="E5"/>
      <c r="F5"/>
      <c r="H5"/>
      <c r="I5"/>
      <c r="J5" s="5" t="s">
        <v>391</v>
      </c>
      <c r="K5"/>
      <c r="L5"/>
      <c r="N5"/>
      <c r="O5"/>
      <c r="P5"/>
      <c r="R5" s="5" t="s">
        <v>391</v>
      </c>
    </row>
    <row r="6" spans="1:20" x14ac:dyDescent="0.25">
      <c r="A6" t="s">
        <v>265</v>
      </c>
      <c r="C6" s="5" t="s">
        <v>391</v>
      </c>
      <c r="K6" s="5" t="s">
        <v>391</v>
      </c>
      <c r="Q6" s="5"/>
      <c r="R6" s="5"/>
      <c r="S6" s="5" t="s">
        <v>391</v>
      </c>
      <c r="T6" s="5"/>
    </row>
    <row r="7" spans="1:20" x14ac:dyDescent="0.25">
      <c r="A7" s="9" t="s">
        <v>266</v>
      </c>
      <c r="D7" s="5" t="s">
        <v>391</v>
      </c>
      <c r="L7" s="5" t="s">
        <v>391</v>
      </c>
      <c r="Q7" s="5"/>
      <c r="R7" s="5"/>
      <c r="S7" s="5"/>
      <c r="T7" s="5"/>
    </row>
    <row r="8" spans="1:20" x14ac:dyDescent="0.25">
      <c r="A8" t="s">
        <v>267</v>
      </c>
      <c r="E8" s="5" t="s">
        <v>391</v>
      </c>
      <c r="N8" s="5" t="s">
        <v>391</v>
      </c>
      <c r="Q8" s="5"/>
      <c r="R8" s="5"/>
      <c r="S8" s="5"/>
      <c r="T8" s="5"/>
    </row>
    <row r="9" spans="1:20" x14ac:dyDescent="0.25">
      <c r="A9" s="9" t="s">
        <v>268</v>
      </c>
      <c r="F9" s="5" t="s">
        <v>391</v>
      </c>
      <c r="O9" s="5" t="s">
        <v>391</v>
      </c>
      <c r="Q9" s="5"/>
      <c r="R9" s="5"/>
      <c r="S9" s="5"/>
      <c r="T9" s="5"/>
    </row>
    <row r="10" spans="1:20" x14ac:dyDescent="0.25">
      <c r="A10" s="9" t="s">
        <v>269</v>
      </c>
      <c r="G10" s="5" t="s">
        <v>391</v>
      </c>
      <c r="P10" s="5" t="s">
        <v>391</v>
      </c>
      <c r="Q10" s="5"/>
      <c r="R10" s="5"/>
      <c r="S10" s="5"/>
      <c r="T10" s="5"/>
    </row>
    <row r="11" spans="1:20" x14ac:dyDescent="0.25">
      <c r="A11" t="s">
        <v>392</v>
      </c>
      <c r="H11" s="5" t="s">
        <v>391</v>
      </c>
      <c r="Q11" s="5" t="s">
        <v>391</v>
      </c>
      <c r="R11" s="5"/>
    </row>
    <row r="12" spans="1:20" x14ac:dyDescent="0.25">
      <c r="A12" t="s">
        <v>393</v>
      </c>
      <c r="H12" s="5" t="s">
        <v>391</v>
      </c>
      <c r="Q12" s="5" t="s">
        <v>391</v>
      </c>
      <c r="R12" s="5"/>
    </row>
    <row r="15" spans="1:20" x14ac:dyDescent="0.25">
      <c r="B15" s="23"/>
      <c r="D15" s="23"/>
      <c r="Q15" s="5"/>
      <c r="R15" s="5"/>
      <c r="S15" s="5"/>
      <c r="T15" s="5"/>
    </row>
    <row r="16" spans="1:20" x14ac:dyDescent="0.25">
      <c r="B16" s="23"/>
      <c r="D16" s="23"/>
      <c r="Q16" s="5"/>
      <c r="R16" s="5"/>
      <c r="S16" s="5"/>
      <c r="T16" s="5"/>
    </row>
  </sheetData>
  <mergeCells count="2">
    <mergeCell ref="B1:C1"/>
    <mergeCell ref="B2:C2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61"/>
  <sheetViews>
    <sheetView topLeftCell="A2" workbookViewId="0">
      <selection activeCell="A25" sqref="A25"/>
    </sheetView>
  </sheetViews>
  <sheetFormatPr defaultColWidth="8.88671875" defaultRowHeight="13.2" x14ac:dyDescent="0.25"/>
  <cols>
    <col min="1" max="1" width="21.109375" customWidth="1"/>
    <col min="2" max="2" width="16.44140625" customWidth="1"/>
  </cols>
  <sheetData>
    <row r="2" spans="1:5" x14ac:dyDescent="0.25">
      <c r="A2" s="17" t="s">
        <v>394</v>
      </c>
    </row>
    <row r="3" spans="1:5" x14ac:dyDescent="0.25">
      <c r="A3" s="9" t="s">
        <v>395</v>
      </c>
      <c r="B3" s="9" t="s">
        <v>396</v>
      </c>
      <c r="C3">
        <v>1</v>
      </c>
      <c r="E3" s="9"/>
    </row>
    <row r="4" spans="1:5" x14ac:dyDescent="0.25">
      <c r="A4" s="9" t="s">
        <v>397</v>
      </c>
      <c r="B4" s="9" t="s">
        <v>396</v>
      </c>
      <c r="C4">
        <v>2</v>
      </c>
      <c r="E4" s="9"/>
    </row>
    <row r="5" spans="1:5" x14ac:dyDescent="0.25">
      <c r="A5" s="9" t="s">
        <v>398</v>
      </c>
      <c r="B5" s="9" t="s">
        <v>396</v>
      </c>
      <c r="C5">
        <v>3</v>
      </c>
      <c r="E5" s="9"/>
    </row>
    <row r="6" spans="1:5" x14ac:dyDescent="0.25">
      <c r="A6" s="9" t="s">
        <v>399</v>
      </c>
      <c r="B6" s="9" t="s">
        <v>396</v>
      </c>
      <c r="C6">
        <v>4</v>
      </c>
      <c r="E6" s="9"/>
    </row>
    <row r="7" spans="1:5" x14ac:dyDescent="0.25">
      <c r="A7" s="9" t="s">
        <v>400</v>
      </c>
      <c r="B7" s="9" t="s">
        <v>396</v>
      </c>
      <c r="C7">
        <v>5</v>
      </c>
      <c r="E7" s="9"/>
    </row>
    <row r="8" spans="1:5" x14ac:dyDescent="0.25">
      <c r="A8" s="9" t="s">
        <v>264</v>
      </c>
      <c r="B8" s="9" t="s">
        <v>396</v>
      </c>
      <c r="C8">
        <v>6</v>
      </c>
      <c r="E8" s="9"/>
    </row>
    <row r="9" spans="1:5" x14ac:dyDescent="0.25">
      <c r="A9" s="9" t="s">
        <v>401</v>
      </c>
      <c r="B9" s="9" t="s">
        <v>396</v>
      </c>
      <c r="C9">
        <v>7</v>
      </c>
      <c r="E9" s="9"/>
    </row>
    <row r="10" spans="1:5" x14ac:dyDescent="0.25">
      <c r="A10" s="9" t="s">
        <v>265</v>
      </c>
      <c r="B10" s="9" t="s">
        <v>396</v>
      </c>
      <c r="C10">
        <v>8</v>
      </c>
      <c r="E10" s="9"/>
    </row>
    <row r="12" spans="1:5" x14ac:dyDescent="0.25">
      <c r="A12" s="9" t="s">
        <v>402</v>
      </c>
      <c r="B12" s="9" t="s">
        <v>403</v>
      </c>
      <c r="E12" s="9"/>
    </row>
    <row r="13" spans="1:5" x14ac:dyDescent="0.25">
      <c r="A13" s="9" t="s">
        <v>404</v>
      </c>
      <c r="B13" s="9" t="s">
        <v>405</v>
      </c>
      <c r="E13" s="9"/>
    </row>
    <row r="16" spans="1:5" x14ac:dyDescent="0.25">
      <c r="A16" s="9" t="s">
        <v>406</v>
      </c>
    </row>
    <row r="17" spans="1:1" x14ac:dyDescent="0.25">
      <c r="A17" s="9" t="s">
        <v>407</v>
      </c>
    </row>
    <row r="18" spans="1:1" x14ac:dyDescent="0.25">
      <c r="A18" s="9" t="s">
        <v>408</v>
      </c>
    </row>
    <row r="19" spans="1:1" x14ac:dyDescent="0.25">
      <c r="A19" s="9" t="s">
        <v>409</v>
      </c>
    </row>
    <row r="20" spans="1:1" x14ac:dyDescent="0.25">
      <c r="A20" s="9" t="s">
        <v>410</v>
      </c>
    </row>
    <row r="21" spans="1:1" x14ac:dyDescent="0.25">
      <c r="A21" s="9" t="s">
        <v>411</v>
      </c>
    </row>
    <row r="22" spans="1:1" x14ac:dyDescent="0.25">
      <c r="A22" s="9" t="s">
        <v>412</v>
      </c>
    </row>
    <row r="23" spans="1:1" x14ac:dyDescent="0.25">
      <c r="A23" s="9" t="s">
        <v>413</v>
      </c>
    </row>
    <row r="24" spans="1:1" x14ac:dyDescent="0.25">
      <c r="A24" s="9" t="s">
        <v>414</v>
      </c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30" spans="1:1" x14ac:dyDescent="0.25">
      <c r="A30" s="9" t="s">
        <v>415</v>
      </c>
    </row>
    <row r="31" spans="1:1" x14ac:dyDescent="0.25">
      <c r="A31" s="9" t="s">
        <v>416</v>
      </c>
    </row>
    <row r="34" spans="1:1" x14ac:dyDescent="0.25">
      <c r="A34" s="9" t="s">
        <v>417</v>
      </c>
    </row>
    <row r="35" spans="1:1" x14ac:dyDescent="0.25">
      <c r="A35" s="35">
        <v>25.59</v>
      </c>
    </row>
    <row r="36" spans="1:1" x14ac:dyDescent="0.25">
      <c r="A36" s="9" t="s">
        <v>418</v>
      </c>
    </row>
    <row r="37" spans="1:1" x14ac:dyDescent="0.25">
      <c r="A37" s="35">
        <v>26.59</v>
      </c>
    </row>
    <row r="38" spans="1:1" x14ac:dyDescent="0.25">
      <c r="A38" s="9" t="s">
        <v>419</v>
      </c>
    </row>
    <row r="39" spans="1:1" x14ac:dyDescent="0.25">
      <c r="A39" s="35">
        <v>20.89</v>
      </c>
    </row>
    <row r="40" spans="1:1" x14ac:dyDescent="0.25">
      <c r="A40" s="9" t="s">
        <v>420</v>
      </c>
    </row>
    <row r="41" spans="1:1" x14ac:dyDescent="0.25">
      <c r="A41" s="9" t="s">
        <v>421</v>
      </c>
    </row>
    <row r="42" spans="1:1" x14ac:dyDescent="0.25">
      <c r="A42" s="9" t="s">
        <v>422</v>
      </c>
    </row>
    <row r="43" spans="1:1" x14ac:dyDescent="0.25">
      <c r="A43" s="35">
        <v>25.59</v>
      </c>
    </row>
    <row r="44" spans="1:1" x14ac:dyDescent="0.25">
      <c r="A44" s="9" t="s">
        <v>423</v>
      </c>
    </row>
    <row r="45" spans="1:1" x14ac:dyDescent="0.25">
      <c r="A45" s="35">
        <v>27.69</v>
      </c>
    </row>
    <row r="46" spans="1:1" x14ac:dyDescent="0.25">
      <c r="A46" s="9" t="s">
        <v>424</v>
      </c>
    </row>
    <row r="47" spans="1:1" x14ac:dyDescent="0.25">
      <c r="A47" s="35">
        <v>28.79</v>
      </c>
    </row>
    <row r="48" spans="1:1" x14ac:dyDescent="0.25">
      <c r="A48" s="9" t="s">
        <v>425</v>
      </c>
    </row>
    <row r="49" spans="1:1" x14ac:dyDescent="0.25">
      <c r="A49" s="35">
        <v>27.69</v>
      </c>
    </row>
    <row r="50" spans="1:1" x14ac:dyDescent="0.25">
      <c r="A50" s="9" t="s">
        <v>426</v>
      </c>
    </row>
    <row r="51" spans="1:1" x14ac:dyDescent="0.25">
      <c r="A51" s="35">
        <v>27.69</v>
      </c>
    </row>
    <row r="52" spans="1:1" x14ac:dyDescent="0.25">
      <c r="A52" s="9" t="s">
        <v>427</v>
      </c>
    </row>
    <row r="53" spans="1:1" x14ac:dyDescent="0.25">
      <c r="A53" s="35">
        <v>41.97</v>
      </c>
    </row>
    <row r="54" spans="1:1" x14ac:dyDescent="0.25">
      <c r="A54" s="9" t="s">
        <v>420</v>
      </c>
    </row>
    <row r="55" spans="1:1" x14ac:dyDescent="0.25">
      <c r="A55" s="9" t="s">
        <v>428</v>
      </c>
    </row>
    <row r="56" spans="1:1" x14ac:dyDescent="0.25">
      <c r="A56" s="9" t="s">
        <v>429</v>
      </c>
    </row>
    <row r="57" spans="1:1" x14ac:dyDescent="0.25">
      <c r="A57" s="35">
        <v>41.97</v>
      </c>
    </row>
    <row r="58" spans="1:1" x14ac:dyDescent="0.25">
      <c r="A58" s="9" t="s">
        <v>420</v>
      </c>
    </row>
    <row r="59" spans="1:1" x14ac:dyDescent="0.25">
      <c r="A59" s="9" t="s">
        <v>428</v>
      </c>
    </row>
    <row r="60" spans="1:1" x14ac:dyDescent="0.25">
      <c r="A60" s="9" t="s">
        <v>430</v>
      </c>
    </row>
    <row r="61" spans="1:1" x14ac:dyDescent="0.25">
      <c r="A61" s="35">
        <v>25.16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Team Standings</vt:lpstr>
      <vt:lpstr>Individual Standings</vt:lpstr>
      <vt:lpstr>Schedule</vt:lpstr>
      <vt:lpstr>Weekly Matchups</vt:lpstr>
      <vt:lpstr>Earnings</vt:lpstr>
      <vt:lpstr>Payouts</vt:lpstr>
      <vt:lpstr>Subs</vt:lpstr>
      <vt:lpstr>Contest</vt:lpstr>
      <vt:lpstr>Final Round</vt:lpstr>
      <vt:lpstr>Sheet1</vt:lpstr>
      <vt:lpstr>Contest!Print_Area</vt:lpstr>
      <vt:lpstr>Earnings!Print_Area</vt:lpstr>
      <vt:lpstr>'Final Round'!Print_Area</vt:lpstr>
      <vt:lpstr>'Individual Standings'!Print_Area</vt:lpstr>
      <vt:lpstr>Schedule!Print_Area</vt:lpstr>
      <vt:lpstr>'Team Standings'!Print_Area</vt:lpstr>
      <vt:lpstr>'Weekly Matchups'!Print_Area</vt:lpstr>
    </vt:vector>
  </TitlesOfParts>
  <Manager/>
  <Company>Netgain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Warren Goldman</cp:lastModifiedBy>
  <cp:revision/>
  <dcterms:created xsi:type="dcterms:W3CDTF">2006-05-01T12:58:15Z</dcterms:created>
  <dcterms:modified xsi:type="dcterms:W3CDTF">2025-01-24T21:41:30Z</dcterms:modified>
  <cp:category/>
  <cp:contentStatus/>
</cp:coreProperties>
</file>