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B8EB892-28D3-4E06-9348-A757B5734750}" xr6:coauthVersionLast="46" xr6:coauthVersionMax="46" xr10:uidLastSave="{00000000-0000-0000-0000-000000000000}"/>
  <bookViews>
    <workbookView xWindow="28680" yWindow="-120" windowWidth="29040" windowHeight="15840" xr2:uid="{BB913CDA-4ED1-45C3-BCD4-05934E8121D6}"/>
  </bookViews>
  <sheets>
    <sheet name="Sheet1" sheetId="1" r:id="rId1"/>
  </sheets>
  <definedNames>
    <definedName name="max_bak">Sheet1!$M$15</definedName>
    <definedName name="max_exp">Sheet1!$C$15</definedName>
    <definedName name="max_inc">Sheet1!$H$15</definedName>
    <definedName name="max1_">Sheet1!#REF!</definedName>
    <definedName name="max2_">Sheet1!#REF!</definedName>
    <definedName name="max3_">Sheet1!#REF!</definedName>
    <definedName name="min_bak">Sheet1!$L$15</definedName>
    <definedName name="min_exp">Sheet1!$B$15</definedName>
    <definedName name="min_inc">Sheet1!$G$15</definedName>
    <definedName name="min1_">Sheet1!#REF!</definedName>
    <definedName name="min2_">Sheet1!#REF!</definedName>
    <definedName name="min3_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6" i="1"/>
  <c r="F27" i="1"/>
  <c r="F28" i="1"/>
  <c r="F29" i="1"/>
  <c r="F30" i="1"/>
  <c r="F31" i="1"/>
  <c r="F32" i="1"/>
  <c r="F33" i="1"/>
  <c r="F41" i="1"/>
  <c r="F20" i="1"/>
  <c r="H12" i="1"/>
  <c r="I12" i="1"/>
  <c r="J12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0" i="1"/>
  <c r="M5" i="1"/>
  <c r="F35" i="1" s="1"/>
  <c r="N5" i="1"/>
  <c r="O5" i="1"/>
  <c r="P5" i="1"/>
  <c r="M6" i="1"/>
  <c r="F36" i="1" s="1"/>
  <c r="N6" i="1"/>
  <c r="O6" i="1"/>
  <c r="P6" i="1"/>
  <c r="M7" i="1"/>
  <c r="F37" i="1" s="1"/>
  <c r="N7" i="1"/>
  <c r="O7" i="1"/>
  <c r="P7" i="1"/>
  <c r="M8" i="1"/>
  <c r="F38" i="1" s="1"/>
  <c r="N8" i="1"/>
  <c r="O8" i="1"/>
  <c r="P8" i="1"/>
  <c r="M9" i="1"/>
  <c r="F39" i="1" s="1"/>
  <c r="N9" i="1"/>
  <c r="O9" i="1"/>
  <c r="P9" i="1"/>
  <c r="M10" i="1"/>
  <c r="F40" i="1" s="1"/>
  <c r="N10" i="1"/>
  <c r="O10" i="1"/>
  <c r="P10" i="1"/>
  <c r="N4" i="1"/>
  <c r="O4" i="1"/>
  <c r="P4" i="1"/>
  <c r="M4" i="1"/>
  <c r="F34" i="1" s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I4" i="1"/>
  <c r="J4" i="1"/>
  <c r="H4" i="1"/>
  <c r="C5" i="1"/>
  <c r="D5" i="1"/>
  <c r="E5" i="1"/>
  <c r="C6" i="1"/>
  <c r="D6" i="1"/>
  <c r="E6" i="1"/>
  <c r="C7" i="1"/>
  <c r="D7" i="1"/>
  <c r="E7" i="1"/>
  <c r="C8" i="1"/>
  <c r="D8" i="1"/>
  <c r="E8" i="1"/>
  <c r="D4" i="1"/>
  <c r="E4" i="1"/>
  <c r="C4" i="1"/>
  <c r="B4" i="1"/>
  <c r="G5" i="1" s="1"/>
  <c r="B5" i="1"/>
  <c r="G6" i="1" s="1"/>
  <c r="B6" i="1"/>
  <c r="G11" i="1" s="1"/>
  <c r="B7" i="1"/>
  <c r="G12" i="1" s="1"/>
  <c r="B8" i="1"/>
  <c r="D20" i="1"/>
  <c r="D24" i="1"/>
  <c r="D28" i="1"/>
  <c r="D32" i="1"/>
  <c r="D36" i="1"/>
  <c r="D40" i="1"/>
  <c r="D30" i="1"/>
  <c r="D38" i="1"/>
  <c r="D21" i="1"/>
  <c r="D25" i="1"/>
  <c r="D29" i="1"/>
  <c r="D33" i="1"/>
  <c r="D37" i="1"/>
  <c r="D41" i="1"/>
  <c r="D22" i="1"/>
  <c r="D23" i="1"/>
  <c r="D27" i="1"/>
  <c r="D31" i="1"/>
  <c r="D35" i="1"/>
  <c r="D39" i="1"/>
  <c r="D26" i="1"/>
  <c r="D34" i="1"/>
  <c r="G8" i="1" l="1"/>
  <c r="G7" i="1"/>
  <c r="G10" i="1"/>
  <c r="G9" i="1"/>
  <c r="C15" i="1"/>
  <c r="B15" i="1"/>
  <c r="G4" i="1"/>
  <c r="H15" i="1" l="1"/>
  <c r="L4" i="1"/>
  <c r="L8" i="1"/>
  <c r="G15" i="1"/>
  <c r="L5" i="1"/>
  <c r="L9" i="1"/>
  <c r="L6" i="1"/>
  <c r="L10" i="1"/>
  <c r="L7" i="1"/>
  <c r="M15" i="1" l="1"/>
  <c r="L15" i="1"/>
  <c r="C30" i="1" l="1" a="1"/>
  <c r="C30" i="1" s="1"/>
  <c r="C26" i="1" a="1"/>
  <c r="C26" i="1" s="1"/>
  <c r="C33" i="1" a="1"/>
  <c r="C33" i="1" s="1"/>
  <c r="C32" i="1" a="1"/>
  <c r="C32" i="1" s="1"/>
  <c r="C27" i="1" a="1"/>
  <c r="C27" i="1" s="1"/>
  <c r="C23" i="1" a="1"/>
  <c r="C23" i="1" s="1"/>
  <c r="C34" i="1" a="1"/>
  <c r="C34" i="1" s="1"/>
  <c r="C37" i="1" a="1"/>
  <c r="C37" i="1" s="1"/>
  <c r="C25" i="1" a="1"/>
  <c r="C25" i="1" s="1"/>
  <c r="C39" i="1" a="1"/>
  <c r="C39" i="1" s="1"/>
  <c r="C24" i="1" a="1"/>
  <c r="C24" i="1" s="1"/>
  <c r="C20" i="1" a="1"/>
  <c r="C20" i="1" s="1"/>
  <c r="C29" i="1" a="1"/>
  <c r="C29" i="1" s="1"/>
  <c r="C35" i="1" a="1"/>
  <c r="C35" i="1" s="1"/>
  <c r="C28" i="1" a="1"/>
  <c r="C28" i="1" s="1"/>
  <c r="C40" i="1" a="1"/>
  <c r="C40" i="1" s="1"/>
  <c r="C38" i="1" a="1"/>
  <c r="C38" i="1" s="1"/>
  <c r="C21" i="1" a="1"/>
  <c r="C21" i="1" s="1"/>
  <c r="C22" i="1" a="1"/>
  <c r="C22" i="1" s="1"/>
  <c r="C36" i="1" a="1"/>
  <c r="C36" i="1" s="1"/>
  <c r="C41" i="1" a="1"/>
  <c r="C41" i="1" s="1"/>
  <c r="C31" i="1" a="1"/>
  <c r="C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<sst xmlns="http://schemas.openxmlformats.org/spreadsheetml/2006/main" count="26" uniqueCount="22">
  <si>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ref</t>
  </si>
  <si>
    <t>item1</t>
  </si>
  <si>
    <t>item2</t>
  </si>
  <si>
    <t>item3</t>
  </si>
  <si>
    <t>item4</t>
  </si>
  <si>
    <t>item5</t>
  </si>
  <si>
    <t>item6</t>
  </si>
  <si>
    <t>Expense</t>
  </si>
  <si>
    <t>Income</t>
  </si>
  <si>
    <t>Bank</t>
  </si>
  <si>
    <t>item7</t>
  </si>
  <si>
    <t>item8</t>
  </si>
  <si>
    <t>item9</t>
  </si>
  <si>
    <t>item10</t>
  </si>
  <si>
    <t>min_exp</t>
  </si>
  <si>
    <t>max_exp</t>
  </si>
  <si>
    <t>min_inc</t>
  </si>
  <si>
    <t>max_inc</t>
  </si>
  <si>
    <t>min_bak</t>
  </si>
  <si>
    <t>max_bak</t>
  </si>
  <si>
    <t>lookup_from_table</t>
  </si>
  <si>
    <t>Master (Office 365 / Excel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</si>
</sst>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1" fillId="5" borderId="0" xfId="0" applyFont="1" applyFill="1"/>
    <xf numFmtId="0" fontId="0" fillId="4" borderId="0" xfId="0" applyNumberFormat="1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F444B-B53F-4660-B494-A7635925D45D}" name="expense" displayName="expense" ref="B3:E8" totalsRowShown="0">
  <autoFilter ref="B3:E8" xr:uid="{68173F78-33A2-4B96-98DC-F2947144C3A6}"/>
  <tableColumns count="4">
    <tableColumn id="1" xr3:uid="{77B907D4-4CBF-4FC7-BA9A-7A25D280587C}" name="ref" dataDxfId="15">
      <calculatedColumnFormula>ROWS($B$4:B4)</calculatedColumnFormula>
    </tableColumn>
    <tableColumn id="2" xr3:uid="{AC65C3B7-889B-4E18-B62F-F8A7E4C15B93}" name="item1" dataDxfId="14">
      <calculatedColumnFormula>RIGHT(C$3,1)&amp;"_"&amp;ROUND(RAND(),2)</calculatedColumnFormula>
    </tableColumn>
    <tableColumn id="3" xr3:uid="{19DAD263-9FB6-489F-8433-FAB066FD27C0}" name="item2" dataDxfId="13">
      <calculatedColumnFormula>RIGHT(D$3,1)&amp;"_"&amp;ROUND(RAND(),2)</calculatedColumnFormula>
    </tableColumn>
    <tableColumn id="4" xr3:uid="{58F02469-C5B1-4F13-9577-AAA2A17A1F63}" name="item3" dataDxfId="12">
      <calculatedColumnFormula>RIGHT(E$3,1)&amp;"_"&amp;ROUND(RAND(),2)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E937EF-DD31-4747-9078-DC03B7948CAD}" name="income" displayName="income" ref="G3:J12" totalsRowShown="0">
  <autoFilter ref="G3:J12" xr:uid="{63BFE4B9-472A-4ED2-8273-B244D6174721}"/>
  <tableColumns count="4">
    <tableColumn id="1" xr3:uid="{0443F5F8-B660-42C3-A2F0-A05418C4D160}" name="ref" dataDxfId="11">
      <calculatedColumnFormula>MAX(expense[ref])+ROWS($G$4:G4)</calculatedColumnFormula>
    </tableColumn>
    <tableColumn id="2" xr3:uid="{C10245BC-2E39-473E-8054-95AE12B6189E}" name="item4" dataDxfId="10">
      <calculatedColumnFormula>RIGHT(H$3,1)&amp;"_"&amp;ROUND(RAND(),2)</calculatedColumnFormula>
    </tableColumn>
    <tableColumn id="3" xr3:uid="{768B4F07-0F01-4428-8BE4-253064811BFB}" name="item5" dataDxfId="9">
      <calculatedColumnFormula>RIGHT(I$3,1)&amp;"_"&amp;ROUND(RAND(),2)</calculatedColumnFormula>
    </tableColumn>
    <tableColumn id="4" xr3:uid="{97F77D93-0FC2-4280-B70E-687EB0D3FEA6}" name="item6" dataDxfId="8">
      <calculatedColumnFormula>RIGHT(J$3,1)&amp;"_"&amp;ROUND(RAND(),2)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CD102F-BB54-4CF1-BEB1-C143D998540F}" name="bank" displayName="bank" ref="L3:P10" totalsRowShown="0">
  <autoFilter ref="L3:P10" xr:uid="{59A9E4CC-845D-4081-A2CE-F770C28C992D}"/>
  <tableColumns count="5">
    <tableColumn id="1" xr3:uid="{DC524D62-F721-4E54-BBE4-48C2E059BCC4}" name="ref" dataDxfId="7">
      <calculatedColumnFormula>MAX(income[ref])+ROWS($L$4:L4)</calculatedColumnFormula>
    </tableColumn>
    <tableColumn id="2" xr3:uid="{EB740151-30FD-4202-8DF6-805177B71413}" name="item7" dataDxfId="6">
      <calculatedColumnFormula>RIGHT(M$3,1)&amp;"_"&amp;ROUND(RAND(),2)</calculatedColumnFormula>
    </tableColumn>
    <tableColumn id="3" xr3:uid="{E9D13486-2782-4655-8888-3D98B6974025}" name="item8" dataDxfId="5">
      <calculatedColumnFormula>RIGHT(N$3,1)&amp;"_"&amp;ROUND(RAND(),2)</calculatedColumnFormula>
    </tableColumn>
    <tableColumn id="4" xr3:uid="{196D4FF6-CF5B-4E75-A4B2-1C0359F6554C}" name="item9" dataDxfId="4">
      <calculatedColumnFormula>RIGHT(O$3,1)&amp;"_"&amp;ROUND(RAND(),2)</calculatedColumnFormula>
    </tableColumn>
    <tableColumn id="5" xr3:uid="{F30DF714-2618-4C91-8497-CEA179D3780C}" name="item10" dataDxfId="3">
      <calculatedColumnFormula>RIGHT(P$3,1)&amp;"_"&amp;ROUND(RAND(),2)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D1A280-0E42-4A02-A32B-D76DB5EEC4BB}" name="Table4" displayName="Table4" ref="B19:D41" totalsRowShown="0">
  <autoFilter ref="B19:D41" xr:uid="{FE6B7397-2886-4DEE-9390-08E68FDDF2B5}"/>
  <tableColumns count="3">
    <tableColumn id="1" xr3:uid="{516380C6-5470-4A7D-856C-F13BE1936B83}" name="ref" dataDxfId="2">
      <calculatedColumnFormula>ROWS($B$20:B20)</calculatedColumnFormula>
    </tableColumn>
    <tableColumn id="2" xr3:uid="{CD728003-500A-430A-A39C-75F919FAB481}" name="lookup_from_table" dataDxfId="1">
      <calculatedColumnFormula array="1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calculatedColumnFormula>
    </tableColumn>
    <tableColumn id="3" xr3:uid="{64F7FA8E-4C86-48A4-841B-BA555A31246A}" name="item7" dataDxfId="0">
      <calculatedColumnFormula>INDEX(INDIRECT(Table4[[#This Row],[lookup_from_table]]&amp;"[item7]"),
MATCH(Table4[[#This Row],[ref]],INDIRECT(Table4[[#This Row],[lookup_from_table]]&amp;"[ref]"),0))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36E7-25C8-4AA9-9BAC-D47403AA6F85}">
  <dimension ref="B2:P41"/>
  <sheetViews>
    <sheetView tabSelected="1" zoomScale="90" zoomScaleNormal="90" workbookViewId="0">
      <selection activeCell="F20" sqref="F20"/>
    </sheetView>
  </sheetViews>
  <sheetFormatPr defaultRowHeight="14.4" x14ac:dyDescent="0.3"/>
  <cols>
    <col min="2" max="2" width="14.44140625" bestFit="1" customWidth="1"/>
    <col min="3" max="3" width="19.6640625" bestFit="1" customWidth="1"/>
    <col min="4" max="4" width="13.88671875" bestFit="1" customWidth="1"/>
    <col min="7" max="7" width="13" customWidth="1"/>
    <col min="8" max="8" width="12.33203125" bestFit="1" customWidth="1"/>
    <col min="12" max="12" width="11.88671875" bestFit="1" customWidth="1"/>
    <col min="13" max="13" width="12.33203125" bestFit="1" customWidth="1"/>
    <col min="18" max="18" width="12.77734375" bestFit="1" customWidth="1"/>
    <col min="19" max="19" width="13.77734375" customWidth="1"/>
  </cols>
  <sheetData>
    <row r="2" spans="2:16" ht="25.8" x14ac:dyDescent="0.5">
      <c r="B2" s="4" t="s">
        <v>7</v>
      </c>
      <c r="G2" s="4" t="s">
        <v>8</v>
      </c>
      <c r="L2" s="4" t="s">
        <v>9</v>
      </c>
    </row>
    <row r="3" spans="2:16" x14ac:dyDescent="0.3">
      <c r="B3" t="s">
        <v>0</v>
      </c>
      <c r="C3" t="s">
        <v>1</v>
      </c>
      <c r="D3" t="s">
        <v>2</v>
      </c>
      <c r="E3" t="s">
        <v>3</v>
      </c>
      <c r="G3" t="s">
        <v>0</v>
      </c>
      <c r="H3" t="s">
        <v>4</v>
      </c>
      <c r="I3" t="s">
        <v>5</v>
      </c>
      <c r="J3" t="s">
        <v>6</v>
      </c>
      <c r="L3" t="s">
        <v>0</v>
      </c>
      <c r="M3" t="s">
        <v>10</v>
      </c>
      <c r="N3" t="s">
        <v>11</v>
      </c>
      <c r="O3" t="s">
        <v>12</v>
      </c>
      <c r="P3" t="s">
        <v>13</v>
      </c>
    </row>
    <row r="4" spans="2:16" x14ac:dyDescent="0.3">
      <c r="B4">
        <f>ROWS($B$4:B4)</f>
        <v>1</v>
      </c>
      <c r="C4" s="3" t="str">
        <f t="shared" ref="C4:E8" ca="1" si="0">RIGHT(C$3,1)&amp;"_"&amp;ROUND(RAND(),2)</f>
        <v>1_0.53</v>
      </c>
      <c r="D4" s="3" t="str">
        <f t="shared" ca="1" si="0"/>
        <v>2_0.71</v>
      </c>
      <c r="E4" s="3" t="str">
        <f t="shared" ca="1" si="0"/>
        <v>3_0.2</v>
      </c>
      <c r="G4">
        <f>MAX(expense[ref])+ROWS($G$4:G4)</f>
        <v>6</v>
      </c>
      <c r="H4" s="3" t="str">
        <f t="shared" ref="H4:J12" ca="1" si="1">RIGHT(H$3,1)&amp;"_"&amp;ROUND(RAND(),2)</f>
        <v>4_0.22</v>
      </c>
      <c r="I4" s="3" t="str">
        <f t="shared" ca="1" si="1"/>
        <v>5_0.59</v>
      </c>
      <c r="J4" s="3" t="str">
        <f t="shared" ca="1" si="1"/>
        <v>6_0.24</v>
      </c>
      <c r="L4">
        <f>MAX(income[ref])+ROWS($L$4:L4)</f>
        <v>15</v>
      </c>
      <c r="M4" s="3" t="str">
        <f t="shared" ref="M4:P10" ca="1" si="2">RIGHT(M$3,1)&amp;"_"&amp;ROUND(RAND(),2)</f>
        <v>7_0.38</v>
      </c>
      <c r="N4" s="3" t="str">
        <f t="shared" ca="1" si="2"/>
        <v>8_0.78</v>
      </c>
      <c r="O4" s="3" t="str">
        <f t="shared" ca="1" si="2"/>
        <v>9_0.82</v>
      </c>
      <c r="P4" s="3" t="str">
        <f t="shared" ca="1" si="2"/>
        <v>0_0.99</v>
      </c>
    </row>
    <row r="5" spans="2:16" x14ac:dyDescent="0.3">
      <c r="B5">
        <f>ROWS($B$4:B5)</f>
        <v>2</v>
      </c>
      <c r="C5" s="3" t="str">
        <f t="shared" ca="1" si="0"/>
        <v>1_0.03</v>
      </c>
      <c r="D5" s="3" t="str">
        <f t="shared" ca="1" si="0"/>
        <v>2_0.88</v>
      </c>
      <c r="E5" s="3" t="str">
        <f t="shared" ca="1" si="0"/>
        <v>3_0.39</v>
      </c>
      <c r="G5">
        <f>MAX(expense[ref])+ROWS($G$4:G5)</f>
        <v>7</v>
      </c>
      <c r="H5" s="3" t="str">
        <f t="shared" ca="1" si="1"/>
        <v>4_0.69</v>
      </c>
      <c r="I5" s="3" t="str">
        <f t="shared" ca="1" si="1"/>
        <v>5_0.46</v>
      </c>
      <c r="J5" s="3" t="str">
        <f t="shared" ca="1" si="1"/>
        <v>6_0.54</v>
      </c>
      <c r="L5">
        <f>MAX(income[ref])+ROWS($L$4:L5)</f>
        <v>16</v>
      </c>
      <c r="M5" s="3" t="str">
        <f t="shared" ca="1" si="2"/>
        <v>7_0.03</v>
      </c>
      <c r="N5" s="3" t="str">
        <f t="shared" ca="1" si="2"/>
        <v>8_0.54</v>
      </c>
      <c r="O5" s="3" t="str">
        <f t="shared" ca="1" si="2"/>
        <v>9_0.59</v>
      </c>
      <c r="P5" s="3" t="str">
        <f t="shared" ca="1" si="2"/>
        <v>0_0.4</v>
      </c>
    </row>
    <row r="6" spans="2:16" x14ac:dyDescent="0.3">
      <c r="B6">
        <f>ROWS($B$4:B6)</f>
        <v>3</v>
      </c>
      <c r="C6" s="3" t="str">
        <f t="shared" ca="1" si="0"/>
        <v>1_0.33</v>
      </c>
      <c r="D6" s="3" t="str">
        <f t="shared" ca="1" si="0"/>
        <v>2_0.19</v>
      </c>
      <c r="E6" s="3" t="str">
        <f t="shared" ca="1" si="0"/>
        <v>3_0.5</v>
      </c>
      <c r="G6">
        <f>MAX(expense[ref])+ROWS($G$4:G6)</f>
        <v>8</v>
      </c>
      <c r="H6" s="3" t="str">
        <f t="shared" ca="1" si="1"/>
        <v>4_0.71</v>
      </c>
      <c r="I6" s="3" t="str">
        <f t="shared" ca="1" si="1"/>
        <v>5_0.46</v>
      </c>
      <c r="J6" s="3" t="str">
        <f t="shared" ca="1" si="1"/>
        <v>6_0.57</v>
      </c>
      <c r="L6">
        <f>MAX(income[ref])+ROWS($L$4:L6)</f>
        <v>17</v>
      </c>
      <c r="M6" s="3" t="str">
        <f t="shared" ca="1" si="2"/>
        <v>7_0.09</v>
      </c>
      <c r="N6" s="3" t="str">
        <f t="shared" ca="1" si="2"/>
        <v>8_0.01</v>
      </c>
      <c r="O6" s="3" t="str">
        <f t="shared" ca="1" si="2"/>
        <v>9_0.71</v>
      </c>
      <c r="P6" s="3" t="str">
        <f t="shared" ca="1" si="2"/>
        <v>0_0.26</v>
      </c>
    </row>
    <row r="7" spans="2:16" x14ac:dyDescent="0.3">
      <c r="B7">
        <f>ROWS($B$4:B7)</f>
        <v>4</v>
      </c>
      <c r="C7" s="3" t="str">
        <f t="shared" ca="1" si="0"/>
        <v>1_0.14</v>
      </c>
      <c r="D7" s="3" t="str">
        <f t="shared" ca="1" si="0"/>
        <v>2_0.31</v>
      </c>
      <c r="E7" s="3" t="str">
        <f t="shared" ca="1" si="0"/>
        <v>3_0.95</v>
      </c>
      <c r="G7">
        <f>MAX(expense[ref])+ROWS($G$4:G7)</f>
        <v>9</v>
      </c>
      <c r="H7" s="3" t="str">
        <f t="shared" ca="1" si="1"/>
        <v>4_0.19</v>
      </c>
      <c r="I7" s="3" t="str">
        <f t="shared" ca="1" si="1"/>
        <v>5_0.68</v>
      </c>
      <c r="J7" s="3" t="str">
        <f t="shared" ca="1" si="1"/>
        <v>6_0.07</v>
      </c>
      <c r="L7">
        <f>MAX(income[ref])+ROWS($L$4:L7)</f>
        <v>18</v>
      </c>
      <c r="M7" s="3" t="str">
        <f t="shared" ca="1" si="2"/>
        <v>7_0.2</v>
      </c>
      <c r="N7" s="3" t="str">
        <f t="shared" ca="1" si="2"/>
        <v>8_0.93</v>
      </c>
      <c r="O7" s="3" t="str">
        <f t="shared" ca="1" si="2"/>
        <v>9_0.39</v>
      </c>
      <c r="P7" s="3" t="str">
        <f t="shared" ca="1" si="2"/>
        <v>0_0.48</v>
      </c>
    </row>
    <row r="8" spans="2:16" x14ac:dyDescent="0.3">
      <c r="B8">
        <f>ROWS($B$4:B8)</f>
        <v>5</v>
      </c>
      <c r="C8" s="3" t="str">
        <f t="shared" ca="1" si="0"/>
        <v>1_0.54</v>
      </c>
      <c r="D8" s="3" t="str">
        <f t="shared" ca="1" si="0"/>
        <v>2_0.67</v>
      </c>
      <c r="E8" s="3" t="str">
        <f t="shared" ca="1" si="0"/>
        <v>3_0.49</v>
      </c>
      <c r="G8">
        <f>MAX(expense[ref])+ROWS($G$4:G8)</f>
        <v>10</v>
      </c>
      <c r="H8" s="3" t="str">
        <f t="shared" ca="1" si="1"/>
        <v>4_0.59</v>
      </c>
      <c r="I8" s="3" t="str">
        <f t="shared" ca="1" si="1"/>
        <v>5_0.83</v>
      </c>
      <c r="J8" s="3" t="str">
        <f t="shared" ca="1" si="1"/>
        <v>6_0.16</v>
      </c>
      <c r="L8">
        <f>MAX(income[ref])+ROWS($L$4:L8)</f>
        <v>19</v>
      </c>
      <c r="M8" s="3" t="str">
        <f t="shared" ca="1" si="2"/>
        <v>7_0.3</v>
      </c>
      <c r="N8" s="3" t="str">
        <f t="shared" ca="1" si="2"/>
        <v>8_0.91</v>
      </c>
      <c r="O8" s="3" t="str">
        <f t="shared" ca="1" si="2"/>
        <v>9_0.46</v>
      </c>
      <c r="P8" s="3" t="str">
        <f t="shared" ca="1" si="2"/>
        <v>0_0.72</v>
      </c>
    </row>
    <row r="9" spans="2:16" x14ac:dyDescent="0.3">
      <c r="G9">
        <f>MAX(expense[ref])+ROWS($G$4:G9)</f>
        <v>11</v>
      </c>
      <c r="H9" s="3" t="str">
        <f t="shared" ca="1" si="1"/>
        <v>4_0.13</v>
      </c>
      <c r="I9" s="3" t="str">
        <f t="shared" ca="1" si="1"/>
        <v>5_0.73</v>
      </c>
      <c r="J9" s="3" t="str">
        <f t="shared" ca="1" si="1"/>
        <v>6_0.31</v>
      </c>
      <c r="L9">
        <f>MAX(income[ref])+ROWS($L$4:L9)</f>
        <v>20</v>
      </c>
      <c r="M9" s="3" t="str">
        <f t="shared" ca="1" si="2"/>
        <v>7_0.15</v>
      </c>
      <c r="N9" s="3" t="str">
        <f t="shared" ca="1" si="2"/>
        <v>8_0.15</v>
      </c>
      <c r="O9" s="3" t="str">
        <f t="shared" ca="1" si="2"/>
        <v>9_0.13</v>
      </c>
      <c r="P9" s="3" t="str">
        <f t="shared" ca="1" si="2"/>
        <v>0_0.95</v>
      </c>
    </row>
    <row r="10" spans="2:16" x14ac:dyDescent="0.3">
      <c r="G10">
        <f>MAX(expense[ref])+ROWS($G$4:G10)</f>
        <v>12</v>
      </c>
      <c r="H10" s="3" t="str">
        <f t="shared" ca="1" si="1"/>
        <v>4_0.79</v>
      </c>
      <c r="I10" s="3" t="str">
        <f t="shared" ca="1" si="1"/>
        <v>5_0.9</v>
      </c>
      <c r="J10" s="3" t="str">
        <f t="shared" ca="1" si="1"/>
        <v>6_0.87</v>
      </c>
      <c r="L10">
        <f>MAX(income[ref])+ROWS($L$4:L10)</f>
        <v>21</v>
      </c>
      <c r="M10" s="3" t="str">
        <f t="shared" ca="1" si="2"/>
        <v>7_0.68</v>
      </c>
      <c r="N10" s="3" t="str">
        <f t="shared" ca="1" si="2"/>
        <v>8_0.65</v>
      </c>
      <c r="O10" s="3" t="str">
        <f t="shared" ca="1" si="2"/>
        <v>9_0.27</v>
      </c>
      <c r="P10" s="3" t="str">
        <f t="shared" ca="1" si="2"/>
        <v>0_0.25</v>
      </c>
    </row>
    <row r="11" spans="2:16" x14ac:dyDescent="0.3">
      <c r="G11">
        <f>MAX(expense[ref])+ROWS($G$4:G11)</f>
        <v>13</v>
      </c>
      <c r="H11" s="3" t="str">
        <f t="shared" ca="1" si="1"/>
        <v>4_0.34</v>
      </c>
      <c r="I11" s="3" t="str">
        <f t="shared" ca="1" si="1"/>
        <v>5_0.85</v>
      </c>
      <c r="J11" s="3" t="str">
        <f t="shared" ca="1" si="1"/>
        <v>6_0.11</v>
      </c>
    </row>
    <row r="12" spans="2:16" x14ac:dyDescent="0.3">
      <c r="G12">
        <f>MAX(expense[ref])+ROWS($G$4:G12)</f>
        <v>14</v>
      </c>
      <c r="H12" s="8" t="str">
        <f t="shared" ca="1" si="1"/>
        <v>4_0.81</v>
      </c>
      <c r="I12" s="3" t="str">
        <f t="shared" ca="1" si="1"/>
        <v>5_0.61</v>
      </c>
      <c r="J12" s="3" t="str">
        <f t="shared" ca="1" si="1"/>
        <v>6_0.27</v>
      </c>
    </row>
    <row r="14" spans="2:16" ht="21" x14ac:dyDescent="0.4">
      <c r="B14" s="5" t="s">
        <v>14</v>
      </c>
      <c r="C14" s="5" t="s">
        <v>15</v>
      </c>
      <c r="G14" s="5" t="s">
        <v>16</v>
      </c>
      <c r="H14" s="5" t="s">
        <v>17</v>
      </c>
      <c r="L14" s="5" t="s">
        <v>18</v>
      </c>
      <c r="M14" s="5" t="s">
        <v>19</v>
      </c>
    </row>
    <row r="15" spans="2:16" x14ac:dyDescent="0.3">
      <c r="B15" s="1">
        <f>MIN(expense[ref])</f>
        <v>1</v>
      </c>
      <c r="C15" s="1">
        <f>MAX(expense[ref])</f>
        <v>5</v>
      </c>
      <c r="G15" s="7">
        <f>MIN(income[ref])</f>
        <v>6</v>
      </c>
      <c r="H15" s="7">
        <f>MAX(income[ref])</f>
        <v>14</v>
      </c>
      <c r="L15" s="2">
        <f>MIN(bank[ref])</f>
        <v>15</v>
      </c>
      <c r="M15" s="2">
        <f>MAX(bank[ref])</f>
        <v>21</v>
      </c>
    </row>
    <row r="17" spans="2:6" ht="8.4" customHeight="1" x14ac:dyDescent="0.3"/>
    <row r="18" spans="2:6" ht="25.8" x14ac:dyDescent="0.5">
      <c r="B18" s="4" t="s">
        <v>21</v>
      </c>
    </row>
    <row r="19" spans="2:6" x14ac:dyDescent="0.3">
      <c r="B19" t="s">
        <v>0</v>
      </c>
      <c r="C19" t="s">
        <v>20</v>
      </c>
      <c r="D19" t="s">
        <v>10</v>
      </c>
    </row>
    <row r="20" spans="2:6" x14ac:dyDescent="0.3">
      <c r="B20">
        <f>ROWS($B$20:B20)</f>
        <v>1</v>
      </c>
      <c r="C20" t="str" cm="1">
        <f t="array" ref="C20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expense</v>
      </c>
      <c r="D20" s="6" t="e">
        <f ca="1">INDEX(INDIRECT(Table4[[#This Row],[lookup_from_table]]&amp;"[item7]"),
MATCH(Table4[[#This Row],[ref]],INDIRECT(Table4[[#This Row],[lookup_from_table]]&amp;"[ref]"),0))</f>
        <v>#REF!</v>
      </c>
      <c r="F20" t="e">
        <f>INDEX(bank[item7],MATCH(Table4[[#This Row],[ref]],bank[ref],0))</f>
        <v>#N/A</v>
      </c>
    </row>
    <row r="21" spans="2:6" x14ac:dyDescent="0.3">
      <c r="B21">
        <f>ROWS($B$20:B21)</f>
        <v>2</v>
      </c>
      <c r="C21" t="str" cm="1">
        <f t="array" ref="C21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expense</v>
      </c>
      <c r="D21" s="6" t="e">
        <f ca="1">INDEX(INDIRECT(Table4[[#This Row],[lookup_from_table]]&amp;"[item7]"),
MATCH(Table4[[#This Row],[ref]],INDIRECT(Table4[[#This Row],[lookup_from_table]]&amp;"[ref]"),0))</f>
        <v>#REF!</v>
      </c>
      <c r="F21" t="e">
        <f>INDEX(bank[item7],MATCH(Table4[[#This Row],[ref]],bank[ref],0))</f>
        <v>#N/A</v>
      </c>
    </row>
    <row r="22" spans="2:6" x14ac:dyDescent="0.3">
      <c r="B22">
        <f>ROWS($B$20:B22)</f>
        <v>3</v>
      </c>
      <c r="C22" t="str" cm="1">
        <f t="array" ref="C22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expense</v>
      </c>
      <c r="D22" s="6" t="e">
        <f ca="1">INDEX(INDIRECT(Table4[[#This Row],[lookup_from_table]]&amp;"[item7]"),
MATCH(Table4[[#This Row],[ref]],INDIRECT(Table4[[#This Row],[lookup_from_table]]&amp;"[ref]"),0))</f>
        <v>#REF!</v>
      </c>
      <c r="F22" t="e">
        <f>INDEX(bank[item7],MATCH(Table4[[#This Row],[ref]],bank[ref],0))</f>
        <v>#N/A</v>
      </c>
    </row>
    <row r="23" spans="2:6" x14ac:dyDescent="0.3">
      <c r="B23">
        <f>ROWS($B$20:B23)</f>
        <v>4</v>
      </c>
      <c r="C23" t="str" cm="1">
        <f t="array" ref="C23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expense</v>
      </c>
      <c r="D23" s="6" t="e">
        <f ca="1">INDEX(INDIRECT(Table4[[#This Row],[lookup_from_table]]&amp;"[item7]"),
MATCH(Table4[[#This Row],[ref]],INDIRECT(Table4[[#This Row],[lookup_from_table]]&amp;"[ref]"),0))</f>
        <v>#REF!</v>
      </c>
      <c r="F23" t="e">
        <f>INDEX(bank[item7],MATCH(Table4[[#This Row],[ref]],bank[ref],0))</f>
        <v>#N/A</v>
      </c>
    </row>
    <row r="24" spans="2:6" x14ac:dyDescent="0.3">
      <c r="B24">
        <f>ROWS($B$20:B24)</f>
        <v>5</v>
      </c>
      <c r="C24" t="str" cm="1">
        <f t="array" ref="C24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expense</v>
      </c>
      <c r="D24" s="6" t="e">
        <f ca="1">INDEX(INDIRECT(Table4[[#This Row],[lookup_from_table]]&amp;"[item7]"),
MATCH(Table4[[#This Row],[ref]],INDIRECT(Table4[[#This Row],[lookup_from_table]]&amp;"[ref]"),0))</f>
        <v>#REF!</v>
      </c>
      <c r="F24" t="e">
        <f>INDEX(bank[item7],MATCH(Table4[[#This Row],[ref]],bank[ref],0))</f>
        <v>#N/A</v>
      </c>
    </row>
    <row r="25" spans="2:6" x14ac:dyDescent="0.3">
      <c r="B25">
        <f>ROWS($B$20:B25)</f>
        <v>6</v>
      </c>
      <c r="C25" t="str" cm="1">
        <f t="array" ref="C25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income</v>
      </c>
      <c r="D25" s="6" t="e">
        <f ca="1">INDEX(INDIRECT(Table4[[#This Row],[lookup_from_table]]&amp;"[item7]"),
MATCH(Table4[[#This Row],[ref]],INDIRECT(Table4[[#This Row],[lookup_from_table]]&amp;"[ref]"),0))</f>
        <v>#REF!</v>
      </c>
      <c r="F25" t="e">
        <f>INDEX(bank[item7],MATCH(Table4[[#This Row],[ref]],bank[ref],0))</f>
        <v>#N/A</v>
      </c>
    </row>
    <row r="26" spans="2:6" x14ac:dyDescent="0.3">
      <c r="B26">
        <f>ROWS($B$20:B26)</f>
        <v>7</v>
      </c>
      <c r="C26" t="str" cm="1">
        <f t="array" ref="C26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income</v>
      </c>
      <c r="D26" s="6" t="e">
        <f ca="1">INDEX(INDIRECT(Table4[[#This Row],[lookup_from_table]]&amp;"[item7]"),
MATCH(Table4[[#This Row],[ref]],INDIRECT(Table4[[#This Row],[lookup_from_table]]&amp;"[ref]"),0))</f>
        <v>#REF!</v>
      </c>
      <c r="F26" t="e">
        <f>INDEX(bank[item7],MATCH(Table4[[#This Row],[ref]],bank[ref],0))</f>
        <v>#N/A</v>
      </c>
    </row>
    <row r="27" spans="2:6" x14ac:dyDescent="0.3">
      <c r="B27">
        <f>ROWS($B$20:B27)</f>
        <v>8</v>
      </c>
      <c r="C27" t="str" cm="1">
        <f t="array" ref="C27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income</v>
      </c>
      <c r="D27" s="6" t="e">
        <f ca="1">INDEX(INDIRECT(Table4[[#This Row],[lookup_from_table]]&amp;"[item7]"),
MATCH(Table4[[#This Row],[ref]],INDIRECT(Table4[[#This Row],[lookup_from_table]]&amp;"[ref]"),0))</f>
        <v>#REF!</v>
      </c>
      <c r="F27" t="e">
        <f>INDEX(bank[item7],MATCH(Table4[[#This Row],[ref]],bank[ref],0))</f>
        <v>#N/A</v>
      </c>
    </row>
    <row r="28" spans="2:6" x14ac:dyDescent="0.3">
      <c r="B28">
        <f>ROWS($B$20:B28)</f>
        <v>9</v>
      </c>
      <c r="C28" t="str" cm="1">
        <f t="array" ref="C28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income</v>
      </c>
      <c r="D28" s="6" t="e">
        <f ca="1">INDEX(INDIRECT(Table4[[#This Row],[lookup_from_table]]&amp;"[item7]"),
MATCH(Table4[[#This Row],[ref]],INDIRECT(Table4[[#This Row],[lookup_from_table]]&amp;"[ref]"),0))</f>
        <v>#REF!</v>
      </c>
      <c r="F28" t="e">
        <f>INDEX(bank[item7],MATCH(Table4[[#This Row],[ref]],bank[ref],0))</f>
        <v>#N/A</v>
      </c>
    </row>
    <row r="29" spans="2:6" x14ac:dyDescent="0.3">
      <c r="B29">
        <f>ROWS($B$20:B29)</f>
        <v>10</v>
      </c>
      <c r="C29" t="str" cm="1">
        <f t="array" ref="C29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income</v>
      </c>
      <c r="D29" s="6" t="e">
        <f ca="1">INDEX(INDIRECT(Table4[[#This Row],[lookup_from_table]]&amp;"[item7]"),
MATCH(Table4[[#This Row],[ref]],INDIRECT(Table4[[#This Row],[lookup_from_table]]&amp;"[ref]"),0))</f>
        <v>#REF!</v>
      </c>
      <c r="F29" t="e">
        <f>INDEX(bank[item7],MATCH(Table4[[#This Row],[ref]],bank[ref],0))</f>
        <v>#N/A</v>
      </c>
    </row>
    <row r="30" spans="2:6" x14ac:dyDescent="0.3">
      <c r="B30">
        <f>ROWS($B$20:B30)</f>
        <v>11</v>
      </c>
      <c r="C30" t="str" cm="1">
        <f t="array" ref="C30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income</v>
      </c>
      <c r="D30" s="6" t="e">
        <f ca="1">INDEX(INDIRECT(Table4[[#This Row],[lookup_from_table]]&amp;"[item7]"),
MATCH(Table4[[#This Row],[ref]],INDIRECT(Table4[[#This Row],[lookup_from_table]]&amp;"[ref]"),0))</f>
        <v>#REF!</v>
      </c>
      <c r="F30" t="e">
        <f>INDEX(bank[item7],MATCH(Table4[[#This Row],[ref]],bank[ref],0))</f>
        <v>#N/A</v>
      </c>
    </row>
    <row r="31" spans="2:6" x14ac:dyDescent="0.3">
      <c r="B31">
        <f>ROWS($B$20:B31)</f>
        <v>12</v>
      </c>
      <c r="C31" t="str" cm="1">
        <f t="array" ref="C31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income</v>
      </c>
      <c r="D31" s="6" t="e">
        <f ca="1">INDEX(INDIRECT(Table4[[#This Row],[lookup_from_table]]&amp;"[item7]"),
MATCH(Table4[[#This Row],[ref]],INDIRECT(Table4[[#This Row],[lookup_from_table]]&amp;"[ref]"),0))</f>
        <v>#REF!</v>
      </c>
      <c r="F31" t="e">
        <f>INDEX(bank[item7],MATCH(Table4[[#This Row],[ref]],bank[ref],0))</f>
        <v>#N/A</v>
      </c>
    </row>
    <row r="32" spans="2:6" x14ac:dyDescent="0.3">
      <c r="B32">
        <f>ROWS($B$20:B32)</f>
        <v>13</v>
      </c>
      <c r="C32" t="str" cm="1">
        <f t="array" ref="C32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income</v>
      </c>
      <c r="D32" s="6" t="e">
        <f ca="1">INDEX(INDIRECT(Table4[[#This Row],[lookup_from_table]]&amp;"[item7]"),
MATCH(Table4[[#This Row],[ref]],INDIRECT(Table4[[#This Row],[lookup_from_table]]&amp;"[ref]"),0))</f>
        <v>#REF!</v>
      </c>
      <c r="F32" t="e">
        <f>INDEX(bank[item7],MATCH(Table4[[#This Row],[ref]],bank[ref],0))</f>
        <v>#N/A</v>
      </c>
    </row>
    <row r="33" spans="2:6" x14ac:dyDescent="0.3">
      <c r="B33">
        <f>ROWS($B$20:B33)</f>
        <v>14</v>
      </c>
      <c r="C33" t="str" cm="1">
        <f t="array" ref="C33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income</v>
      </c>
      <c r="D33" s="6" t="e">
        <f ca="1">INDEX(INDIRECT(Table4[[#This Row],[lookup_from_table]]&amp;"[item7]"),
MATCH(Table4[[#This Row],[ref]],INDIRECT(Table4[[#This Row],[lookup_from_table]]&amp;"[ref]"),0))</f>
        <v>#REF!</v>
      </c>
      <c r="F33" t="e">
        <f>INDEX(bank[item7],MATCH(Table4[[#This Row],[ref]],bank[ref],0))</f>
        <v>#N/A</v>
      </c>
    </row>
    <row r="34" spans="2:6" x14ac:dyDescent="0.3">
      <c r="B34">
        <f>ROWS($B$20:B34)</f>
        <v>15</v>
      </c>
      <c r="C34" t="str" cm="1">
        <f t="array" ref="C34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bank</v>
      </c>
      <c r="D34" s="6" t="str">
        <f ca="1">INDEX(INDIRECT(Table4[[#This Row],[lookup_from_table]]&amp;"[item7]"),
MATCH(Table4[[#This Row],[ref]],INDIRECT(Table4[[#This Row],[lookup_from_table]]&amp;"[ref]"),0))</f>
        <v>7_0.38</v>
      </c>
      <c r="F34" t="str">
        <f ca="1">INDEX(bank[item7],MATCH(Table4[[#This Row],[ref]],bank[ref],0))</f>
        <v>7_0.38</v>
      </c>
    </row>
    <row r="35" spans="2:6" x14ac:dyDescent="0.3">
      <c r="B35">
        <f>ROWS($B$20:B35)</f>
        <v>16</v>
      </c>
      <c r="C35" t="str" cm="1">
        <f t="array" ref="C35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bank</v>
      </c>
      <c r="D35" s="6" t="str">
        <f ca="1">INDEX(INDIRECT(Table4[[#This Row],[lookup_from_table]]&amp;"[item7]"),
MATCH(Table4[[#This Row],[ref]],INDIRECT(Table4[[#This Row],[lookup_from_table]]&amp;"[ref]"),0))</f>
        <v>7_0.03</v>
      </c>
      <c r="F35" t="str">
        <f ca="1">INDEX(bank[item7],MATCH(Table4[[#This Row],[ref]],bank[ref],0))</f>
        <v>7_0.03</v>
      </c>
    </row>
    <row r="36" spans="2:6" x14ac:dyDescent="0.3">
      <c r="B36">
        <f>ROWS($B$20:B36)</f>
        <v>17</v>
      </c>
      <c r="C36" t="str" cm="1">
        <f t="array" ref="C36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bank</v>
      </c>
      <c r="D36" s="6" t="str">
        <f ca="1">INDEX(INDIRECT(Table4[[#This Row],[lookup_from_table]]&amp;"[item7]"),
MATCH(Table4[[#This Row],[ref]],INDIRECT(Table4[[#This Row],[lookup_from_table]]&amp;"[ref]"),0))</f>
        <v>7_0.09</v>
      </c>
      <c r="F36" t="str">
        <f ca="1">INDEX(bank[item7],MATCH(Table4[[#This Row],[ref]],bank[ref],0))</f>
        <v>7_0.09</v>
      </c>
    </row>
    <row r="37" spans="2:6" x14ac:dyDescent="0.3">
      <c r="B37">
        <f>ROWS($B$20:B37)</f>
        <v>18</v>
      </c>
      <c r="C37" t="str" cm="1">
        <f t="array" ref="C37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bank</v>
      </c>
      <c r="D37" s="6" t="str">
        <f ca="1">INDEX(INDIRECT(Table4[[#This Row],[lookup_from_table]]&amp;"[item7]"),
MATCH(Table4[[#This Row],[ref]],INDIRECT(Table4[[#This Row],[lookup_from_table]]&amp;"[ref]"),0))</f>
        <v>7_0.2</v>
      </c>
      <c r="F37" t="str">
        <f ca="1">INDEX(bank[item7],MATCH(Table4[[#This Row],[ref]],bank[ref],0))</f>
        <v>7_0.2</v>
      </c>
    </row>
    <row r="38" spans="2:6" x14ac:dyDescent="0.3">
      <c r="B38">
        <f>ROWS($B$20:B38)</f>
        <v>19</v>
      </c>
      <c r="C38" t="str" cm="1">
        <f t="array" ref="C38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bank</v>
      </c>
      <c r="D38" s="6" t="str">
        <f ca="1">INDEX(INDIRECT(Table4[[#This Row],[lookup_from_table]]&amp;"[item7]"),
MATCH(Table4[[#This Row],[ref]],INDIRECT(Table4[[#This Row],[lookup_from_table]]&amp;"[ref]"),0))</f>
        <v>7_0.3</v>
      </c>
      <c r="F38" t="str">
        <f ca="1">INDEX(bank[item7],MATCH(Table4[[#This Row],[ref]],bank[ref],0))</f>
        <v>7_0.3</v>
      </c>
    </row>
    <row r="39" spans="2:6" x14ac:dyDescent="0.3">
      <c r="B39">
        <f>ROWS($B$20:B39)</f>
        <v>20</v>
      </c>
      <c r="C39" t="str" cm="1">
        <f t="array" ref="C39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bank</v>
      </c>
      <c r="D39" s="6" t="str">
        <f ca="1">INDEX(INDIRECT(Table4[[#This Row],[lookup_from_table]]&amp;"[item7]"),
MATCH(Table4[[#This Row],[ref]],INDIRECT(Table4[[#This Row],[lookup_from_table]]&amp;"[ref]"),0))</f>
        <v>7_0.15</v>
      </c>
      <c r="F39" t="str">
        <f ca="1">INDEX(bank[item7],MATCH(Table4[[#This Row],[ref]],bank[ref],0))</f>
        <v>7_0.15</v>
      </c>
    </row>
    <row r="40" spans="2:6" x14ac:dyDescent="0.3">
      <c r="B40">
        <f>ROWS($B$20:B40)</f>
        <v>21</v>
      </c>
      <c r="C40" t="str" cm="1">
        <f t="array" ref="C40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bank</v>
      </c>
      <c r="D40" s="6" t="str">
        <f ca="1">INDEX(INDIRECT(Table4[[#This Row],[lookup_from_table]]&amp;"[item7]"),
MATCH(Table4[[#This Row],[ref]],INDIRECT(Table4[[#This Row],[lookup_from_table]]&amp;"[ref]"),0))</f>
        <v>7_0.68</v>
      </c>
      <c r="F40" t="str">
        <f ca="1">INDEX(bank[item7],MATCH(Table4[[#This Row],[ref]],bank[ref],0))</f>
        <v>7_0.68</v>
      </c>
    </row>
    <row r="41" spans="2:6" x14ac:dyDescent="0.3">
      <c r="B41">
        <f>ROWS($B$20:B41)</f>
        <v>22</v>
      </c>
      <c r="C41" t="str" cm="1">
        <f t="array" ref="C41">_xlfn.IFS(
AND(Table4[[#This Row],[ref]]&gt;=min_exp,Table4[[#This Row],[ref]]&lt;=max_exp),"expense",
AND(Table4[[#This Row],[ref]]&gt;=min_inc,Table4[[#This Row],[ref]]&lt;=max_inc),"income",
AND(Table4[[#This Row],[ref]]&gt;=min_bak,Table4[[#This Row],[ref]]&lt;=max_bak),"bank",
Table4[[#This Row],[ref]]&gt;max_bak,"-"
)</f>
        <v>-</v>
      </c>
      <c r="D41" s="6" t="e">
        <f ca="1">INDEX(INDIRECT(Table4[[#This Row],[lookup_from_table]]&amp;"[item7]"),
MATCH(Table4[[#This Row],[ref]],INDIRECT(Table4[[#This Row],[lookup_from_table]]&amp;"[ref]"),0))</f>
        <v>#REF!</v>
      </c>
      <c r="F41" t="e">
        <f>INDEX(bank[item7],MATCH(Table4[[#This Row],[ref]],bank[ref],0))</f>
        <v>#N/A</v>
      </c>
    </row>
  </sheetData>
  <phoneticPr fontId="2" type="noConversion"/>
  <conditionalFormatting sqref="C20:C41">
    <cfRule type="expression" dxfId="18" priority="1">
      <formula>$C20="bank"</formula>
    </cfRule>
    <cfRule type="expression" dxfId="17" priority="2">
      <formula>$C20="income"</formula>
    </cfRule>
    <cfRule type="expression" dxfId="16" priority="3">
      <formula>$C20="expense"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max_bak</vt:lpstr>
      <vt:lpstr>max_exp</vt:lpstr>
      <vt:lpstr>max_inc</vt:lpstr>
      <vt:lpstr>min_bak</vt:lpstr>
      <vt:lpstr>min_exp</vt:lpstr>
      <vt:lpstr>min_inc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2020-11-08T14:07:13Z</dcterms:created>
  <dcterms:modified xsi:type="dcterms:W3CDTF">2021-04-19T07:08:36Z</dcterms:modified>
</cp:coreProperties>
</file>