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84" windowWidth="19416" windowHeight="11016" activeTab="3"/>
  </bookViews>
  <sheets>
    <sheet name="Январь" sheetId="1" r:id="rId1"/>
    <sheet name="Февраль" sheetId="2" r:id="rId2"/>
    <sheet name="Март" sheetId="3" r:id="rId3"/>
    <sheet name="Итог (Пр 1.17)" sheetId="4" r:id="rId4"/>
    <sheet name="Пр 1.18-1.27" sheetId="5" r:id="rId5"/>
    <sheet name="Пр 1.28" sheetId="6" r:id="rId6"/>
    <sheet name="Пр 1.29" sheetId="7" r:id="rId7"/>
  </sheets>
  <definedNames>
    <definedName name="_xlnm._FilterDatabase" localSheetId="6" hidden="1">'Пр 1.29'!$A$1:$D$15</definedName>
    <definedName name="_xlnm._FilterDatabase" localSheetId="0" hidden="1">Январь!$A$1:$D$15</definedName>
    <definedName name="_xlnm.Criteria" localSheetId="6">'Пр 1.29'!$A$25:$B$26</definedName>
  </definedNames>
  <calcPr calcId="125725"/>
</workbook>
</file>

<file path=xl/calcChain.xml><?xml version="1.0" encoding="utf-8"?>
<calcChain xmlns="http://schemas.openxmlformats.org/spreadsheetml/2006/main">
  <c r="D22" i="7"/>
  <c r="B26" s="1"/>
  <c r="H9" i="6"/>
  <c r="L12"/>
  <c r="L5"/>
  <c r="E71" i="5"/>
  <c r="E67"/>
  <c r="E61"/>
  <c r="E56"/>
  <c r="B57"/>
  <c r="E52"/>
  <c r="A52"/>
  <c r="E48"/>
  <c r="E42"/>
  <c r="E35"/>
  <c r="E28"/>
  <c r="C21"/>
</calcChain>
</file>

<file path=xl/sharedStrings.xml><?xml version="1.0" encoding="utf-8"?>
<sst xmlns="http://schemas.openxmlformats.org/spreadsheetml/2006/main" count="272" uniqueCount="43">
  <si>
    <t>Иванов</t>
  </si>
  <si>
    <t>Петров</t>
  </si>
  <si>
    <t>Сидоров</t>
  </si>
  <si>
    <t>Фамилия</t>
  </si>
  <si>
    <t>Категория</t>
  </si>
  <si>
    <t>Отдел</t>
  </si>
  <si>
    <t>Заработная плата</t>
  </si>
  <si>
    <t>Андреев</t>
  </si>
  <si>
    <t>Воробьев</t>
  </si>
  <si>
    <t>Галкин</t>
  </si>
  <si>
    <t>Гурин</t>
  </si>
  <si>
    <t>Ковалев</t>
  </si>
  <si>
    <t>Семенов</t>
  </si>
  <si>
    <t>Синицын</t>
  </si>
  <si>
    <t>Сорокин</t>
  </si>
  <si>
    <t>Степанов</t>
  </si>
  <si>
    <t>Яковлев</t>
  </si>
  <si>
    <t>штатный</t>
  </si>
  <si>
    <t>стажер</t>
  </si>
  <si>
    <t>внештатный</t>
  </si>
  <si>
    <t>совместитель</t>
  </si>
  <si>
    <t>Котов</t>
  </si>
  <si>
    <t xml:space="preserve"> -</t>
  </si>
  <si>
    <t xml:space="preserve">Пример 1.18 </t>
  </si>
  <si>
    <t xml:space="preserve">Пример 1.19 </t>
  </si>
  <si>
    <t>&gt;=250</t>
  </si>
  <si>
    <t>&gt;=150</t>
  </si>
  <si>
    <t>&gt;=300</t>
  </si>
  <si>
    <t>&lt;=400</t>
  </si>
  <si>
    <t xml:space="preserve">Пример 1.20 </t>
  </si>
  <si>
    <t xml:space="preserve">Пример 1.21 </t>
  </si>
  <si>
    <t>Пример 1.22</t>
  </si>
  <si>
    <t>количество штатных работников</t>
  </si>
  <si>
    <t>Пример 1.23</t>
  </si>
  <si>
    <t>Условие</t>
  </si>
  <si>
    <t>Пример 1.24</t>
  </si>
  <si>
    <t>Пример 1.25</t>
  </si>
  <si>
    <t>&lt;&gt;штатный</t>
  </si>
  <si>
    <t>Пример 1.26</t>
  </si>
  <si>
    <t>Пример 1.27</t>
  </si>
  <si>
    <t>Средняя з/п по отделу 2</t>
  </si>
  <si>
    <t>Работников в отделе 2 с з/п выше средней</t>
  </si>
  <si>
    <t>\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</si>
</sst>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zoomScale="85" zoomScaleNormal="85" workbookViewId="0">
      <selection activeCell="D17" sqref="A1:D17"/>
    </sheetView>
  </sheetViews>
  <sheetFormatPr defaultRowHeight="14.4"/>
  <cols>
    <col min="1" max="1" width="12" customWidth="1"/>
    <col min="2" max="2" width="14.77734375" customWidth="1"/>
    <col min="3" max="3" width="11.5546875" customWidth="1"/>
    <col min="4" max="4" width="15.44140625" customWidth="1"/>
  </cols>
  <sheetData>
    <row r="1" spans="1:4" ht="28.8">
      <c r="A1" s="1" t="s">
        <v>3</v>
      </c>
      <c r="B1" s="1" t="s">
        <v>4</v>
      </c>
      <c r="C1" s="1" t="s">
        <v>5</v>
      </c>
      <c r="D1" s="1" t="s">
        <v>6</v>
      </c>
    </row>
    <row r="2" spans="1:4">
      <c r="A2" t="s">
        <v>9</v>
      </c>
      <c r="B2" t="s">
        <v>19</v>
      </c>
      <c r="C2" t="s">
        <v>22</v>
      </c>
      <c r="D2">
        <v>270</v>
      </c>
    </row>
    <row r="3" spans="1:4">
      <c r="A3" t="s">
        <v>14</v>
      </c>
      <c r="B3" t="s">
        <v>19</v>
      </c>
      <c r="C3" t="s">
        <v>22</v>
      </c>
      <c r="D3">
        <v>320</v>
      </c>
    </row>
    <row r="4" spans="1:4">
      <c r="A4" t="s">
        <v>10</v>
      </c>
      <c r="B4" t="s">
        <v>20</v>
      </c>
      <c r="C4">
        <v>1</v>
      </c>
      <c r="D4">
        <v>270</v>
      </c>
    </row>
    <row r="5" spans="1:4">
      <c r="A5" t="s">
        <v>12</v>
      </c>
      <c r="B5" t="s">
        <v>20</v>
      </c>
      <c r="C5">
        <v>3</v>
      </c>
      <c r="D5">
        <v>320</v>
      </c>
    </row>
    <row r="6" spans="1:4">
      <c r="A6" t="s">
        <v>13</v>
      </c>
      <c r="B6" t="s">
        <v>18</v>
      </c>
      <c r="C6">
        <v>2</v>
      </c>
      <c r="D6">
        <v>120</v>
      </c>
    </row>
    <row r="7" spans="1:4">
      <c r="A7" t="s">
        <v>16</v>
      </c>
      <c r="B7" t="s">
        <v>18</v>
      </c>
      <c r="C7">
        <v>3</v>
      </c>
      <c r="D7">
        <v>280</v>
      </c>
    </row>
    <row r="8" spans="1:4">
      <c r="A8" t="s">
        <v>8</v>
      </c>
      <c r="B8" t="s">
        <v>18</v>
      </c>
      <c r="C8">
        <v>4</v>
      </c>
      <c r="D8">
        <v>100</v>
      </c>
    </row>
    <row r="9" spans="1:4">
      <c r="A9" t="s">
        <v>7</v>
      </c>
      <c r="B9" t="s">
        <v>17</v>
      </c>
      <c r="C9">
        <v>1</v>
      </c>
      <c r="D9">
        <v>240</v>
      </c>
    </row>
    <row r="10" spans="1:4">
      <c r="A10" t="s">
        <v>11</v>
      </c>
      <c r="B10" t="s">
        <v>17</v>
      </c>
      <c r="C10">
        <v>1</v>
      </c>
      <c r="D10">
        <v>500</v>
      </c>
    </row>
    <row r="11" spans="1:4">
      <c r="A11" t="s">
        <v>0</v>
      </c>
      <c r="B11" t="s">
        <v>17</v>
      </c>
      <c r="C11">
        <v>2</v>
      </c>
      <c r="D11">
        <v>200</v>
      </c>
    </row>
    <row r="12" spans="1:4">
      <c r="A12" t="s">
        <v>1</v>
      </c>
      <c r="B12" t="s">
        <v>17</v>
      </c>
      <c r="C12">
        <v>2</v>
      </c>
      <c r="D12">
        <v>450</v>
      </c>
    </row>
    <row r="13" spans="1:4">
      <c r="A13" t="s">
        <v>2</v>
      </c>
      <c r="B13" t="s">
        <v>17</v>
      </c>
      <c r="C13">
        <v>2</v>
      </c>
      <c r="D13">
        <v>380</v>
      </c>
    </row>
    <row r="14" spans="1:4">
      <c r="A14" t="s">
        <v>21</v>
      </c>
      <c r="B14" t="s">
        <v>17</v>
      </c>
      <c r="C14">
        <v>3</v>
      </c>
      <c r="D14">
        <v>430</v>
      </c>
    </row>
    <row r="15" spans="1:4">
      <c r="A15" t="s">
        <v>15</v>
      </c>
      <c r="B15" t="s">
        <v>17</v>
      </c>
      <c r="C15">
        <v>4</v>
      </c>
      <c r="D15">
        <v>420</v>
      </c>
    </row>
  </sheetData>
  <sortState ref="A2:D15">
    <sortCondition ref="B2:B15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B20" sqref="B20"/>
    </sheetView>
  </sheetViews>
  <sheetFormatPr defaultRowHeight="14.4"/>
  <cols>
    <col min="5" max="5" width="11.77734375" customWidth="1"/>
    <col min="8" max="8" width="12.5546875" customWidth="1"/>
  </cols>
  <sheetData>
    <row r="1" spans="1:4" ht="43.2">
      <c r="A1" s="1" t="s">
        <v>3</v>
      </c>
      <c r="B1" s="1" t="s">
        <v>4</v>
      </c>
      <c r="C1" s="1" t="s">
        <v>5</v>
      </c>
      <c r="D1" s="1" t="s">
        <v>6</v>
      </c>
    </row>
    <row r="2" spans="1:4">
      <c r="A2" t="s">
        <v>9</v>
      </c>
      <c r="B2" t="s">
        <v>19</v>
      </c>
      <c r="C2" t="s">
        <v>22</v>
      </c>
      <c r="D2">
        <v>270</v>
      </c>
    </row>
    <row r="3" spans="1:4">
      <c r="A3" t="s">
        <v>14</v>
      </c>
      <c r="B3" t="s">
        <v>19</v>
      </c>
      <c r="C3" t="s">
        <v>22</v>
      </c>
      <c r="D3">
        <v>320</v>
      </c>
    </row>
    <row r="4" spans="1:4">
      <c r="A4" t="s">
        <v>10</v>
      </c>
      <c r="B4" t="s">
        <v>20</v>
      </c>
      <c r="C4">
        <v>1</v>
      </c>
      <c r="D4">
        <v>270</v>
      </c>
    </row>
    <row r="5" spans="1:4">
      <c r="A5" t="s">
        <v>12</v>
      </c>
      <c r="B5" t="s">
        <v>20</v>
      </c>
      <c r="C5">
        <v>3</v>
      </c>
      <c r="D5">
        <v>320</v>
      </c>
    </row>
    <row r="6" spans="1:4">
      <c r="A6" t="s">
        <v>13</v>
      </c>
      <c r="B6" t="s">
        <v>18</v>
      </c>
      <c r="C6">
        <v>2</v>
      </c>
      <c r="D6">
        <v>120</v>
      </c>
    </row>
    <row r="7" spans="1:4">
      <c r="A7" t="s">
        <v>16</v>
      </c>
      <c r="B7" t="s">
        <v>18</v>
      </c>
      <c r="C7">
        <v>3</v>
      </c>
      <c r="D7">
        <v>280</v>
      </c>
    </row>
    <row r="8" spans="1:4">
      <c r="A8" t="s">
        <v>8</v>
      </c>
      <c r="B8" t="s">
        <v>18</v>
      </c>
      <c r="C8">
        <v>4</v>
      </c>
      <c r="D8">
        <v>100</v>
      </c>
    </row>
    <row r="9" spans="1:4">
      <c r="A9" t="s">
        <v>7</v>
      </c>
      <c r="B9" t="s">
        <v>17</v>
      </c>
      <c r="C9">
        <v>1</v>
      </c>
      <c r="D9">
        <v>240</v>
      </c>
    </row>
    <row r="10" spans="1:4">
      <c r="A10" t="s">
        <v>11</v>
      </c>
      <c r="B10" t="s">
        <v>17</v>
      </c>
      <c r="C10">
        <v>1</v>
      </c>
      <c r="D10">
        <v>500</v>
      </c>
    </row>
    <row r="11" spans="1:4">
      <c r="A11" t="s">
        <v>0</v>
      </c>
      <c r="B11" t="s">
        <v>17</v>
      </c>
      <c r="C11">
        <v>2</v>
      </c>
      <c r="D11">
        <v>200</v>
      </c>
    </row>
    <row r="12" spans="1:4">
      <c r="A12" t="s">
        <v>1</v>
      </c>
      <c r="B12" t="s">
        <v>17</v>
      </c>
      <c r="C12">
        <v>2</v>
      </c>
      <c r="D12">
        <v>450</v>
      </c>
    </row>
    <row r="13" spans="1:4">
      <c r="A13" t="s">
        <v>2</v>
      </c>
      <c r="B13" t="s">
        <v>17</v>
      </c>
      <c r="C13">
        <v>2</v>
      </c>
      <c r="D13">
        <v>380</v>
      </c>
    </row>
    <row r="14" spans="1:4">
      <c r="A14" t="s">
        <v>21</v>
      </c>
      <c r="B14" t="s">
        <v>17</v>
      </c>
      <c r="C14">
        <v>3</v>
      </c>
      <c r="D14">
        <v>430</v>
      </c>
    </row>
    <row r="15" spans="1:4">
      <c r="A15" t="s">
        <v>15</v>
      </c>
      <c r="B15" t="s">
        <v>17</v>
      </c>
      <c r="C15">
        <v>4</v>
      </c>
      <c r="D15">
        <v>420</v>
      </c>
    </row>
  </sheetData>
  <dataConsolidate>
    <dataRefs count="1">
      <dataRef ref="A1:D15" sheet="Январь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H36" sqref="H36"/>
    </sheetView>
  </sheetViews>
  <sheetFormatPr defaultRowHeight="14.4"/>
  <sheetData>
    <row r="1" spans="1:4" ht="43.2">
      <c r="A1" s="1" t="s">
        <v>3</v>
      </c>
      <c r="B1" s="1" t="s">
        <v>4</v>
      </c>
      <c r="C1" s="1" t="s">
        <v>5</v>
      </c>
      <c r="D1" s="1" t="s">
        <v>6</v>
      </c>
    </row>
    <row r="2" spans="1:4">
      <c r="A2" t="s">
        <v>9</v>
      </c>
      <c r="B2" t="s">
        <v>19</v>
      </c>
      <c r="C2" t="s">
        <v>22</v>
      </c>
      <c r="D2">
        <v>270</v>
      </c>
    </row>
    <row r="3" spans="1:4">
      <c r="A3" t="s">
        <v>14</v>
      </c>
      <c r="B3" t="s">
        <v>19</v>
      </c>
      <c r="C3" t="s">
        <v>22</v>
      </c>
      <c r="D3">
        <v>320</v>
      </c>
    </row>
    <row r="4" spans="1:4">
      <c r="A4" t="s">
        <v>10</v>
      </c>
      <c r="B4" t="s">
        <v>20</v>
      </c>
      <c r="C4">
        <v>1</v>
      </c>
      <c r="D4">
        <v>270</v>
      </c>
    </row>
    <row r="5" spans="1:4">
      <c r="A5" t="s">
        <v>12</v>
      </c>
      <c r="B5" t="s">
        <v>20</v>
      </c>
      <c r="C5">
        <v>3</v>
      </c>
      <c r="D5">
        <v>320</v>
      </c>
    </row>
    <row r="6" spans="1:4">
      <c r="A6" t="s">
        <v>13</v>
      </c>
      <c r="B6" t="s">
        <v>18</v>
      </c>
      <c r="C6">
        <v>2</v>
      </c>
      <c r="D6">
        <v>120</v>
      </c>
    </row>
    <row r="7" spans="1:4">
      <c r="A7" t="s">
        <v>16</v>
      </c>
      <c r="B7" t="s">
        <v>18</v>
      </c>
      <c r="C7">
        <v>3</v>
      </c>
      <c r="D7">
        <v>280</v>
      </c>
    </row>
    <row r="8" spans="1:4">
      <c r="A8" t="s">
        <v>8</v>
      </c>
      <c r="B8" t="s">
        <v>18</v>
      </c>
      <c r="C8">
        <v>4</v>
      </c>
      <c r="D8">
        <v>100</v>
      </c>
    </row>
    <row r="9" spans="1:4">
      <c r="A9" t="s">
        <v>7</v>
      </c>
      <c r="B9" t="s">
        <v>17</v>
      </c>
      <c r="C9">
        <v>1</v>
      </c>
      <c r="D9">
        <v>240</v>
      </c>
    </row>
    <row r="10" spans="1:4">
      <c r="A10" t="s">
        <v>11</v>
      </c>
      <c r="B10" t="s">
        <v>17</v>
      </c>
      <c r="C10">
        <v>1</v>
      </c>
      <c r="D10">
        <v>500</v>
      </c>
    </row>
    <row r="11" spans="1:4">
      <c r="A11" t="s">
        <v>0</v>
      </c>
      <c r="B11" t="s">
        <v>17</v>
      </c>
      <c r="C11">
        <v>2</v>
      </c>
      <c r="D11">
        <v>200</v>
      </c>
    </row>
    <row r="12" spans="1:4">
      <c r="A12" t="s">
        <v>1</v>
      </c>
      <c r="B12" t="s">
        <v>17</v>
      </c>
      <c r="C12">
        <v>2</v>
      </c>
      <c r="D12">
        <v>450</v>
      </c>
    </row>
    <row r="13" spans="1:4">
      <c r="A13" t="s">
        <v>2</v>
      </c>
      <c r="B13" t="s">
        <v>17</v>
      </c>
      <c r="C13">
        <v>2</v>
      </c>
      <c r="D13">
        <v>380</v>
      </c>
    </row>
    <row r="14" spans="1:4">
      <c r="A14" t="s">
        <v>21</v>
      </c>
      <c r="B14" t="s">
        <v>17</v>
      </c>
      <c r="C14">
        <v>3</v>
      </c>
      <c r="D14">
        <v>430</v>
      </c>
    </row>
    <row r="15" spans="1:4">
      <c r="A15" t="s">
        <v>15</v>
      </c>
      <c r="B15" t="s">
        <v>17</v>
      </c>
      <c r="C15">
        <v>4</v>
      </c>
      <c r="D15">
        <v>420</v>
      </c>
    </row>
  </sheetData>
  <dataConsolidate>
    <dataRefs count="3">
      <dataRef ref="A1:D15" sheet="Март"/>
      <dataRef ref="A1:D15" sheet="Февраль"/>
      <dataRef ref="A1:D15" sheet="Январь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tabSelected="1" zoomScale="115" zoomScaleNormal="115" workbookViewId="0">
      <selection activeCell="H23" sqref="H23"/>
    </sheetView>
  </sheetViews>
  <sheetFormatPr defaultRowHeight="14.4"/>
  <cols>
    <col min="2" max="2" width="10.77734375" customWidth="1"/>
    <col min="4" max="4" width="17.33203125" customWidth="1"/>
  </cols>
  <sheetData>
    <row r="1" spans="1:4">
      <c r="B1" t="s">
        <v>4</v>
      </c>
      <c r="C1" t="s">
        <v>5</v>
      </c>
      <c r="D1" t="s">
        <v>6</v>
      </c>
    </row>
    <row r="2" spans="1:4">
      <c r="A2" t="s">
        <v>9</v>
      </c>
      <c r="D2">
        <v>810</v>
      </c>
    </row>
    <row r="3" spans="1:4">
      <c r="A3" t="s">
        <v>14</v>
      </c>
      <c r="D3">
        <v>960</v>
      </c>
    </row>
    <row r="4" spans="1:4">
      <c r="A4" t="s">
        <v>10</v>
      </c>
      <c r="D4">
        <v>810</v>
      </c>
    </row>
    <row r="5" spans="1:4">
      <c r="A5" t="s">
        <v>12</v>
      </c>
      <c r="D5">
        <v>960</v>
      </c>
    </row>
    <row r="6" spans="1:4">
      <c r="A6" t="s">
        <v>13</v>
      </c>
      <c r="D6">
        <v>360</v>
      </c>
    </row>
    <row r="7" spans="1:4">
      <c r="A7" t="s">
        <v>16</v>
      </c>
      <c r="D7">
        <v>840</v>
      </c>
    </row>
    <row r="8" spans="1:4">
      <c r="A8" t="s">
        <v>8</v>
      </c>
      <c r="D8">
        <v>300</v>
      </c>
    </row>
    <row r="9" spans="1:4">
      <c r="A9" t="s">
        <v>7</v>
      </c>
      <c r="D9">
        <v>720</v>
      </c>
    </row>
    <row r="10" spans="1:4">
      <c r="A10" t="s">
        <v>11</v>
      </c>
      <c r="D10">
        <v>1500</v>
      </c>
    </row>
    <row r="11" spans="1:4">
      <c r="A11" t="s">
        <v>0</v>
      </c>
      <c r="D11">
        <v>600</v>
      </c>
    </row>
    <row r="12" spans="1:4">
      <c r="A12" t="s">
        <v>1</v>
      </c>
      <c r="D12">
        <v>1350</v>
      </c>
    </row>
    <row r="13" spans="1:4">
      <c r="A13" t="s">
        <v>2</v>
      </c>
      <c r="D13">
        <v>1140</v>
      </c>
    </row>
    <row r="14" spans="1:4">
      <c r="A14" t="s">
        <v>21</v>
      </c>
      <c r="D14">
        <v>1290</v>
      </c>
    </row>
    <row r="15" spans="1:4">
      <c r="A15" t="s">
        <v>15</v>
      </c>
      <c r="D15">
        <v>1260</v>
      </c>
    </row>
  </sheetData>
  <dataConsolidate leftLabels="1" topLabels="1">
    <dataRefs count="3">
      <dataRef ref="A1:D15" sheet="Март"/>
      <dataRef ref="A1:D15" sheet="Февраль"/>
      <dataRef ref="A1:D15" sheet="Январь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"/>
  <sheetViews>
    <sheetView topLeftCell="A55" workbookViewId="0">
      <selection activeCell="A76" sqref="A76"/>
    </sheetView>
  </sheetViews>
  <sheetFormatPr defaultRowHeight="14.4"/>
  <cols>
    <col min="1" max="1" width="13.21875" customWidth="1"/>
    <col min="2" max="2" width="13.44140625" customWidth="1"/>
    <col min="4" max="4" width="11.5546875" customWidth="1"/>
  </cols>
  <sheetData>
    <row r="1" spans="1:4" ht="28.8">
      <c r="A1" s="1" t="s">
        <v>3</v>
      </c>
      <c r="B1" s="1" t="s">
        <v>4</v>
      </c>
      <c r="C1" s="1" t="s">
        <v>5</v>
      </c>
      <c r="D1" s="1" t="s">
        <v>6</v>
      </c>
    </row>
    <row r="2" spans="1:4">
      <c r="A2" t="s">
        <v>9</v>
      </c>
      <c r="B2" t="s">
        <v>19</v>
      </c>
      <c r="C2" s="5" t="s">
        <v>22</v>
      </c>
      <c r="D2">
        <v>270</v>
      </c>
    </row>
    <row r="3" spans="1:4">
      <c r="A3" t="s">
        <v>14</v>
      </c>
      <c r="B3" t="s">
        <v>19</v>
      </c>
      <c r="C3" s="5" t="s">
        <v>22</v>
      </c>
      <c r="D3">
        <v>320</v>
      </c>
    </row>
    <row r="4" spans="1:4">
      <c r="A4" t="s">
        <v>10</v>
      </c>
      <c r="B4" t="s">
        <v>20</v>
      </c>
      <c r="C4">
        <v>1</v>
      </c>
      <c r="D4">
        <v>270</v>
      </c>
    </row>
    <row r="5" spans="1:4">
      <c r="A5" t="s">
        <v>12</v>
      </c>
      <c r="B5" t="s">
        <v>20</v>
      </c>
      <c r="C5">
        <v>3</v>
      </c>
      <c r="D5">
        <v>320</v>
      </c>
    </row>
    <row r="6" spans="1:4">
      <c r="A6" t="s">
        <v>13</v>
      </c>
      <c r="B6" t="s">
        <v>18</v>
      </c>
      <c r="C6">
        <v>2</v>
      </c>
      <c r="D6">
        <v>120</v>
      </c>
    </row>
    <row r="7" spans="1:4">
      <c r="A7" t="s">
        <v>16</v>
      </c>
      <c r="B7" t="s">
        <v>18</v>
      </c>
      <c r="C7">
        <v>3</v>
      </c>
      <c r="D7">
        <v>280</v>
      </c>
    </row>
    <row r="8" spans="1:4">
      <c r="A8" t="s">
        <v>8</v>
      </c>
      <c r="B8" t="s">
        <v>18</v>
      </c>
      <c r="C8">
        <v>4</v>
      </c>
      <c r="D8">
        <v>100</v>
      </c>
    </row>
    <row r="9" spans="1:4">
      <c r="A9" t="s">
        <v>7</v>
      </c>
      <c r="B9" t="s">
        <v>17</v>
      </c>
      <c r="C9">
        <v>1</v>
      </c>
      <c r="D9">
        <v>240</v>
      </c>
    </row>
    <row r="10" spans="1:4">
      <c r="A10" t="s">
        <v>11</v>
      </c>
      <c r="B10" t="s">
        <v>17</v>
      </c>
      <c r="C10">
        <v>1</v>
      </c>
      <c r="D10">
        <v>500</v>
      </c>
    </row>
    <row r="11" spans="1:4">
      <c r="A11" t="s">
        <v>0</v>
      </c>
      <c r="B11" t="s">
        <v>17</v>
      </c>
      <c r="C11">
        <v>2</v>
      </c>
      <c r="D11">
        <v>200</v>
      </c>
    </row>
    <row r="12" spans="1:4">
      <c r="A12" t="s">
        <v>1</v>
      </c>
      <c r="B12" t="s">
        <v>17</v>
      </c>
      <c r="C12">
        <v>2</v>
      </c>
      <c r="D12">
        <v>450</v>
      </c>
    </row>
    <row r="13" spans="1:4">
      <c r="A13" t="s">
        <v>2</v>
      </c>
      <c r="B13" t="s">
        <v>17</v>
      </c>
      <c r="C13">
        <v>2</v>
      </c>
      <c r="D13">
        <v>380</v>
      </c>
    </row>
    <row r="14" spans="1:4">
      <c r="A14" t="s">
        <v>21</v>
      </c>
      <c r="B14" t="s">
        <v>17</v>
      </c>
      <c r="C14">
        <v>3</v>
      </c>
      <c r="D14">
        <v>430</v>
      </c>
    </row>
    <row r="15" spans="1:4">
      <c r="A15" t="s">
        <v>15</v>
      </c>
      <c r="B15" t="s">
        <v>17</v>
      </c>
      <c r="C15">
        <v>4</v>
      </c>
      <c r="D15">
        <v>420</v>
      </c>
    </row>
    <row r="19" spans="1:5">
      <c r="A19" s="2" t="s">
        <v>23</v>
      </c>
    </row>
    <row r="20" spans="1:5">
      <c r="A20" t="s">
        <v>5</v>
      </c>
    </row>
    <row r="21" spans="1:5">
      <c r="A21">
        <v>1</v>
      </c>
      <c r="C21" s="6">
        <f>DCOUNTA(A1:D15,A1,A20:A23)</f>
        <v>8</v>
      </c>
    </row>
    <row r="22" spans="1:5">
      <c r="A22">
        <v>3</v>
      </c>
    </row>
    <row r="23" spans="1:5">
      <c r="A23">
        <v>4</v>
      </c>
    </row>
    <row r="26" spans="1:5">
      <c r="A26" s="2" t="s">
        <v>24</v>
      </c>
    </row>
    <row r="27" spans="1:5" ht="43.2">
      <c r="A27" s="1" t="s">
        <v>5</v>
      </c>
      <c r="B27" s="1" t="s">
        <v>6</v>
      </c>
      <c r="C27" s="1" t="s">
        <v>6</v>
      </c>
    </row>
    <row r="28" spans="1:5">
      <c r="A28">
        <v>1</v>
      </c>
      <c r="B28" t="s">
        <v>25</v>
      </c>
      <c r="E28" s="6">
        <f>DCOUNTA(A1:D15,A1,A27:C30)</f>
        <v>6</v>
      </c>
    </row>
    <row r="29" spans="1:5">
      <c r="A29">
        <v>2</v>
      </c>
      <c r="B29" t="s">
        <v>26</v>
      </c>
      <c r="C29" t="s">
        <v>28</v>
      </c>
      <c r="E29" s="4"/>
    </row>
    <row r="30" spans="1:5">
      <c r="A30">
        <v>3</v>
      </c>
      <c r="B30" t="s">
        <v>27</v>
      </c>
      <c r="E30" s="4"/>
    </row>
    <row r="33" spans="1:5">
      <c r="A33" s="2" t="s">
        <v>29</v>
      </c>
    </row>
    <row r="34" spans="1:5">
      <c r="A34" s="1" t="s">
        <v>5</v>
      </c>
      <c r="B34" s="1" t="s">
        <v>4</v>
      </c>
    </row>
    <row r="35" spans="1:5">
      <c r="A35">
        <v>1</v>
      </c>
      <c r="E35" s="7">
        <f>DCOUNTA(A1:D15,A1,A34:B39)</f>
        <v>8</v>
      </c>
    </row>
    <row r="36" spans="1:5">
      <c r="A36">
        <v>2</v>
      </c>
      <c r="B36" t="s">
        <v>18</v>
      </c>
    </row>
    <row r="37" spans="1:5">
      <c r="A37">
        <v>3</v>
      </c>
      <c r="B37" t="s">
        <v>20</v>
      </c>
    </row>
    <row r="38" spans="1:5">
      <c r="A38">
        <v>3</v>
      </c>
      <c r="B38" t="s">
        <v>18</v>
      </c>
    </row>
    <row r="39" spans="1:5">
      <c r="A39">
        <v>4</v>
      </c>
    </row>
    <row r="41" spans="1:5">
      <c r="A41" s="2" t="s">
        <v>30</v>
      </c>
    </row>
    <row r="42" spans="1:5">
      <c r="A42" s="1" t="s">
        <v>5</v>
      </c>
      <c r="B42" s="1" t="s">
        <v>4</v>
      </c>
      <c r="E42" s="6">
        <f>DCOUNTA(A1:D15,A1,A42:B45)</f>
        <v>6</v>
      </c>
    </row>
    <row r="43" spans="1:5">
      <c r="A43">
        <v>3</v>
      </c>
    </row>
    <row r="44" spans="1:5">
      <c r="B44" t="s">
        <v>18</v>
      </c>
    </row>
    <row r="45" spans="1:5">
      <c r="B45" t="s">
        <v>20</v>
      </c>
    </row>
    <row r="47" spans="1:5">
      <c r="A47" s="2" t="s">
        <v>31</v>
      </c>
    </row>
    <row r="48" spans="1:5">
      <c r="A48" t="s">
        <v>32</v>
      </c>
      <c r="E48" s="6">
        <f>DCOUNT(A1:D15,C1,A1:D15)</f>
        <v>12</v>
      </c>
    </row>
    <row r="50" spans="1:5">
      <c r="A50" s="2" t="s">
        <v>33</v>
      </c>
    </row>
    <row r="51" spans="1:5">
      <c r="A51" t="s">
        <v>34</v>
      </c>
    </row>
    <row r="52" spans="1:5">
      <c r="A52" t="b">
        <f>D2&gt;AVERAGE($D$2:$D$15)</f>
        <v>0</v>
      </c>
      <c r="E52" s="6">
        <f>DCOUNTA(A1:D15,A1,A51:A52)</f>
        <v>7</v>
      </c>
    </row>
    <row r="54" spans="1:5">
      <c r="A54" s="2" t="s">
        <v>35</v>
      </c>
    </row>
    <row r="55" spans="1:5">
      <c r="A55" t="s">
        <v>34</v>
      </c>
    </row>
    <row r="56" spans="1:5">
      <c r="A56" s="8" t="s">
        <v>5</v>
      </c>
      <c r="B56" s="8" t="s">
        <v>34</v>
      </c>
      <c r="E56" s="6">
        <f>DCOUNTA(A1:D15,A1,A56:B57)</f>
        <v>1</v>
      </c>
    </row>
    <row r="57" spans="1:5">
      <c r="A57" s="8">
        <v>1</v>
      </c>
      <c r="B57" s="8" t="b">
        <f>D2&gt;AVERAGE($D$2:$D$15)</f>
        <v>0</v>
      </c>
    </row>
    <row r="60" spans="1:5">
      <c r="A60" s="2" t="s">
        <v>36</v>
      </c>
    </row>
    <row r="61" spans="1:5">
      <c r="A61" s="1" t="s">
        <v>4</v>
      </c>
      <c r="B61" s="1" t="s">
        <v>5</v>
      </c>
      <c r="E61" s="6">
        <f>DMAX(A1:D15,D1,A61:B63)</f>
        <v>500</v>
      </c>
    </row>
    <row r="62" spans="1:5">
      <c r="A62" t="s">
        <v>17</v>
      </c>
      <c r="B62">
        <v>1</v>
      </c>
    </row>
    <row r="63" spans="1:5">
      <c r="A63" t="s">
        <v>17</v>
      </c>
      <c r="B63">
        <v>3</v>
      </c>
    </row>
    <row r="66" spans="1:5">
      <c r="A66" s="2" t="s">
        <v>38</v>
      </c>
    </row>
    <row r="67" spans="1:5">
      <c r="A67" s="1" t="s">
        <v>4</v>
      </c>
      <c r="E67" s="6">
        <f>DSUM(A1:D15,D1,A67:A68)</f>
        <v>1680</v>
      </c>
    </row>
    <row r="68" spans="1:5">
      <c r="A68" t="s">
        <v>37</v>
      </c>
    </row>
    <row r="71" spans="1:5">
      <c r="A71" s="2" t="s">
        <v>39</v>
      </c>
      <c r="E71" s="6">
        <f>DAVERAGE(A1:D15,D1,A72:B73)</f>
        <v>370</v>
      </c>
    </row>
    <row r="72" spans="1:5">
      <c r="A72" s="1" t="s">
        <v>4</v>
      </c>
      <c r="B72" s="1" t="s">
        <v>5</v>
      </c>
    </row>
    <row r="73" spans="1:5">
      <c r="A73" t="s">
        <v>17</v>
      </c>
      <c r="B73">
        <v>1</v>
      </c>
    </row>
    <row r="76" spans="1:5">
      <c r="A76" s="2" t="s">
        <v>42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31" sqref="D31"/>
    </sheetView>
  </sheetViews>
  <sheetFormatPr defaultRowHeight="14.4"/>
  <cols>
    <col min="1" max="1" width="13.21875" customWidth="1"/>
    <col min="2" max="2" width="13.109375" customWidth="1"/>
    <col min="3" max="3" width="11.44140625" customWidth="1"/>
    <col min="4" max="4" width="12.21875" customWidth="1"/>
  </cols>
  <sheetData>
    <row r="1" spans="1:12" ht="28.8">
      <c r="A1" s="1" t="s">
        <v>3</v>
      </c>
      <c r="B1" s="1" t="s">
        <v>4</v>
      </c>
      <c r="C1" s="1" t="s">
        <v>5</v>
      </c>
      <c r="D1" s="1" t="s">
        <v>6</v>
      </c>
      <c r="G1" s="1" t="s">
        <v>5</v>
      </c>
    </row>
    <row r="2" spans="1:12">
      <c r="A2" t="s">
        <v>9</v>
      </c>
      <c r="B2" t="s">
        <v>19</v>
      </c>
      <c r="C2" t="s">
        <v>22</v>
      </c>
      <c r="D2">
        <v>270</v>
      </c>
      <c r="G2" s="8">
        <v>2</v>
      </c>
    </row>
    <row r="3" spans="1:12">
      <c r="A3" t="s">
        <v>14</v>
      </c>
      <c r="B3" t="s">
        <v>19</v>
      </c>
      <c r="C3" t="s">
        <v>22</v>
      </c>
      <c r="D3">
        <v>320</v>
      </c>
    </row>
    <row r="4" spans="1:12">
      <c r="A4" t="s">
        <v>10</v>
      </c>
      <c r="B4" t="s">
        <v>20</v>
      </c>
      <c r="C4">
        <v>1</v>
      </c>
      <c r="D4">
        <v>270</v>
      </c>
    </row>
    <row r="5" spans="1:12">
      <c r="A5" t="s">
        <v>12</v>
      </c>
      <c r="B5" t="s">
        <v>20</v>
      </c>
      <c r="C5">
        <v>3</v>
      </c>
      <c r="D5">
        <v>320</v>
      </c>
      <c r="G5" s="2" t="s">
        <v>40</v>
      </c>
      <c r="J5" s="4"/>
      <c r="L5" s="9">
        <f>DAVERAGE(A1:D15, D1, G1:G2)</f>
        <v>287.5</v>
      </c>
    </row>
    <row r="6" spans="1:12">
      <c r="A6" t="s">
        <v>13</v>
      </c>
      <c r="B6" t="s">
        <v>18</v>
      </c>
      <c r="C6">
        <v>2</v>
      </c>
      <c r="D6">
        <v>120</v>
      </c>
    </row>
    <row r="7" spans="1:12">
      <c r="A7" t="s">
        <v>16</v>
      </c>
      <c r="B7" t="s">
        <v>18</v>
      </c>
      <c r="C7">
        <v>3</v>
      </c>
      <c r="D7">
        <v>280</v>
      </c>
    </row>
    <row r="8" spans="1:12">
      <c r="A8" t="s">
        <v>8</v>
      </c>
      <c r="B8" t="s">
        <v>18</v>
      </c>
      <c r="C8">
        <v>4</v>
      </c>
      <c r="D8">
        <v>100</v>
      </c>
      <c r="G8" s="1" t="s">
        <v>5</v>
      </c>
      <c r="H8" s="2" t="s">
        <v>34</v>
      </c>
    </row>
    <row r="9" spans="1:12">
      <c r="A9" t="s">
        <v>7</v>
      </c>
      <c r="B9" t="s">
        <v>17</v>
      </c>
      <c r="C9">
        <v>1</v>
      </c>
      <c r="D9">
        <v>240</v>
      </c>
      <c r="G9" s="8">
        <v>2</v>
      </c>
      <c r="H9" t="b">
        <f xml:space="preserve"> D2 &gt; $J$5</f>
        <v>1</v>
      </c>
    </row>
    <row r="10" spans="1:12">
      <c r="A10" t="s">
        <v>11</v>
      </c>
      <c r="B10" t="s">
        <v>17</v>
      </c>
      <c r="C10">
        <v>1</v>
      </c>
      <c r="D10">
        <v>500</v>
      </c>
    </row>
    <row r="11" spans="1:12">
      <c r="A11" t="s">
        <v>0</v>
      </c>
      <c r="B11" t="s">
        <v>17</v>
      </c>
      <c r="C11">
        <v>2</v>
      </c>
      <c r="D11">
        <v>200</v>
      </c>
    </row>
    <row r="12" spans="1:12">
      <c r="A12" t="s">
        <v>1</v>
      </c>
      <c r="B12" t="s">
        <v>17</v>
      </c>
      <c r="C12">
        <v>2</v>
      </c>
      <c r="D12">
        <v>450</v>
      </c>
      <c r="G12" s="2" t="s">
        <v>41</v>
      </c>
      <c r="L12" s="3">
        <f>DCOUNTA(A1:D15, A1, G8:H9)</f>
        <v>4</v>
      </c>
    </row>
    <row r="13" spans="1:12">
      <c r="A13" t="s">
        <v>2</v>
      </c>
      <c r="B13" t="s">
        <v>17</v>
      </c>
      <c r="C13">
        <v>2</v>
      </c>
      <c r="D13">
        <v>380</v>
      </c>
    </row>
    <row r="14" spans="1:12">
      <c r="A14" t="s">
        <v>21</v>
      </c>
      <c r="B14" t="s">
        <v>17</v>
      </c>
      <c r="C14">
        <v>3</v>
      </c>
      <c r="D14">
        <v>430</v>
      </c>
    </row>
    <row r="15" spans="1:12">
      <c r="A15" t="s">
        <v>15</v>
      </c>
      <c r="B15" t="s">
        <v>17</v>
      </c>
      <c r="C15">
        <v>4</v>
      </c>
      <c r="D15">
        <v>420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L26"/>
  <sheetViews>
    <sheetView zoomScaleNormal="100" workbookViewId="0">
      <selection activeCell="E23" sqref="E23"/>
    </sheetView>
  </sheetViews>
  <sheetFormatPr defaultRowHeight="14.4"/>
  <cols>
    <col min="1" max="1" width="13.5546875" customWidth="1"/>
    <col min="2" max="2" width="13.77734375" customWidth="1"/>
    <col min="3" max="3" width="12.5546875" customWidth="1"/>
    <col min="4" max="4" width="12.21875" customWidth="1"/>
  </cols>
  <sheetData>
    <row r="1" spans="1:12" ht="28.8">
      <c r="A1" s="1" t="s">
        <v>3</v>
      </c>
      <c r="B1" s="1" t="s">
        <v>4</v>
      </c>
      <c r="C1" s="1" t="s">
        <v>5</v>
      </c>
      <c r="D1" s="1" t="s">
        <v>6</v>
      </c>
    </row>
    <row r="2" spans="1:12" ht="14.4" hidden="1" customHeight="1">
      <c r="A2" t="s">
        <v>9</v>
      </c>
      <c r="B2" t="s">
        <v>19</v>
      </c>
      <c r="C2" t="s">
        <v>22</v>
      </c>
      <c r="D2">
        <v>270</v>
      </c>
    </row>
    <row r="3" spans="1:12" ht="14.4" hidden="1" customHeight="1">
      <c r="A3" t="s">
        <v>14</v>
      </c>
      <c r="B3" t="s">
        <v>19</v>
      </c>
      <c r="C3" t="s">
        <v>22</v>
      </c>
      <c r="D3">
        <v>320</v>
      </c>
    </row>
    <row r="4" spans="1:12" ht="14.4" hidden="1" customHeight="1">
      <c r="A4" t="s">
        <v>10</v>
      </c>
      <c r="B4" t="s">
        <v>20</v>
      </c>
      <c r="C4">
        <v>1</v>
      </c>
      <c r="D4">
        <v>270</v>
      </c>
    </row>
    <row r="5" spans="1:12" ht="14.4" hidden="1" customHeight="1">
      <c r="A5" t="s">
        <v>12</v>
      </c>
      <c r="B5" t="s">
        <v>20</v>
      </c>
      <c r="C5">
        <v>3</v>
      </c>
      <c r="D5">
        <v>320</v>
      </c>
    </row>
    <row r="6" spans="1:12" ht="14.4" hidden="1" customHeight="1">
      <c r="A6" t="s">
        <v>13</v>
      </c>
      <c r="B6" t="s">
        <v>18</v>
      </c>
      <c r="C6">
        <v>2</v>
      </c>
      <c r="D6">
        <v>120</v>
      </c>
    </row>
    <row r="7" spans="1:12" ht="14.4" hidden="1" customHeight="1">
      <c r="A7" t="s">
        <v>16</v>
      </c>
      <c r="B7" t="s">
        <v>18</v>
      </c>
      <c r="C7">
        <v>3</v>
      </c>
      <c r="D7">
        <v>280</v>
      </c>
    </row>
    <row r="8" spans="1:12" ht="14.4" hidden="1" customHeight="1">
      <c r="A8" t="s">
        <v>8</v>
      </c>
      <c r="B8" t="s">
        <v>18</v>
      </c>
      <c r="C8">
        <v>4</v>
      </c>
      <c r="D8">
        <v>100</v>
      </c>
    </row>
    <row r="9" spans="1:12" ht="14.4" hidden="1" customHeight="1">
      <c r="A9" t="s">
        <v>7</v>
      </c>
      <c r="B9" t="s">
        <v>17</v>
      </c>
      <c r="C9">
        <v>1</v>
      </c>
      <c r="D9">
        <v>240</v>
      </c>
    </row>
    <row r="10" spans="1:12" ht="14.4" hidden="1" customHeight="1">
      <c r="A10" t="s">
        <v>11</v>
      </c>
      <c r="B10" t="s">
        <v>17</v>
      </c>
      <c r="C10">
        <v>1</v>
      </c>
      <c r="D10">
        <v>500</v>
      </c>
    </row>
    <row r="11" spans="1:12" ht="14.4" hidden="1" customHeight="1">
      <c r="A11" t="s">
        <v>0</v>
      </c>
      <c r="B11" t="s">
        <v>17</v>
      </c>
      <c r="C11">
        <v>2</v>
      </c>
      <c r="D11">
        <v>200</v>
      </c>
    </row>
    <row r="12" spans="1:12">
      <c r="A12" t="s">
        <v>1</v>
      </c>
      <c r="B12" t="s">
        <v>17</v>
      </c>
      <c r="C12">
        <v>2</v>
      </c>
      <c r="D12">
        <v>450</v>
      </c>
      <c r="G12" s="2"/>
      <c r="L12" s="4"/>
    </row>
    <row r="13" spans="1:12">
      <c r="A13" t="s">
        <v>2</v>
      </c>
      <c r="B13" t="s">
        <v>17</v>
      </c>
      <c r="C13">
        <v>2</v>
      </c>
      <c r="D13">
        <v>380</v>
      </c>
    </row>
    <row r="14" spans="1:12" ht="14.4" hidden="1" customHeight="1">
      <c r="A14" t="s">
        <v>21</v>
      </c>
      <c r="B14" t="s">
        <v>17</v>
      </c>
      <c r="C14">
        <v>3</v>
      </c>
      <c r="D14">
        <v>430</v>
      </c>
    </row>
    <row r="15" spans="1:12" ht="14.4" hidden="1" customHeight="1">
      <c r="A15" t="s">
        <v>15</v>
      </c>
      <c r="B15" t="s">
        <v>17</v>
      </c>
      <c r="C15">
        <v>4</v>
      </c>
      <c r="D15">
        <v>420</v>
      </c>
    </row>
    <row r="18" spans="1:4">
      <c r="A18" s="1" t="s">
        <v>5</v>
      </c>
    </row>
    <row r="19" spans="1:4">
      <c r="A19" s="8">
        <v>2</v>
      </c>
    </row>
    <row r="22" spans="1:4">
      <c r="A22" s="2" t="s">
        <v>40</v>
      </c>
      <c r="D22" s="9">
        <f>DAVERAGE(A1:D15, D1, A18:A19)</f>
        <v>287.5</v>
      </c>
    </row>
    <row r="25" spans="1:4">
      <c r="A25" s="1" t="s">
        <v>5</v>
      </c>
      <c r="B25" s="2" t="s">
        <v>34</v>
      </c>
    </row>
    <row r="26" spans="1:4">
      <c r="A26" s="8">
        <v>2</v>
      </c>
      <c r="B26" t="b">
        <f xml:space="preserve"> D2 &gt;$D$22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Январь</vt:lpstr>
      <vt:lpstr>Февраль</vt:lpstr>
      <vt:lpstr>Март</vt:lpstr>
      <vt:lpstr>Итог (Пр 1.17)</vt:lpstr>
      <vt:lpstr>Пр 1.18-1.27</vt:lpstr>
      <vt:lpstr>Пр 1.28</vt:lpstr>
      <vt:lpstr>Пр 1.29</vt:lpstr>
      <vt:lpstr>'Пр 1.29'!Критерии</vt:lpstr>
    </vt:vector>
  </TitlesOfParts>
  <Company>БГУИР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Batin</dc:creator>
  <cp:lastModifiedBy>RePack by SPecialiST</cp:lastModifiedBy>
  <dcterms:created xsi:type="dcterms:W3CDTF">2021-09-22T06:39:38Z</dcterms:created>
  <dcterms:modified xsi:type="dcterms:W3CDTF">2022-03-12T07:48:30Z</dcterms:modified>
</cp:coreProperties>
</file>