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0" windowWidth="19220" windowHeight="744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definedNames>
    <definedName name="solver_adj" localSheetId="1" hidden="1">Лист2!$C$2</definedName>
    <definedName name="solver_adj" localSheetId="2" hidden="1">Лист3!$B$2:$D$2</definedName>
    <definedName name="solver_adj" localSheetId="3" hidden="1">Лист4!$C$1</definedName>
    <definedName name="solver_adj" localSheetId="4" hidden="1">Лист5!$H$30</definedName>
    <definedName name="solver_adj" localSheetId="5" hidden="1">Лист6!$B$2:$D$2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lhs1" localSheetId="2" hidden="1">Лист3!$B$5</definedName>
    <definedName name="solver_lhs1" localSheetId="4" hidden="1">Лист5!$F$30</definedName>
    <definedName name="solver_lhs1" localSheetId="5" hidden="1">Лист6!$B$5</definedName>
    <definedName name="solver_lhs2" localSheetId="2" hidden="1">Лист3!$B$6</definedName>
    <definedName name="solver_lhs2" localSheetId="4" hidden="1">Лист5!$F$30</definedName>
    <definedName name="solver_lhs2" localSheetId="5" hidden="1">Лист6!$B$6</definedName>
    <definedName name="solver_lhs3" localSheetId="2" hidden="1">Лист3!$B$7</definedName>
    <definedName name="solver_lhs3" localSheetId="5" hidden="1">Лист6!$B$2:$D$2</definedName>
    <definedName name="solver_lhs4" localSheetId="5" hidden="1">Лист6!$B$2:$D$2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um" localSheetId="1" hidden="1">0</definedName>
    <definedName name="solver_num" localSheetId="2" hidden="1">3</definedName>
    <definedName name="solver_num" localSheetId="3" hidden="1">0</definedName>
    <definedName name="solver_num" localSheetId="4" hidden="1">2</definedName>
    <definedName name="solver_num" localSheetId="5" hidden="1">4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1" hidden="1">Лист2!$C$4</definedName>
    <definedName name="solver_opt" localSheetId="3" hidden="1">Лист4!$C$2</definedName>
    <definedName name="solver_opt" localSheetId="4" hidden="1">Лист5!$H$31</definedName>
    <definedName name="solver_opt" localSheetId="5" hidden="1">Лист6!$B$4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el1" localSheetId="2" hidden="1">2</definedName>
    <definedName name="solver_rel1" localSheetId="4" hidden="1">1</definedName>
    <definedName name="solver_rel1" localSheetId="5" hidden="1">1</definedName>
    <definedName name="solver_rel2" localSheetId="2" hidden="1">2</definedName>
    <definedName name="solver_rel2" localSheetId="4" hidden="1">3</definedName>
    <definedName name="solver_rel2" localSheetId="5" hidden="1">2</definedName>
    <definedName name="solver_rel3" localSheetId="2" hidden="1">2</definedName>
    <definedName name="solver_rel3" localSheetId="5" hidden="1">3</definedName>
    <definedName name="solver_rel4" localSheetId="5" hidden="1">4</definedName>
    <definedName name="solver_rhs1" localSheetId="2" hidden="1">Лист3!$D$5</definedName>
    <definedName name="solver_rhs1" localSheetId="4" hidden="1">2</definedName>
    <definedName name="solver_rhs1" localSheetId="5" hidden="1">Лист6!$D$5</definedName>
    <definedName name="solver_rhs2" localSheetId="2" hidden="1">Лист3!$D$6</definedName>
    <definedName name="solver_rhs2" localSheetId="4" hidden="1">0</definedName>
    <definedName name="solver_rhs2" localSheetId="5" hidden="1">Лист6!$D$6</definedName>
    <definedName name="solver_rhs3" localSheetId="2" hidden="1">Лист3!$D$7</definedName>
    <definedName name="solver_rhs3" localSheetId="5" hidden="1">0</definedName>
    <definedName name="solver_rhs4" localSheetId="5" hidden="1">целое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im" localSheetId="4" hidden="1">100</definedName>
    <definedName name="solver_tim" localSheetId="5" hidden="1">100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yp" localSheetId="1" hidden="1">3</definedName>
    <definedName name="solver_typ" localSheetId="2" hidden="1">3</definedName>
    <definedName name="solver_typ" localSheetId="3" hidden="1">2</definedName>
    <definedName name="solver_typ" localSheetId="4" hidden="1">3</definedName>
    <definedName name="solver_typ" localSheetId="5" hidden="1">2</definedName>
    <definedName name="solver_val" localSheetId="1" hidden="1">0.1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</definedNames>
  <calcPr calcId="125725"/>
</workbook>
</file>

<file path=xl/calcChain.xml><?xml version="1.0" encoding="utf-8"?>
<calcChain xmlns="http://schemas.openxmlformats.org/spreadsheetml/2006/main">
  <c r="H18" i="7" a="1"/>
  <c r="J19" s="1"/>
  <c r="B18" a="1"/>
  <c r="D19" s="1"/>
  <c r="H3"/>
  <c r="B6" i="6"/>
  <c r="B4"/>
  <c r="B5"/>
  <c r="H31" i="5"/>
  <c r="F31"/>
  <c r="D31"/>
  <c r="H26"/>
  <c r="F26"/>
  <c r="D26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2"/>
  <c r="C2" i="4"/>
  <c r="B6" i="3"/>
  <c r="B5"/>
  <c r="B7"/>
  <c r="C4" i="2"/>
  <c r="G3" i="1"/>
  <c r="G4"/>
  <c r="G5"/>
  <c r="G6"/>
  <c r="G7"/>
  <c r="G8"/>
  <c r="G9"/>
  <c r="G10"/>
  <c r="G11"/>
  <c r="G2"/>
  <c r="I21" i="7" l="1"/>
  <c r="H18"/>
  <c r="K21"/>
  <c r="K19"/>
  <c r="H20"/>
  <c r="I20"/>
  <c r="I18"/>
  <c r="J20"/>
  <c r="J18"/>
  <c r="K20"/>
  <c r="K18"/>
  <c r="H21"/>
  <c r="H19"/>
  <c r="I19"/>
  <c r="J21"/>
  <c r="C21"/>
  <c r="C19"/>
  <c r="D21"/>
  <c r="E21"/>
  <c r="E19"/>
  <c r="B20"/>
  <c r="B18"/>
  <c r="C20"/>
  <c r="C18"/>
  <c r="D20"/>
  <c r="D18"/>
  <c r="E20"/>
  <c r="E18"/>
  <c r="B21"/>
  <c r="B19"/>
</calcChain>
</file>

<file path=xl/sharedStrings.xml><?xml version="1.0" encoding="utf-8"?>
<sst xmlns="http://schemas.openxmlformats.org/spreadsheetml/2006/main" count="28" uniqueCount="21">
  <si>
    <t>X</t>
  </si>
  <si>
    <t>Y</t>
  </si>
  <si>
    <t>Левые части</t>
  </si>
  <si>
    <t>Правые части</t>
  </si>
  <si>
    <t>Функция</t>
  </si>
  <si>
    <t>X1</t>
  </si>
  <si>
    <t>X2</t>
  </si>
  <si>
    <t>X3</t>
  </si>
  <si>
    <t>min</t>
  </si>
  <si>
    <t>&lt;=</t>
  </si>
  <si>
    <t>Целевая функция:</t>
  </si>
  <si>
    <t>Огранич:</t>
  </si>
  <si>
    <t xml:space="preserve"> =</t>
  </si>
  <si>
    <t>A</t>
  </si>
  <si>
    <t>B</t>
  </si>
  <si>
    <t>C</t>
  </si>
  <si>
    <t>опред A</t>
  </si>
  <si>
    <t>AR</t>
  </si>
  <si>
    <t>B*C</t>
  </si>
  <si>
    <t>A*AR</t>
  </si>
  <si>
    <t>AT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</si>
</sst>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4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Лист5!$A$2:$A$102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Лист5!$B$2:$B$102</c:f>
              <c:numCache>
                <c:formatCode>General</c:formatCode>
                <c:ptCount val="101"/>
                <c:pt idx="0">
                  <c:v>-1</c:v>
                </c:pt>
                <c:pt idx="1">
                  <c:v>-0.87516658335317188</c:v>
                </c:pt>
                <c:pt idx="2">
                  <c:v>-0.75133066920493885</c:v>
                </c:pt>
                <c:pt idx="3">
                  <c:v>-0.62947979333866044</c:v>
                </c:pt>
                <c:pt idx="4">
                  <c:v>-0.51058165769134944</c:v>
                </c:pt>
                <c:pt idx="5">
                  <c:v>-0.39557446139579699</c:v>
                </c:pt>
                <c:pt idx="6">
                  <c:v>-0.28535752660496461</c:v>
                </c:pt>
                <c:pt idx="7">
                  <c:v>-0.18078231276230894</c:v>
                </c:pt>
                <c:pt idx="8">
                  <c:v>-8.2643909100477142E-2</c:v>
                </c:pt>
                <c:pt idx="9">
                  <c:v>8.326909627483392E-3</c:v>
                </c:pt>
                <c:pt idx="10">
                  <c:v>9.1470984807896505E-2</c:v>
                </c:pt>
                <c:pt idx="11">
                  <c:v>0.16620736006143533</c:v>
                </c:pt>
                <c:pt idx="12">
                  <c:v>0.23203908596722633</c:v>
                </c:pt>
                <c:pt idx="13">
                  <c:v>0.28855818541719302</c:v>
                </c:pt>
                <c:pt idx="14">
                  <c:v>0.33544972998846001</c:v>
                </c:pt>
                <c:pt idx="15">
                  <c:v>0.37249498660405456</c:v>
                </c:pt>
                <c:pt idx="16">
                  <c:v>0.39957360304150513</c:v>
                </c:pt>
                <c:pt idx="17">
                  <c:v>0.41666481045246861</c:v>
                </c:pt>
                <c:pt idx="18">
                  <c:v>0.4238476308781951</c:v>
                </c:pt>
                <c:pt idx="19">
                  <c:v>0.42130008768741445</c:v>
                </c:pt>
                <c:pt idx="20">
                  <c:v>0.40929742682568171</c:v>
                </c:pt>
                <c:pt idx="21">
                  <c:v>0.38820936664887373</c:v>
                </c:pt>
                <c:pt idx="22">
                  <c:v>0.35849640381959014</c:v>
                </c:pt>
                <c:pt idx="23">
                  <c:v>0.32070521217672021</c:v>
                </c:pt>
                <c:pt idx="24">
                  <c:v>0.27546318055115093</c:v>
                </c:pt>
                <c:pt idx="25">
                  <c:v>0.22347214410395644</c:v>
                </c:pt>
                <c:pt idx="26">
                  <c:v>0.16550137182146418</c:v>
                </c:pt>
                <c:pt idx="27">
                  <c:v>0.10237988023382982</c:v>
                </c:pt>
                <c:pt idx="28">
                  <c:v>3.4988150155905062E-2</c:v>
                </c:pt>
                <c:pt idx="29">
                  <c:v>-3.5750670786017569E-2</c:v>
                </c:pt>
                <c:pt idx="30">
                  <c:v>-0.10887999194013276</c:v>
                </c:pt>
                <c:pt idx="31">
                  <c:v>-0.18341933756670947</c:v>
                </c:pt>
                <c:pt idx="32">
                  <c:v>-0.25837414342758003</c:v>
                </c:pt>
                <c:pt idx="33">
                  <c:v>-0.33274569414324828</c:v>
                </c:pt>
                <c:pt idx="34">
                  <c:v>-0.40554110202683125</c:v>
                </c:pt>
                <c:pt idx="35">
                  <c:v>-0.47578322768961989</c:v>
                </c:pt>
                <c:pt idx="36">
                  <c:v>-0.54252044329485249</c:v>
                </c:pt>
                <c:pt idx="37">
                  <c:v>-0.60483614090849336</c:v>
                </c:pt>
                <c:pt idx="38">
                  <c:v>-0.66185789094271896</c:v>
                </c:pt>
                <c:pt idx="39">
                  <c:v>-0.71276615918397379</c:v>
                </c:pt>
                <c:pt idx="40">
                  <c:v>-0.7568024953079282</c:v>
                </c:pt>
                <c:pt idx="41">
                  <c:v>-0.79327711106441035</c:v>
                </c:pt>
                <c:pt idx="42">
                  <c:v>-0.82157577241358815</c:v>
                </c:pt>
                <c:pt idx="43">
                  <c:v>-0.84116593674945495</c:v>
                </c:pt>
                <c:pt idx="44">
                  <c:v>-0.85160207388951592</c:v>
                </c:pt>
                <c:pt idx="45">
                  <c:v>-0.85253011766509701</c:v>
                </c:pt>
                <c:pt idx="46">
                  <c:v>-0.8436910036334645</c:v>
                </c:pt>
                <c:pt idx="47">
                  <c:v>-0.82492325756410079</c:v>
                </c:pt>
                <c:pt idx="48">
                  <c:v>-0.79616460883584073</c:v>
                </c:pt>
                <c:pt idx="49">
                  <c:v>-0.75745261262433239</c:v>
                </c:pt>
                <c:pt idx="50">
                  <c:v>-0.70892427466313845</c:v>
                </c:pt>
                <c:pt idx="51">
                  <c:v>-0.65081468232773254</c:v>
                </c:pt>
                <c:pt idx="52">
                  <c:v>-0.58345465572015309</c:v>
                </c:pt>
                <c:pt idx="53">
                  <c:v>-0.5072674422239013</c:v>
                </c:pt>
                <c:pt idx="54">
                  <c:v>-0.42276448755598706</c:v>
                </c:pt>
                <c:pt idx="55">
                  <c:v>-0.33054032557039192</c:v>
                </c:pt>
                <c:pt idx="56">
                  <c:v>-0.23126663787232171</c:v>
                </c:pt>
                <c:pt idx="57">
                  <c:v>-0.12568554259763753</c:v>
                </c:pt>
                <c:pt idx="58">
                  <c:v>-1.460217941375741E-2</c:v>
                </c:pt>
                <c:pt idx="59">
                  <c:v>0.10112333516976402</c:v>
                </c:pt>
                <c:pt idx="60">
                  <c:v>0.22058450180107414</c:v>
                </c:pt>
                <c:pt idx="61">
                  <c:v>0.34283749572790412</c:v>
                </c:pt>
                <c:pt idx="62">
                  <c:v>0.46691059718250361</c:v>
                </c:pt>
                <c:pt idx="63">
                  <c:v>0.59181390048434968</c:v>
                </c:pt>
                <c:pt idx="64">
                  <c:v>0.71654920485049378</c:v>
                </c:pt>
                <c:pt idx="65">
                  <c:v>0.84011998808781563</c:v>
                </c:pt>
                <c:pt idx="66">
                  <c:v>0.96154136351337782</c:v>
                </c:pt>
                <c:pt idx="67">
                  <c:v>1.0798499206165983</c:v>
                </c:pt>
                <c:pt idx="68">
                  <c:v>1.1941133511386082</c:v>
                </c:pt>
                <c:pt idx="69">
                  <c:v>1.3034397643882003</c:v>
                </c:pt>
                <c:pt idx="70">
                  <c:v>1.4069865987187891</c:v>
                </c:pt>
                <c:pt idx="71">
                  <c:v>1.5039690401258756</c:v>
                </c:pt>
                <c:pt idx="72">
                  <c:v>1.593667863849153</c:v>
                </c:pt>
                <c:pt idx="73">
                  <c:v>1.6754366206285645</c:v>
                </c:pt>
                <c:pt idx="74">
                  <c:v>1.7487080958116268</c:v>
                </c:pt>
                <c:pt idx="75">
                  <c:v>1.8129999767747389</c:v>
                </c:pt>
                <c:pt idx="76">
                  <c:v>1.8679196720314861</c:v>
                </c:pt>
                <c:pt idx="77">
                  <c:v>1.9131682338770002</c:v>
                </c:pt>
                <c:pt idx="78">
                  <c:v>1.9485433453746048</c:v>
                </c:pt>
                <c:pt idx="79">
                  <c:v>1.973941341839772</c:v>
                </c:pt>
                <c:pt idx="80">
                  <c:v>1.9893582466233819</c:v>
                </c:pt>
                <c:pt idx="81">
                  <c:v>1.9948898108450863</c:v>
                </c:pt>
                <c:pt idx="82">
                  <c:v>1.9907305566797731</c:v>
                </c:pt>
                <c:pt idx="83">
                  <c:v>1.9771718337562936</c:v>
                </c:pt>
                <c:pt idx="84">
                  <c:v>1.9545989080882804</c:v>
                </c:pt>
                <c:pt idx="85">
                  <c:v>1.9234871126234903</c:v>
                </c:pt>
                <c:pt idx="86">
                  <c:v>1.8843970978741131</c:v>
                </c:pt>
                <c:pt idx="87">
                  <c:v>1.8379692300821833</c:v>
                </c:pt>
                <c:pt idx="88">
                  <c:v>1.7849171928917618</c:v>
                </c:pt>
                <c:pt idx="89">
                  <c:v>1.7260208564578847</c:v>
                </c:pt>
                <c:pt idx="90">
                  <c:v>1.6621184852417565</c:v>
                </c:pt>
                <c:pt idx="91">
                  <c:v>1.5940983623493521</c:v>
                </c:pt>
                <c:pt idx="92">
                  <c:v>1.5228899141002477</c:v>
                </c:pt>
                <c:pt idx="93">
                  <c:v>1.4494544235070617</c:v>
                </c:pt>
                <c:pt idx="94">
                  <c:v>1.374775425453358</c:v>
                </c:pt>
                <c:pt idx="95">
                  <c:v>1.2998488795381906</c:v>
                </c:pt>
                <c:pt idx="96">
                  <c:v>1.2256732187770201</c:v>
                </c:pt>
                <c:pt idx="97">
                  <c:v>1.1532393735890576</c:v>
                </c:pt>
                <c:pt idx="98">
                  <c:v>1.0835208707480719</c:v>
                </c:pt>
                <c:pt idx="99">
                  <c:v>1.0174641062246788</c:v>
                </c:pt>
                <c:pt idx="100">
                  <c:v>0.95597888911063023</c:v>
                </c:pt>
              </c:numCache>
            </c:numRef>
          </c:yVal>
        </c:ser>
        <c:axId val="187823616"/>
        <c:axId val="187833728"/>
      </c:scatterChart>
      <c:valAx>
        <c:axId val="187823616"/>
        <c:scaling>
          <c:orientation val="minMax"/>
        </c:scaling>
        <c:axPos val="b"/>
        <c:numFmt formatCode="General" sourceLinked="1"/>
        <c:tickLblPos val="nextTo"/>
        <c:crossAx val="187833728"/>
        <c:crosses val="autoZero"/>
        <c:crossBetween val="midCat"/>
      </c:valAx>
      <c:valAx>
        <c:axId val="187833728"/>
        <c:scaling>
          <c:orientation val="minMax"/>
        </c:scaling>
        <c:axPos val="l"/>
        <c:majorGridlines/>
        <c:numFmt formatCode="General" sourceLinked="1"/>
        <c:tickLblPos val="nextTo"/>
        <c:crossAx val="187823616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0</xdr:colOff>
      <xdr:row>23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H10" sqref="H10"/>
    </sheetView>
  </sheetViews>
  <sheetFormatPr defaultRowHeight="14.5"/>
  <sheetData>
    <row r="1" spans="1:7">
      <c r="A1" t="s">
        <v>0</v>
      </c>
      <c r="B1" t="s">
        <v>1</v>
      </c>
    </row>
    <row r="2" spans="1:7">
      <c r="A2">
        <v>1</v>
      </c>
      <c r="B2">
        <v>2</v>
      </c>
      <c r="D2">
        <v>5</v>
      </c>
      <c r="E2">
        <v>8</v>
      </c>
      <c r="G2" s="1">
        <f>SQRT((A2-$D$2)^2+(B2-$E$2)^2)</f>
        <v>7.2111025509279782</v>
      </c>
    </row>
    <row r="3" spans="1:7">
      <c r="A3">
        <v>3</v>
      </c>
      <c r="B3">
        <v>4</v>
      </c>
      <c r="G3" s="1">
        <f t="shared" ref="G3:G11" si="0">SQRT((A3-$D$2)^2+(B3-$E$2)^2)</f>
        <v>4.4721359549995796</v>
      </c>
    </row>
    <row r="4" spans="1:7">
      <c r="A4">
        <v>5</v>
      </c>
      <c r="B4">
        <v>6</v>
      </c>
      <c r="G4" s="1">
        <f t="shared" si="0"/>
        <v>2</v>
      </c>
    </row>
    <row r="5" spans="1:7">
      <c r="A5">
        <v>7</v>
      </c>
      <c r="B5">
        <v>8</v>
      </c>
      <c r="G5" s="1">
        <f t="shared" si="0"/>
        <v>2</v>
      </c>
    </row>
    <row r="6" spans="1:7">
      <c r="A6">
        <v>9</v>
      </c>
      <c r="B6">
        <v>10</v>
      </c>
      <c r="G6" s="1">
        <f t="shared" si="0"/>
        <v>4.4721359549995796</v>
      </c>
    </row>
    <row r="7" spans="1:7">
      <c r="A7">
        <v>11</v>
      </c>
      <c r="B7">
        <v>12</v>
      </c>
      <c r="G7" s="1">
        <f t="shared" si="0"/>
        <v>7.2111025509279782</v>
      </c>
    </row>
    <row r="8" spans="1:7">
      <c r="A8">
        <v>13</v>
      </c>
      <c r="B8">
        <v>14</v>
      </c>
      <c r="G8" s="1">
        <f t="shared" si="0"/>
        <v>10</v>
      </c>
    </row>
    <row r="9" spans="1:7">
      <c r="A9">
        <v>15</v>
      </c>
      <c r="B9">
        <v>16</v>
      </c>
      <c r="G9" s="1">
        <f t="shared" si="0"/>
        <v>12.806248474865697</v>
      </c>
    </row>
    <row r="10" spans="1:7">
      <c r="A10">
        <v>17</v>
      </c>
      <c r="B10">
        <v>18</v>
      </c>
      <c r="G10" s="1">
        <f t="shared" si="0"/>
        <v>15.620499351813308</v>
      </c>
    </row>
    <row r="11" spans="1:7">
      <c r="A11">
        <v>19</v>
      </c>
      <c r="B11">
        <v>20</v>
      </c>
      <c r="G11" s="1">
        <f t="shared" si="0"/>
        <v>18.439088914585774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"/>
  <sheetViews>
    <sheetView zoomScale="160" zoomScaleNormal="160" workbookViewId="0">
      <selection activeCell="C2" sqref="C2"/>
    </sheetView>
  </sheetViews>
  <sheetFormatPr defaultRowHeight="14.5"/>
  <sheetData>
    <row r="2" spans="2:3">
      <c r="B2" t="s">
        <v>0</v>
      </c>
      <c r="C2" s="2">
        <v>-9.2288271277868361</v>
      </c>
    </row>
    <row r="4" spans="2:3">
      <c r="C4" s="1">
        <f>60*2^C2</f>
        <v>9.9999415173266409E-2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7"/>
  <sheetViews>
    <sheetView workbookViewId="0">
      <selection activeCell="B8" sqref="B8"/>
    </sheetView>
  </sheetViews>
  <sheetFormatPr defaultRowHeight="14.5"/>
  <sheetData>
    <row r="1" spans="2:4">
      <c r="B1" s="3" t="s">
        <v>5</v>
      </c>
      <c r="C1" s="3" t="s">
        <v>6</v>
      </c>
      <c r="D1" s="3" t="s">
        <v>7</v>
      </c>
    </row>
    <row r="2" spans="2:4">
      <c r="B2" s="2">
        <v>2.6360167327272332</v>
      </c>
      <c r="C2" s="2">
        <v>0.14287810956044192</v>
      </c>
      <c r="D2" s="2">
        <v>2.6551331939959235</v>
      </c>
    </row>
    <row r="3" spans="2:4">
      <c r="B3" s="3"/>
    </row>
    <row r="4" spans="2:4">
      <c r="B4" s="4" t="s">
        <v>2</v>
      </c>
      <c r="D4" s="4" t="s">
        <v>3</v>
      </c>
    </row>
    <row r="5" spans="2:4">
      <c r="B5" s="1">
        <f>7*B2+48*C2-2*D2</f>
        <v>20</v>
      </c>
      <c r="D5">
        <v>20</v>
      </c>
    </row>
    <row r="6" spans="2:4">
      <c r="B6" s="1">
        <f>17*B2+10*C2-8*D2</f>
        <v>25</v>
      </c>
      <c r="D6">
        <v>25</v>
      </c>
    </row>
    <row r="7" spans="2:4">
      <c r="B7" s="1">
        <f>B2*C2*D2</f>
        <v>1.000000392156523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2"/>
  <sheetViews>
    <sheetView workbookViewId="0">
      <selection activeCell="C2" sqref="C2"/>
    </sheetView>
  </sheetViews>
  <sheetFormatPr defaultRowHeight="14.5"/>
  <sheetData>
    <row r="1" spans="2:3">
      <c r="B1" t="s">
        <v>0</v>
      </c>
      <c r="C1" s="2">
        <v>0.79999999609374983</v>
      </c>
    </row>
    <row r="2" spans="2:3">
      <c r="B2" t="s">
        <v>4</v>
      </c>
      <c r="C2" s="1">
        <f>5*C1^2-8*C1+2</f>
        <v>-1.2000000000000002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4"/>
  <sheetViews>
    <sheetView topLeftCell="A10" zoomScaleNormal="100" workbookViewId="0">
      <selection activeCell="E33" sqref="E3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2">
        <v>0</v>
      </c>
      <c r="B2" s="5">
        <f>0.25*A2+SIN(A2)-1</f>
        <v>-1</v>
      </c>
    </row>
    <row r="3" spans="1:2">
      <c r="A3" s="2">
        <v>0.1</v>
      </c>
      <c r="B3" s="5">
        <f t="shared" ref="B3:B66" si="0">0.25*A3+SIN(A3)-1</f>
        <v>-0.87516658335317188</v>
      </c>
    </row>
    <row r="4" spans="1:2">
      <c r="A4" s="2">
        <v>0.2</v>
      </c>
      <c r="B4" s="5">
        <f t="shared" si="0"/>
        <v>-0.75133066920493885</v>
      </c>
    </row>
    <row r="5" spans="1:2">
      <c r="A5" s="2">
        <v>0.3</v>
      </c>
      <c r="B5" s="5">
        <f t="shared" si="0"/>
        <v>-0.62947979333866044</v>
      </c>
    </row>
    <row r="6" spans="1:2">
      <c r="A6" s="2">
        <v>0.4</v>
      </c>
      <c r="B6" s="5">
        <f t="shared" si="0"/>
        <v>-0.51058165769134944</v>
      </c>
    </row>
    <row r="7" spans="1:2">
      <c r="A7" s="2">
        <v>0.5</v>
      </c>
      <c r="B7" s="5">
        <f t="shared" si="0"/>
        <v>-0.39557446139579699</v>
      </c>
    </row>
    <row r="8" spans="1:2">
      <c r="A8" s="2">
        <v>0.6</v>
      </c>
      <c r="B8" s="5">
        <f t="shared" si="0"/>
        <v>-0.28535752660496461</v>
      </c>
    </row>
    <row r="9" spans="1:2">
      <c r="A9" s="2">
        <v>0.7</v>
      </c>
      <c r="B9" s="5">
        <f t="shared" si="0"/>
        <v>-0.18078231276230894</v>
      </c>
    </row>
    <row r="10" spans="1:2">
      <c r="A10" s="2">
        <v>0.8</v>
      </c>
      <c r="B10" s="5">
        <f t="shared" si="0"/>
        <v>-8.2643909100477142E-2</v>
      </c>
    </row>
    <row r="11" spans="1:2">
      <c r="A11" s="2">
        <v>0.9</v>
      </c>
      <c r="B11" s="5">
        <f t="shared" si="0"/>
        <v>8.326909627483392E-3</v>
      </c>
    </row>
    <row r="12" spans="1:2">
      <c r="A12" s="2">
        <v>1</v>
      </c>
      <c r="B12" s="5">
        <f t="shared" si="0"/>
        <v>9.1470984807896505E-2</v>
      </c>
    </row>
    <row r="13" spans="1:2">
      <c r="A13" s="2">
        <v>1.1000000000000001</v>
      </c>
      <c r="B13" s="5">
        <f t="shared" si="0"/>
        <v>0.16620736006143533</v>
      </c>
    </row>
    <row r="14" spans="1:2">
      <c r="A14" s="2">
        <v>1.2</v>
      </c>
      <c r="B14" s="5">
        <f t="shared" si="0"/>
        <v>0.23203908596722633</v>
      </c>
    </row>
    <row r="15" spans="1:2">
      <c r="A15" s="2">
        <v>1.3</v>
      </c>
      <c r="B15" s="5">
        <f t="shared" si="0"/>
        <v>0.28855818541719302</v>
      </c>
    </row>
    <row r="16" spans="1:2">
      <c r="A16" s="2">
        <v>1.4</v>
      </c>
      <c r="B16" s="5">
        <f t="shared" si="0"/>
        <v>0.33544972998846001</v>
      </c>
    </row>
    <row r="17" spans="1:8">
      <c r="A17" s="2">
        <v>1.5</v>
      </c>
      <c r="B17" s="5">
        <f t="shared" si="0"/>
        <v>0.37249498660405456</v>
      </c>
    </row>
    <row r="18" spans="1:8">
      <c r="A18" s="2">
        <v>1.6</v>
      </c>
      <c r="B18" s="5">
        <f t="shared" si="0"/>
        <v>0.39957360304150513</v>
      </c>
    </row>
    <row r="19" spans="1:8">
      <c r="A19" s="2">
        <v>1.7</v>
      </c>
      <c r="B19" s="5">
        <f t="shared" si="0"/>
        <v>0.41666481045246861</v>
      </c>
    </row>
    <row r="20" spans="1:8">
      <c r="A20" s="2">
        <v>1.8</v>
      </c>
      <c r="B20" s="5">
        <f t="shared" si="0"/>
        <v>0.4238476308781951</v>
      </c>
    </row>
    <row r="21" spans="1:8">
      <c r="A21" s="2">
        <v>1.9</v>
      </c>
      <c r="B21" s="5">
        <f t="shared" si="0"/>
        <v>0.42130008768741445</v>
      </c>
    </row>
    <row r="22" spans="1:8">
      <c r="A22" s="2">
        <v>2</v>
      </c>
      <c r="B22" s="5">
        <f t="shared" si="0"/>
        <v>0.40929742682568171</v>
      </c>
    </row>
    <row r="23" spans="1:8">
      <c r="A23" s="2">
        <v>2.1</v>
      </c>
      <c r="B23" s="5">
        <f t="shared" si="0"/>
        <v>0.38820936664887373</v>
      </c>
    </row>
    <row r="24" spans="1:8">
      <c r="A24" s="2">
        <v>2.2000000000000002</v>
      </c>
      <c r="B24" s="5">
        <f t="shared" si="0"/>
        <v>0.35849640381959014</v>
      </c>
    </row>
    <row r="25" spans="1:8">
      <c r="A25" s="2">
        <v>2.2999999999999998</v>
      </c>
      <c r="B25" s="5">
        <f t="shared" si="0"/>
        <v>0.32070521217672021</v>
      </c>
      <c r="D25" s="6">
        <v>1.8234765819464407</v>
      </c>
      <c r="F25" s="6">
        <v>4.4597079131185797</v>
      </c>
      <c r="H25" s="6">
        <v>8.106661875249916</v>
      </c>
    </row>
    <row r="26" spans="1:8">
      <c r="A26" s="2">
        <v>2.4</v>
      </c>
      <c r="B26" s="5">
        <f t="shared" si="0"/>
        <v>0.27546318055115093</v>
      </c>
      <c r="D26" s="6">
        <f>0.25*D25+SIN(D25)-1</f>
        <v>0.4241149820360981</v>
      </c>
      <c r="F26" s="6">
        <f>0.25*F25+SIN(F25)-1</f>
        <v>-0.85331865524088213</v>
      </c>
      <c r="H26" s="6">
        <f>0.25*H25+SIN(H25)-1</f>
        <v>1.9949113088309947</v>
      </c>
    </row>
    <row r="27" spans="1:8">
      <c r="A27" s="2">
        <v>2.5</v>
      </c>
      <c r="B27" s="5">
        <f t="shared" si="0"/>
        <v>0.22347214410395644</v>
      </c>
    </row>
    <row r="28" spans="1:8">
      <c r="A28" s="2">
        <v>2.6</v>
      </c>
      <c r="B28" s="5">
        <f t="shared" si="0"/>
        <v>0.16550137182146418</v>
      </c>
    </row>
    <row r="29" spans="1:8">
      <c r="A29" s="2">
        <v>2.7</v>
      </c>
      <c r="B29" s="5">
        <f t="shared" si="0"/>
        <v>0.10237988023382982</v>
      </c>
    </row>
    <row r="30" spans="1:8">
      <c r="A30" s="2">
        <v>2.8</v>
      </c>
      <c r="B30" s="5">
        <f t="shared" si="0"/>
        <v>3.4988150155905062E-2</v>
      </c>
      <c r="D30" s="7">
        <v>2.8499691085771812</v>
      </c>
      <c r="F30" s="7">
        <v>5.8128264649841963</v>
      </c>
      <c r="H30" s="7">
        <v>0.89048797360297705</v>
      </c>
    </row>
    <row r="31" spans="1:8">
      <c r="A31" s="2">
        <v>2.9</v>
      </c>
      <c r="B31" s="5">
        <f t="shared" si="0"/>
        <v>-3.5750670786017569E-2</v>
      </c>
      <c r="D31" s="8">
        <f>0.25*D30+SIN(D30)-1</f>
        <v>-1.232398064709983E-7</v>
      </c>
      <c r="F31" s="7">
        <f>0.25*F30+SIN(F30)-1</f>
        <v>4.2771053787582503E-7</v>
      </c>
      <c r="H31" s="7">
        <f>0.25*H30+SIN(H30)-1</f>
        <v>7.8485226762126103E-7</v>
      </c>
    </row>
    <row r="32" spans="1:8">
      <c r="A32" s="2">
        <v>3</v>
      </c>
      <c r="B32" s="5">
        <f t="shared" si="0"/>
        <v>-0.10887999194013276</v>
      </c>
    </row>
    <row r="33" spans="1:2">
      <c r="A33" s="2">
        <v>3.1</v>
      </c>
      <c r="B33" s="5">
        <f t="shared" si="0"/>
        <v>-0.18341933756670947</v>
      </c>
    </row>
    <row r="34" spans="1:2">
      <c r="A34" s="2">
        <v>3.2</v>
      </c>
      <c r="B34" s="5">
        <f t="shared" si="0"/>
        <v>-0.25837414342758003</v>
      </c>
    </row>
    <row r="35" spans="1:2">
      <c r="A35" s="2">
        <v>3.3</v>
      </c>
      <c r="B35" s="5">
        <f t="shared" si="0"/>
        <v>-0.33274569414324828</v>
      </c>
    </row>
    <row r="36" spans="1:2">
      <c r="A36" s="2">
        <v>3.4</v>
      </c>
      <c r="B36" s="5">
        <f t="shared" si="0"/>
        <v>-0.40554110202683125</v>
      </c>
    </row>
    <row r="37" spans="1:2">
      <c r="A37" s="2">
        <v>3.5</v>
      </c>
      <c r="B37" s="5">
        <f t="shared" si="0"/>
        <v>-0.47578322768961989</v>
      </c>
    </row>
    <row r="38" spans="1:2">
      <c r="A38" s="2">
        <v>3.6</v>
      </c>
      <c r="B38" s="5">
        <f t="shared" si="0"/>
        <v>-0.54252044329485249</v>
      </c>
    </row>
    <row r="39" spans="1:2">
      <c r="A39" s="2">
        <v>3.7</v>
      </c>
      <c r="B39" s="5">
        <f t="shared" si="0"/>
        <v>-0.60483614090849336</v>
      </c>
    </row>
    <row r="40" spans="1:2">
      <c r="A40" s="2">
        <v>3.8</v>
      </c>
      <c r="B40" s="5">
        <f t="shared" si="0"/>
        <v>-0.66185789094271896</v>
      </c>
    </row>
    <row r="41" spans="1:2">
      <c r="A41" s="2">
        <v>3.9</v>
      </c>
      <c r="B41" s="5">
        <f t="shared" si="0"/>
        <v>-0.71276615918397379</v>
      </c>
    </row>
    <row r="42" spans="1:2">
      <c r="A42" s="2">
        <v>4</v>
      </c>
      <c r="B42" s="5">
        <f t="shared" si="0"/>
        <v>-0.7568024953079282</v>
      </c>
    </row>
    <row r="43" spans="1:2">
      <c r="A43" s="2">
        <v>4.0999999999999996</v>
      </c>
      <c r="B43" s="5">
        <f t="shared" si="0"/>
        <v>-0.79327711106441035</v>
      </c>
    </row>
    <row r="44" spans="1:2">
      <c r="A44" s="2">
        <v>4.2</v>
      </c>
      <c r="B44" s="5">
        <f t="shared" si="0"/>
        <v>-0.82157577241358815</v>
      </c>
    </row>
    <row r="45" spans="1:2">
      <c r="A45" s="2">
        <v>4.3</v>
      </c>
      <c r="B45" s="5">
        <f t="shared" si="0"/>
        <v>-0.84116593674945495</v>
      </c>
    </row>
    <row r="46" spans="1:2">
      <c r="A46" s="2">
        <v>4.4000000000000004</v>
      </c>
      <c r="B46" s="5">
        <f t="shared" si="0"/>
        <v>-0.85160207388951592</v>
      </c>
    </row>
    <row r="47" spans="1:2">
      <c r="A47" s="2">
        <v>4.5</v>
      </c>
      <c r="B47" s="5">
        <f t="shared" si="0"/>
        <v>-0.85253011766509701</v>
      </c>
    </row>
    <row r="48" spans="1:2">
      <c r="A48" s="2">
        <v>4.5999999999999996</v>
      </c>
      <c r="B48" s="5">
        <f t="shared" si="0"/>
        <v>-0.8436910036334645</v>
      </c>
    </row>
    <row r="49" spans="1:2">
      <c r="A49" s="2">
        <v>4.7</v>
      </c>
      <c r="B49" s="5">
        <f t="shared" si="0"/>
        <v>-0.82492325756410079</v>
      </c>
    </row>
    <row r="50" spans="1:2">
      <c r="A50" s="2">
        <v>4.8</v>
      </c>
      <c r="B50" s="5">
        <f t="shared" si="0"/>
        <v>-0.79616460883584073</v>
      </c>
    </row>
    <row r="51" spans="1:2">
      <c r="A51" s="2">
        <v>4.9000000000000004</v>
      </c>
      <c r="B51" s="5">
        <f t="shared" si="0"/>
        <v>-0.75745261262433239</v>
      </c>
    </row>
    <row r="52" spans="1:2">
      <c r="A52" s="2">
        <v>5</v>
      </c>
      <c r="B52" s="5">
        <f t="shared" si="0"/>
        <v>-0.70892427466313845</v>
      </c>
    </row>
    <row r="53" spans="1:2">
      <c r="A53" s="2">
        <v>5.0999999999999996</v>
      </c>
      <c r="B53" s="5">
        <f t="shared" si="0"/>
        <v>-0.65081468232773254</v>
      </c>
    </row>
    <row r="54" spans="1:2">
      <c r="A54" s="2">
        <v>5.2</v>
      </c>
      <c r="B54" s="5">
        <f t="shared" si="0"/>
        <v>-0.58345465572015309</v>
      </c>
    </row>
    <row r="55" spans="1:2">
      <c r="A55" s="2">
        <v>5.3</v>
      </c>
      <c r="B55" s="5">
        <f t="shared" si="0"/>
        <v>-0.5072674422239013</v>
      </c>
    </row>
    <row r="56" spans="1:2">
      <c r="A56" s="2">
        <v>5.4</v>
      </c>
      <c r="B56" s="5">
        <f t="shared" si="0"/>
        <v>-0.42276448755598706</v>
      </c>
    </row>
    <row r="57" spans="1:2">
      <c r="A57" s="2">
        <v>5.5</v>
      </c>
      <c r="B57" s="5">
        <f t="shared" si="0"/>
        <v>-0.33054032557039192</v>
      </c>
    </row>
    <row r="58" spans="1:2">
      <c r="A58" s="2">
        <v>5.6</v>
      </c>
      <c r="B58" s="5">
        <f t="shared" si="0"/>
        <v>-0.23126663787232171</v>
      </c>
    </row>
    <row r="59" spans="1:2">
      <c r="A59" s="2">
        <v>5.7</v>
      </c>
      <c r="B59" s="5">
        <f t="shared" si="0"/>
        <v>-0.12568554259763753</v>
      </c>
    </row>
    <row r="60" spans="1:2">
      <c r="A60" s="2">
        <v>5.8</v>
      </c>
      <c r="B60" s="5">
        <f t="shared" si="0"/>
        <v>-1.460217941375741E-2</v>
      </c>
    </row>
    <row r="61" spans="1:2">
      <c r="A61" s="2">
        <v>5.9</v>
      </c>
      <c r="B61" s="5">
        <f t="shared" si="0"/>
        <v>0.10112333516976402</v>
      </c>
    </row>
    <row r="62" spans="1:2">
      <c r="A62" s="2">
        <v>6</v>
      </c>
      <c r="B62" s="5">
        <f t="shared" si="0"/>
        <v>0.22058450180107414</v>
      </c>
    </row>
    <row r="63" spans="1:2">
      <c r="A63" s="2">
        <v>6.1</v>
      </c>
      <c r="B63" s="5">
        <f t="shared" si="0"/>
        <v>0.34283749572790412</v>
      </c>
    </row>
    <row r="64" spans="1:2">
      <c r="A64" s="2">
        <v>6.2</v>
      </c>
      <c r="B64" s="5">
        <f t="shared" si="0"/>
        <v>0.46691059718250361</v>
      </c>
    </row>
    <row r="65" spans="1:2">
      <c r="A65" s="2">
        <v>6.3</v>
      </c>
      <c r="B65" s="5">
        <f t="shared" si="0"/>
        <v>0.59181390048434968</v>
      </c>
    </row>
    <row r="66" spans="1:2">
      <c r="A66" s="2">
        <v>6.4</v>
      </c>
      <c r="B66" s="5">
        <f t="shared" si="0"/>
        <v>0.71654920485049378</v>
      </c>
    </row>
    <row r="67" spans="1:2">
      <c r="A67" s="2">
        <v>6.5</v>
      </c>
      <c r="B67" s="5">
        <f t="shared" ref="B67:B102" si="1">0.25*A67+SIN(A67)-1</f>
        <v>0.84011998808781563</v>
      </c>
    </row>
    <row r="68" spans="1:2">
      <c r="A68" s="2">
        <v>6.6</v>
      </c>
      <c r="B68" s="5">
        <f t="shared" si="1"/>
        <v>0.96154136351337782</v>
      </c>
    </row>
    <row r="69" spans="1:2">
      <c r="A69" s="2">
        <v>6.7</v>
      </c>
      <c r="B69" s="5">
        <f t="shared" si="1"/>
        <v>1.0798499206165983</v>
      </c>
    </row>
    <row r="70" spans="1:2">
      <c r="A70" s="2">
        <v>6.8</v>
      </c>
      <c r="B70" s="5">
        <f t="shared" si="1"/>
        <v>1.1941133511386082</v>
      </c>
    </row>
    <row r="71" spans="1:2">
      <c r="A71" s="2">
        <v>6.9</v>
      </c>
      <c r="B71" s="5">
        <f t="shared" si="1"/>
        <v>1.3034397643882003</v>
      </c>
    </row>
    <row r="72" spans="1:2">
      <c r="A72" s="2">
        <v>7</v>
      </c>
      <c r="B72" s="5">
        <f t="shared" si="1"/>
        <v>1.4069865987187891</v>
      </c>
    </row>
    <row r="73" spans="1:2">
      <c r="A73" s="2">
        <v>7.1</v>
      </c>
      <c r="B73" s="5">
        <f t="shared" si="1"/>
        <v>1.5039690401258756</v>
      </c>
    </row>
    <row r="74" spans="1:2">
      <c r="A74" s="2">
        <v>7.2</v>
      </c>
      <c r="B74" s="5">
        <f t="shared" si="1"/>
        <v>1.593667863849153</v>
      </c>
    </row>
    <row r="75" spans="1:2">
      <c r="A75" s="2">
        <v>7.3</v>
      </c>
      <c r="B75" s="5">
        <f t="shared" si="1"/>
        <v>1.6754366206285645</v>
      </c>
    </row>
    <row r="76" spans="1:2">
      <c r="A76" s="2">
        <v>7.4</v>
      </c>
      <c r="B76" s="5">
        <f t="shared" si="1"/>
        <v>1.7487080958116268</v>
      </c>
    </row>
    <row r="77" spans="1:2">
      <c r="A77" s="2">
        <v>7.5</v>
      </c>
      <c r="B77" s="5">
        <f t="shared" si="1"/>
        <v>1.8129999767747389</v>
      </c>
    </row>
    <row r="78" spans="1:2">
      <c r="A78" s="2">
        <v>7.6</v>
      </c>
      <c r="B78" s="5">
        <f t="shared" si="1"/>
        <v>1.8679196720314861</v>
      </c>
    </row>
    <row r="79" spans="1:2">
      <c r="A79" s="2">
        <v>7.7</v>
      </c>
      <c r="B79" s="5">
        <f t="shared" si="1"/>
        <v>1.9131682338770002</v>
      </c>
    </row>
    <row r="80" spans="1:2">
      <c r="A80" s="2">
        <v>7.8</v>
      </c>
      <c r="B80" s="5">
        <f t="shared" si="1"/>
        <v>1.9485433453746048</v>
      </c>
    </row>
    <row r="81" spans="1:2">
      <c r="A81" s="2">
        <v>7.9</v>
      </c>
      <c r="B81" s="5">
        <f t="shared" si="1"/>
        <v>1.973941341839772</v>
      </c>
    </row>
    <row r="82" spans="1:2">
      <c r="A82" s="2">
        <v>8</v>
      </c>
      <c r="B82" s="5">
        <f t="shared" si="1"/>
        <v>1.9893582466233819</v>
      </c>
    </row>
    <row r="83" spans="1:2">
      <c r="A83" s="2">
        <v>8.1</v>
      </c>
      <c r="B83" s="5">
        <f t="shared" si="1"/>
        <v>1.9948898108450863</v>
      </c>
    </row>
    <row r="84" spans="1:2">
      <c r="A84" s="2">
        <v>8.1999999999999993</v>
      </c>
      <c r="B84" s="5">
        <f t="shared" si="1"/>
        <v>1.9907305566797731</v>
      </c>
    </row>
    <row r="85" spans="1:2">
      <c r="A85" s="2">
        <v>8.3000000000000007</v>
      </c>
      <c r="B85" s="5">
        <f t="shared" si="1"/>
        <v>1.9771718337562936</v>
      </c>
    </row>
    <row r="86" spans="1:2">
      <c r="A86" s="2">
        <v>8.4</v>
      </c>
      <c r="B86" s="5">
        <f t="shared" si="1"/>
        <v>1.9545989080882804</v>
      </c>
    </row>
    <row r="87" spans="1:2">
      <c r="A87" s="2">
        <v>8.5</v>
      </c>
      <c r="B87" s="5">
        <f t="shared" si="1"/>
        <v>1.9234871126234903</v>
      </c>
    </row>
    <row r="88" spans="1:2">
      <c r="A88" s="2">
        <v>8.6</v>
      </c>
      <c r="B88" s="5">
        <f t="shared" si="1"/>
        <v>1.8843970978741131</v>
      </c>
    </row>
    <row r="89" spans="1:2">
      <c r="A89" s="2">
        <v>8.6999999999999993</v>
      </c>
      <c r="B89" s="5">
        <f t="shared" si="1"/>
        <v>1.8379692300821833</v>
      </c>
    </row>
    <row r="90" spans="1:2">
      <c r="A90" s="2">
        <v>8.8000000000000007</v>
      </c>
      <c r="B90" s="5">
        <f t="shared" si="1"/>
        <v>1.7849171928917618</v>
      </c>
    </row>
    <row r="91" spans="1:2">
      <c r="A91" s="2">
        <v>8.9</v>
      </c>
      <c r="B91" s="5">
        <f t="shared" si="1"/>
        <v>1.7260208564578847</v>
      </c>
    </row>
    <row r="92" spans="1:2">
      <c r="A92" s="2">
        <v>9</v>
      </c>
      <c r="B92" s="5">
        <f t="shared" si="1"/>
        <v>1.6621184852417565</v>
      </c>
    </row>
    <row r="93" spans="1:2">
      <c r="A93" s="2">
        <v>9.1</v>
      </c>
      <c r="B93" s="5">
        <f t="shared" si="1"/>
        <v>1.5940983623493521</v>
      </c>
    </row>
    <row r="94" spans="1:2">
      <c r="A94" s="2">
        <v>9.1999999999999993</v>
      </c>
      <c r="B94" s="5">
        <f t="shared" si="1"/>
        <v>1.5228899141002477</v>
      </c>
    </row>
    <row r="95" spans="1:2">
      <c r="A95" s="2">
        <v>9.3000000000000007</v>
      </c>
      <c r="B95" s="5">
        <f t="shared" si="1"/>
        <v>1.4494544235070617</v>
      </c>
    </row>
    <row r="96" spans="1:2">
      <c r="A96" s="2">
        <v>9.4</v>
      </c>
      <c r="B96" s="5">
        <f t="shared" si="1"/>
        <v>1.374775425453358</v>
      </c>
    </row>
    <row r="97" spans="1:2">
      <c r="A97" s="2">
        <v>9.5</v>
      </c>
      <c r="B97" s="5">
        <f t="shared" si="1"/>
        <v>1.2998488795381906</v>
      </c>
    </row>
    <row r="98" spans="1:2">
      <c r="A98" s="2">
        <v>9.6</v>
      </c>
      <c r="B98" s="5">
        <f t="shared" si="1"/>
        <v>1.2256732187770201</v>
      </c>
    </row>
    <row r="99" spans="1:2">
      <c r="A99" s="2">
        <v>9.6999999999999993</v>
      </c>
      <c r="B99" s="5">
        <f t="shared" si="1"/>
        <v>1.1532393735890576</v>
      </c>
    </row>
    <row r="100" spans="1:2">
      <c r="A100" s="2">
        <v>9.8000000000000007</v>
      </c>
      <c r="B100" s="5">
        <f t="shared" si="1"/>
        <v>1.0835208707480719</v>
      </c>
    </row>
    <row r="101" spans="1:2">
      <c r="A101" s="2">
        <v>9.9</v>
      </c>
      <c r="B101" s="5">
        <f t="shared" si="1"/>
        <v>1.0174641062246788</v>
      </c>
    </row>
    <row r="102" spans="1:2">
      <c r="A102" s="2">
        <v>10</v>
      </c>
      <c r="B102" s="5">
        <f t="shared" si="1"/>
        <v>0.95597888911063023</v>
      </c>
    </row>
    <row r="103" spans="1:2">
      <c r="A103" s="3"/>
    </row>
    <row r="104" spans="1:2">
      <c r="A104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5" sqref="A4:A5"/>
    </sheetView>
  </sheetViews>
  <sheetFormatPr defaultRowHeight="14.5"/>
  <cols>
    <col min="1" max="1" width="17.81640625" customWidth="1"/>
  </cols>
  <sheetData>
    <row r="1" spans="1:4">
      <c r="A1" s="9"/>
      <c r="B1" s="9" t="s">
        <v>5</v>
      </c>
      <c r="C1" s="9" t="s">
        <v>6</v>
      </c>
      <c r="D1" s="9" t="s">
        <v>7</v>
      </c>
    </row>
    <row r="2" spans="1:4">
      <c r="A2" s="9"/>
      <c r="B2" s="10">
        <v>4.9999999500000003</v>
      </c>
      <c r="C2" s="10">
        <v>5</v>
      </c>
      <c r="D2" s="10">
        <v>4</v>
      </c>
    </row>
    <row r="3" spans="1:4">
      <c r="A3" s="9"/>
      <c r="B3" s="9"/>
      <c r="C3" s="9"/>
      <c r="D3" s="9"/>
    </row>
    <row r="4" spans="1:4">
      <c r="A4" s="9" t="s">
        <v>10</v>
      </c>
      <c r="B4" s="11">
        <f>B2*C2+2*B2*D2+2*C2*D2</f>
        <v>104.99999935</v>
      </c>
      <c r="C4" s="9"/>
      <c r="D4" s="9" t="s">
        <v>8</v>
      </c>
    </row>
    <row r="5" spans="1:4">
      <c r="A5" s="9" t="s">
        <v>11</v>
      </c>
      <c r="B5" s="9">
        <f>B2*C2</f>
        <v>24.999999750000001</v>
      </c>
      <c r="C5" s="9" t="s">
        <v>9</v>
      </c>
      <c r="D5" s="9">
        <v>30</v>
      </c>
    </row>
    <row r="6" spans="1:4">
      <c r="A6" s="9"/>
      <c r="B6" s="9">
        <f>B2*C2*D2</f>
        <v>99.999999000000003</v>
      </c>
      <c r="C6" s="9" t="s">
        <v>12</v>
      </c>
      <c r="D6" s="11">
        <v>100</v>
      </c>
    </row>
    <row r="7" spans="1:4">
      <c r="A7" s="9"/>
      <c r="B7" s="9"/>
      <c r="C7" s="9"/>
      <c r="D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zoomScale="85" zoomScaleNormal="85" workbookViewId="0">
      <selection activeCell="D12" sqref="D12"/>
    </sheetView>
  </sheetViews>
  <sheetFormatPr defaultRowHeight="14.5"/>
  <cols>
    <col min="8" max="8" width="8.81640625" bestFit="1" customWidth="1"/>
    <col min="9" max="10" width="12.453125" bestFit="1" customWidth="1"/>
    <col min="11" max="11" width="8.81640625" bestFit="1" customWidth="1"/>
  </cols>
  <sheetData>
    <row r="1" spans="1:12" ht="15" thickBot="1"/>
    <row r="2" spans="1:12">
      <c r="B2" s="13">
        <v>2</v>
      </c>
      <c r="C2" s="14">
        <v>7</v>
      </c>
      <c r="D2" s="14">
        <v>12</v>
      </c>
      <c r="E2" s="15">
        <v>5</v>
      </c>
    </row>
    <row r="3" spans="1:12">
      <c r="A3" t="s">
        <v>13</v>
      </c>
      <c r="B3" s="16">
        <v>9</v>
      </c>
      <c r="C3" s="12">
        <v>15</v>
      </c>
      <c r="D3" s="12">
        <v>24</v>
      </c>
      <c r="E3" s="17">
        <v>3</v>
      </c>
      <c r="G3" t="s">
        <v>16</v>
      </c>
      <c r="H3" s="2">
        <f>MDETERM(B2:E5)</f>
        <v>5019.0000000000009</v>
      </c>
    </row>
    <row r="4" spans="1:12">
      <c r="B4" s="16">
        <v>7</v>
      </c>
      <c r="C4" s="12">
        <v>9</v>
      </c>
      <c r="D4" s="12">
        <v>5</v>
      </c>
      <c r="E4" s="17">
        <v>6</v>
      </c>
    </row>
    <row r="5" spans="1:12" ht="15" thickBot="1">
      <c r="B5" s="18">
        <v>19</v>
      </c>
      <c r="C5" s="19">
        <v>12</v>
      </c>
      <c r="D5" s="19">
        <v>5</v>
      </c>
      <c r="E5" s="20">
        <v>8</v>
      </c>
    </row>
    <row r="7" spans="1:12" ht="15" thickBot="1"/>
    <row r="8" spans="1:12">
      <c r="A8" t="s">
        <v>14</v>
      </c>
      <c r="B8" s="13">
        <v>8</v>
      </c>
      <c r="C8" s="14">
        <v>5</v>
      </c>
      <c r="D8" s="15">
        <v>11</v>
      </c>
      <c r="H8" s="13">
        <v>15</v>
      </c>
      <c r="I8" s="14">
        <v>7</v>
      </c>
      <c r="J8" s="14">
        <v>5</v>
      </c>
      <c r="K8" s="14">
        <v>2</v>
      </c>
      <c r="L8" s="15">
        <v>11</v>
      </c>
    </row>
    <row r="9" spans="1:12" ht="15" thickBot="1">
      <c r="B9" s="18">
        <v>9</v>
      </c>
      <c r="C9" s="19">
        <v>12</v>
      </c>
      <c r="D9" s="20">
        <v>7</v>
      </c>
      <c r="G9" t="s">
        <v>15</v>
      </c>
      <c r="H9" s="16">
        <v>1</v>
      </c>
      <c r="I9" s="12">
        <v>12</v>
      </c>
      <c r="J9" s="12">
        <v>4</v>
      </c>
      <c r="K9" s="12">
        <v>3</v>
      </c>
      <c r="L9" s="17">
        <v>16</v>
      </c>
    </row>
    <row r="10" spans="1:12" ht="15" thickBot="1">
      <c r="H10" s="18">
        <v>8</v>
      </c>
      <c r="I10" s="19">
        <v>5</v>
      </c>
      <c r="J10" s="19">
        <v>9</v>
      </c>
      <c r="K10" s="19">
        <v>3</v>
      </c>
      <c r="L10" s="20">
        <v>7</v>
      </c>
    </row>
    <row r="13" spans="1:12" ht="15" thickBot="1"/>
    <row r="14" spans="1:12">
      <c r="A14" t="s">
        <v>18</v>
      </c>
      <c r="B14" s="21">
        <v>213</v>
      </c>
      <c r="C14" s="22">
        <v>171</v>
      </c>
      <c r="D14" s="22">
        <v>159</v>
      </c>
      <c r="E14" s="22">
        <v>64</v>
      </c>
      <c r="F14" s="23">
        <v>245</v>
      </c>
    </row>
    <row r="15" spans="1:12" ht="15" thickBot="1">
      <c r="B15" s="24">
        <v>203</v>
      </c>
      <c r="C15" s="25">
        <v>242</v>
      </c>
      <c r="D15" s="25">
        <v>156</v>
      </c>
      <c r="E15" s="25">
        <v>75</v>
      </c>
      <c r="F15" s="26">
        <v>340</v>
      </c>
    </row>
    <row r="17" spans="1:11" ht="15" thickBot="1"/>
    <row r="18" spans="1:11">
      <c r="B18" s="21">
        <f t="array" ref="B18:E21">MINVERSE(B2:E5)</f>
        <v>2.0920502092050198E-2</v>
      </c>
      <c r="C18" s="22">
        <v>9.9621438533572648E-4</v>
      </c>
      <c r="D18" s="22">
        <v>-0.16616855947399875</v>
      </c>
      <c r="E18" s="23">
        <v>0.1111775254034668</v>
      </c>
      <c r="H18" s="21">
        <f t="array" ref="H18:K21">MMULT(B2:E5,B18:E21)</f>
        <v>1.0000000000000004</v>
      </c>
      <c r="I18" s="22">
        <v>1.1102230246251565E-16</v>
      </c>
      <c r="J18" s="22">
        <v>-6.6613381477509392E-16</v>
      </c>
      <c r="K18" s="23">
        <v>2.2204460492503131E-16</v>
      </c>
    </row>
    <row r="19" spans="1:11">
      <c r="A19" t="s">
        <v>17</v>
      </c>
      <c r="B19" s="27">
        <v>-0.25941422594142255</v>
      </c>
      <c r="C19" s="28">
        <v>8.2885036859932246E-2</v>
      </c>
      <c r="D19" s="28">
        <v>0.37477585176329936</v>
      </c>
      <c r="E19" s="29">
        <v>-0.15002988643156004</v>
      </c>
      <c r="G19" t="s">
        <v>19</v>
      </c>
      <c r="H19" s="27">
        <v>4.4408920985006262E-16</v>
      </c>
      <c r="I19" s="28">
        <v>1</v>
      </c>
      <c r="J19" s="28">
        <v>-6.6613381477509392E-16</v>
      </c>
      <c r="K19" s="29">
        <v>2.7755575615628914E-17</v>
      </c>
    </row>
    <row r="20" spans="1:11">
      <c r="B20" s="27">
        <v>0.12133891213389121</v>
      </c>
      <c r="C20" s="28">
        <v>5.7780434349472085E-3</v>
      </c>
      <c r="D20" s="28">
        <v>-0.16377764494919303</v>
      </c>
      <c r="E20" s="29">
        <v>4.4829647340107581E-2</v>
      </c>
      <c r="H20" s="27">
        <v>2.2204460492503131E-16</v>
      </c>
      <c r="I20" s="28">
        <v>-1.1102230246251565E-16</v>
      </c>
      <c r="J20" s="28">
        <v>0.99999999999999956</v>
      </c>
      <c r="K20" s="29">
        <v>0</v>
      </c>
    </row>
    <row r="21" spans="1:11" ht="15" thickBot="1">
      <c r="B21" s="24">
        <v>0.26359832635983266</v>
      </c>
      <c r="C21" s="25">
        <v>-0.13030484160191272</v>
      </c>
      <c r="D21" s="25">
        <v>-6.5152420800956401E-2</v>
      </c>
      <c r="E21" s="26">
        <v>5.7979677226539156E-2</v>
      </c>
      <c r="H21" s="24">
        <v>4.4408920985006262E-16</v>
      </c>
      <c r="I21" s="25">
        <v>0</v>
      </c>
      <c r="J21" s="25">
        <v>1.1102230246251565E-16</v>
      </c>
      <c r="K21" s="26">
        <v>0.99999999999999978</v>
      </c>
    </row>
    <row r="23" spans="1:11" ht="15" thickBot="1"/>
    <row r="24" spans="1:11" ht="15" thickBot="1">
      <c r="A24" t="s">
        <v>20</v>
      </c>
      <c r="B24" s="21">
        <v>8</v>
      </c>
      <c r="C24" s="30">
        <v>9</v>
      </c>
    </row>
    <row r="25" spans="1:11" ht="15" thickBot="1">
      <c r="B25" s="21">
        <v>5</v>
      </c>
      <c r="C25" s="26">
        <v>12</v>
      </c>
    </row>
    <row r="26" spans="1:11" ht="15" thickBot="1">
      <c r="B26" s="30">
        <v>11</v>
      </c>
      <c r="C26" s="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SPecialiST</dc:creator>
  <cp:lastModifiedBy>RePack by SPecialiST</cp:lastModifiedBy>
  <dcterms:created xsi:type="dcterms:W3CDTF">2022-02-19T09:29:13Z</dcterms:created>
  <dcterms:modified xsi:type="dcterms:W3CDTF">2022-02-26T09:14:20Z</dcterms:modified>
</cp:coreProperties>
</file>