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7" i="2" l="1"/>
  <c r="O16" i="2"/>
  <c r="O15" i="2"/>
  <c r="O14" i="2"/>
  <c r="F10" i="2"/>
  <c r="G10" i="2"/>
  <c r="H10" i="2"/>
  <c r="I10" i="2"/>
  <c r="J10" i="2"/>
  <c r="N18" i="1"/>
  <c r="N17" i="1"/>
  <c r="N16" i="1"/>
  <c r="N15" i="1"/>
  <c r="N31" i="1"/>
  <c r="E8" i="1"/>
  <c r="F8" i="1"/>
  <c r="G8" i="1"/>
  <c r="H8" i="1"/>
  <c r="D8" i="1"/>
</calcChain>
</file>

<file path=xl/sharedStrings.xml><?xml version="1.0" encoding="utf-8"?>
<sst xmlns="http://schemas.openxmlformats.org/spreadsheetml/2006/main" count="45" uniqueCount="21">
  <si>
    <t>Zestaw 1</t>
  </si>
  <si>
    <t>Zestaw 2</t>
  </si>
  <si>
    <t>Zestaw 3</t>
  </si>
  <si>
    <t>Zestaw 4</t>
  </si>
  <si>
    <t>Zestaw 5</t>
  </si>
  <si>
    <t>Liczba atomow</t>
  </si>
  <si>
    <r>
      <t>0,0038x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- 0,1155x + 38,596</t>
    </r>
  </si>
  <si>
    <t>800000 dla 10000 atomow dla 100 krokow</t>
  </si>
  <si>
    <t>1600000000 dla 200K krokow dla 10K atomow</t>
  </si>
  <si>
    <t>ms</t>
  </si>
  <si>
    <t>s</t>
  </si>
  <si>
    <t>min</t>
  </si>
  <si>
    <t>h</t>
  </si>
  <si>
    <t>days</t>
  </si>
  <si>
    <r>
      <t>= 0,003x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- 0,0121x + 19,454</t>
    </r>
  </si>
  <si>
    <t>500000 dla 10K atomow dla 100 krokow</t>
  </si>
  <si>
    <t>Czas średni</t>
  </si>
  <si>
    <t>Kolejny czas</t>
  </si>
  <si>
    <t>Total Time</t>
  </si>
  <si>
    <t>Czas</t>
  </si>
  <si>
    <t>Jednostka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</si>
</sst>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4.4133909067818139E-2"/>
                  <c:y val="5.7761271239961338E-2"/>
                </c:manualLayout>
              </c:layout>
              <c:numFmt formatCode="General" sourceLinked="0"/>
            </c:trendlineLbl>
          </c:trendline>
          <c:xVal>
            <c:numRef>
              <c:f>Sheet1!$D$9:$H$9</c:f>
              <c:numCache>
                <c:formatCode>General</c:formatCode>
                <c:ptCount val="5"/>
                <c:pt idx="0">
                  <c:v>108</c:v>
                </c:pt>
                <c:pt idx="1">
                  <c:v>256</c:v>
                </c:pt>
                <c:pt idx="2">
                  <c:v>500</c:v>
                </c:pt>
                <c:pt idx="3">
                  <c:v>864</c:v>
                </c:pt>
                <c:pt idx="4">
                  <c:v>1372</c:v>
                </c:pt>
              </c:numCache>
            </c:numRef>
          </c:xVal>
          <c:yVal>
            <c:numRef>
              <c:f>Sheet1!$D$8:$H$8</c:f>
              <c:numCache>
                <c:formatCode>General</c:formatCode>
                <c:ptCount val="5"/>
                <c:pt idx="0">
                  <c:v>66.400000000000006</c:v>
                </c:pt>
                <c:pt idx="1">
                  <c:v>265.39999999999998</c:v>
                </c:pt>
                <c:pt idx="2">
                  <c:v>931.4</c:v>
                </c:pt>
                <c:pt idx="3">
                  <c:v>2781.4</c:v>
                </c:pt>
                <c:pt idx="4">
                  <c:v>7051.8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6144"/>
        <c:axId val="165607680"/>
      </c:scatterChart>
      <c:valAx>
        <c:axId val="1656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607680"/>
        <c:crosses val="autoZero"/>
        <c:crossBetween val="midCat"/>
      </c:valAx>
      <c:valAx>
        <c:axId val="1656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0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3.1959183990229061E-2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Sheet2!$F$11:$J$11</c:f>
              <c:numCache>
                <c:formatCode>General</c:formatCode>
                <c:ptCount val="5"/>
                <c:pt idx="0">
                  <c:v>108</c:v>
                </c:pt>
                <c:pt idx="1">
                  <c:v>256</c:v>
                </c:pt>
                <c:pt idx="2">
                  <c:v>500</c:v>
                </c:pt>
                <c:pt idx="3">
                  <c:v>864</c:v>
                </c:pt>
                <c:pt idx="4">
                  <c:v>1372</c:v>
                </c:pt>
              </c:numCache>
            </c:numRef>
          </c:xVal>
          <c:yVal>
            <c:numRef>
              <c:f>Sheet2!$F$10:$J$10</c:f>
              <c:numCache>
                <c:formatCode>General</c:formatCode>
                <c:ptCount val="5"/>
                <c:pt idx="0">
                  <c:v>53.8</c:v>
                </c:pt>
                <c:pt idx="1">
                  <c:v>211</c:v>
                </c:pt>
                <c:pt idx="2">
                  <c:v>746.4</c:v>
                </c:pt>
                <c:pt idx="3">
                  <c:v>2219.4</c:v>
                </c:pt>
                <c:pt idx="4">
                  <c:v>5563.8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82752"/>
        <c:axId val="177492736"/>
      </c:scatterChart>
      <c:valAx>
        <c:axId val="1774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92736"/>
        <c:crosses val="autoZero"/>
        <c:crossBetween val="midCat"/>
      </c:valAx>
      <c:valAx>
        <c:axId val="1774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8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752474</xdr:colOff>
      <xdr:row>12</xdr:row>
      <xdr:rowOff>42862</xdr:rowOff>
    </xdr:from>
    <xdr:to>
      <xdr:col>10</xdr:col>
      <xdr:colOff>428624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61911</xdr:colOff>
      <xdr:row>13</xdr:row>
      <xdr:rowOff>23812</xdr:rowOff>
    </xdr:from>
    <xdr:to>
      <xdr:col>11</xdr:col>
      <xdr:colOff>523874</xdr:colOff>
      <xdr:row>27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31"/>
  <sheetViews>
    <sheetView tabSelected="1" workbookViewId="0">
      <selection activeCell="B32" sqref="B32"/>
    </sheetView>
  </sheetViews>
  <sheetFormatPr defaultRowHeight="15" x14ac:dyDescent="0.25"/>
  <cols>
    <col min="2" max="2" width="14.28515625" customWidth="1"/>
    <col min="3" max="3" width="13.85546875" customWidth="1"/>
    <col min="4" max="8" width="12.28515625" customWidth="1"/>
    <col min="9" max="9" width="16.85546875" customWidth="1"/>
    <col min="13" max="13" width="11" customWidth="1"/>
    <col min="14" max="14" width="12.42578125" customWidth="1"/>
  </cols>
  <sheetData>
    <row r="1" spans="3:14" x14ac:dyDescent="0.25"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3:14" x14ac:dyDescent="0.25">
      <c r="C2" s="2" t="s">
        <v>17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</row>
    <row r="3" spans="3:14" x14ac:dyDescent="0.25">
      <c r="C3" s="2">
        <v>1</v>
      </c>
      <c r="D3" s="2">
        <v>73</v>
      </c>
      <c r="E3" s="2">
        <v>269</v>
      </c>
      <c r="F3" s="2">
        <v>923</v>
      </c>
      <c r="G3" s="2">
        <v>2767</v>
      </c>
      <c r="H3" s="2">
        <v>7184</v>
      </c>
    </row>
    <row r="4" spans="3:14" x14ac:dyDescent="0.25">
      <c r="C4" s="2">
        <v>2</v>
      </c>
      <c r="D4" s="2">
        <v>74</v>
      </c>
      <c r="E4" s="2">
        <v>276</v>
      </c>
      <c r="F4" s="2">
        <v>934</v>
      </c>
      <c r="G4" s="2">
        <v>2763</v>
      </c>
      <c r="H4" s="2">
        <v>6992</v>
      </c>
    </row>
    <row r="5" spans="3:14" x14ac:dyDescent="0.25">
      <c r="C5" s="2">
        <v>3</v>
      </c>
      <c r="D5" s="2">
        <v>63</v>
      </c>
      <c r="E5" s="2">
        <v>260</v>
      </c>
      <c r="F5" s="2">
        <v>926</v>
      </c>
      <c r="G5" s="2">
        <v>2802</v>
      </c>
      <c r="H5" s="2">
        <v>7058</v>
      </c>
    </row>
    <row r="6" spans="3:14" x14ac:dyDescent="0.25">
      <c r="C6" s="2">
        <v>4</v>
      </c>
      <c r="D6" s="2">
        <v>60</v>
      </c>
      <c r="E6" s="2">
        <v>262</v>
      </c>
      <c r="F6" s="2">
        <v>940</v>
      </c>
      <c r="G6" s="2">
        <v>2782</v>
      </c>
      <c r="H6" s="2">
        <v>7015</v>
      </c>
    </row>
    <row r="7" spans="3:14" x14ac:dyDescent="0.25">
      <c r="C7" s="2">
        <v>5</v>
      </c>
      <c r="D7" s="2">
        <v>62</v>
      </c>
      <c r="E7" s="2">
        <v>260</v>
      </c>
      <c r="F7" s="2">
        <v>934</v>
      </c>
      <c r="G7" s="2">
        <v>2793</v>
      </c>
      <c r="H7" s="2">
        <v>7010</v>
      </c>
    </row>
    <row r="8" spans="3:14" x14ac:dyDescent="0.25">
      <c r="C8" s="2" t="s">
        <v>16</v>
      </c>
      <c r="D8" s="2">
        <f>AVERAGE(D3:D7)</f>
        <v>66.400000000000006</v>
      </c>
      <c r="E8" s="2">
        <f t="shared" ref="E8:H8" si="0">AVERAGE(E3:E7)</f>
        <v>265.39999999999998</v>
      </c>
      <c r="F8" s="2">
        <f t="shared" si="0"/>
        <v>931.4</v>
      </c>
      <c r="G8" s="2">
        <f t="shared" si="0"/>
        <v>2781.4</v>
      </c>
      <c r="H8" s="2">
        <f t="shared" si="0"/>
        <v>7051.8</v>
      </c>
    </row>
    <row r="9" spans="3:14" x14ac:dyDescent="0.25">
      <c r="C9" s="2" t="s">
        <v>5</v>
      </c>
      <c r="D9" s="2">
        <v>108</v>
      </c>
      <c r="E9" s="2">
        <v>256</v>
      </c>
      <c r="F9" s="2">
        <v>500</v>
      </c>
      <c r="G9" s="2">
        <v>864</v>
      </c>
      <c r="H9" s="2">
        <v>1372</v>
      </c>
    </row>
    <row r="10" spans="3:14" x14ac:dyDescent="0.25">
      <c r="N10" t="s">
        <v>7</v>
      </c>
    </row>
    <row r="12" spans="3:14" x14ac:dyDescent="0.25">
      <c r="N12" t="s">
        <v>8</v>
      </c>
    </row>
    <row r="13" spans="3:14" x14ac:dyDescent="0.25">
      <c r="M13" s="1" t="s">
        <v>20</v>
      </c>
      <c r="N13" s="1" t="s">
        <v>19</v>
      </c>
    </row>
    <row r="14" spans="3:14" x14ac:dyDescent="0.25">
      <c r="M14" s="1" t="s">
        <v>9</v>
      </c>
      <c r="N14" s="1">
        <v>1600000000</v>
      </c>
    </row>
    <row r="15" spans="3:14" x14ac:dyDescent="0.25">
      <c r="M15" s="1" t="s">
        <v>10</v>
      </c>
      <c r="N15" s="1">
        <f>N14/1000</f>
        <v>1600000</v>
      </c>
    </row>
    <row r="16" spans="3:14" x14ac:dyDescent="0.25">
      <c r="M16" s="1" t="s">
        <v>11</v>
      </c>
      <c r="N16" s="1">
        <f>N15/60</f>
        <v>26666.666666666668</v>
      </c>
    </row>
    <row r="17" spans="13:14" x14ac:dyDescent="0.25">
      <c r="M17" s="1" t="s">
        <v>12</v>
      </c>
      <c r="N17" s="1">
        <f>N16/60</f>
        <v>444.44444444444446</v>
      </c>
    </row>
    <row r="18" spans="13:14" x14ac:dyDescent="0.25">
      <c r="M18" s="1" t="s">
        <v>13</v>
      </c>
      <c r="N18" s="1">
        <f>N17/24</f>
        <v>18.518518518518519</v>
      </c>
    </row>
    <row r="29" spans="13:14" ht="17.25" x14ac:dyDescent="0.25">
      <c r="N29" t="s">
        <v>6</v>
      </c>
    </row>
    <row r="31" spans="13:14" x14ac:dyDescent="0.25">
      <c r="N31">
        <f>0.0038 * 10000 - 0.1155 * 10000 + 38.596</f>
        <v>-1078.404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O17"/>
  <sheetViews>
    <sheetView workbookViewId="0">
      <selection activeCell="N12" sqref="N12:O17"/>
    </sheetView>
  </sheetViews>
  <sheetFormatPr defaultRowHeight="15" x14ac:dyDescent="0.25"/>
  <cols>
    <col min="5" max="5" width="15.28515625" customWidth="1"/>
    <col min="6" max="10" width="13" customWidth="1"/>
    <col min="14" max="14" width="9.85546875" customWidth="1"/>
    <col min="15" max="15" width="13.85546875" customWidth="1"/>
  </cols>
  <sheetData>
    <row r="3" spans="5:15" x14ac:dyDescent="0.25">
      <c r="E3" s="2"/>
      <c r="F3" s="2" t="s">
        <v>0</v>
      </c>
      <c r="G3" s="2" t="s">
        <v>1</v>
      </c>
      <c r="H3" s="2" t="s">
        <v>2</v>
      </c>
      <c r="I3" s="2" t="s">
        <v>3</v>
      </c>
      <c r="J3" s="2" t="s">
        <v>4</v>
      </c>
    </row>
    <row r="4" spans="5:15" x14ac:dyDescent="0.25">
      <c r="E4" s="2" t="s">
        <v>17</v>
      </c>
      <c r="F4" s="2" t="s">
        <v>18</v>
      </c>
      <c r="G4" s="2" t="s">
        <v>18</v>
      </c>
      <c r="H4" s="2" t="s">
        <v>18</v>
      </c>
      <c r="I4" s="2" t="s">
        <v>18</v>
      </c>
      <c r="J4" s="2" t="s">
        <v>18</v>
      </c>
    </row>
    <row r="5" spans="5:15" ht="17.25" x14ac:dyDescent="0.25">
      <c r="E5" s="2">
        <v>1</v>
      </c>
      <c r="F5" s="2">
        <v>58</v>
      </c>
      <c r="G5" s="2">
        <v>212</v>
      </c>
      <c r="H5" s="2">
        <v>747</v>
      </c>
      <c r="I5" s="2">
        <v>2207</v>
      </c>
      <c r="J5" s="2">
        <v>5577</v>
      </c>
      <c r="O5" t="s">
        <v>14</v>
      </c>
    </row>
    <row r="6" spans="5:15" x14ac:dyDescent="0.25">
      <c r="E6" s="2">
        <v>2</v>
      </c>
      <c r="F6" s="2">
        <v>54</v>
      </c>
      <c r="G6" s="2">
        <v>211</v>
      </c>
      <c r="H6" s="2">
        <v>751</v>
      </c>
      <c r="I6" s="2">
        <v>2238</v>
      </c>
      <c r="J6" s="2">
        <v>5557</v>
      </c>
    </row>
    <row r="7" spans="5:15" x14ac:dyDescent="0.25">
      <c r="E7" s="2">
        <v>3</v>
      </c>
      <c r="F7" s="2">
        <v>52</v>
      </c>
      <c r="G7" s="2">
        <v>208</v>
      </c>
      <c r="H7" s="2">
        <v>757</v>
      </c>
      <c r="I7" s="2">
        <v>2215</v>
      </c>
      <c r="J7" s="2">
        <v>5590</v>
      </c>
    </row>
    <row r="8" spans="5:15" x14ac:dyDescent="0.25">
      <c r="E8" s="2">
        <v>4</v>
      </c>
      <c r="F8" s="2">
        <v>55</v>
      </c>
      <c r="G8" s="2">
        <v>211</v>
      </c>
      <c r="H8" s="2">
        <v>739</v>
      </c>
      <c r="I8" s="2">
        <v>2232</v>
      </c>
      <c r="J8" s="2">
        <v>5498</v>
      </c>
      <c r="O8" t="s">
        <v>15</v>
      </c>
    </row>
    <row r="9" spans="5:15" x14ac:dyDescent="0.25">
      <c r="E9" s="2">
        <v>5</v>
      </c>
      <c r="F9" s="2">
        <v>50</v>
      </c>
      <c r="G9" s="2">
        <v>213</v>
      </c>
      <c r="H9" s="2">
        <v>738</v>
      </c>
      <c r="I9" s="2">
        <v>2205</v>
      </c>
      <c r="J9" s="2">
        <v>5597</v>
      </c>
    </row>
    <row r="10" spans="5:15" x14ac:dyDescent="0.25">
      <c r="E10" s="2" t="s">
        <v>16</v>
      </c>
      <c r="F10" s="2">
        <f t="shared" ref="F10:G10" si="0">AVERAGE(F5:F9)</f>
        <v>53.8</v>
      </c>
      <c r="G10" s="2">
        <f t="shared" si="0"/>
        <v>211</v>
      </c>
      <c r="H10" s="2">
        <f>AVERAGE(H5:H9)</f>
        <v>746.4</v>
      </c>
      <c r="I10" s="2">
        <f>AVERAGE(I5:I9)</f>
        <v>2219.4</v>
      </c>
      <c r="J10" s="2">
        <f>AVERAGE(J5:J9)</f>
        <v>5563.8</v>
      </c>
    </row>
    <row r="11" spans="5:15" x14ac:dyDescent="0.25">
      <c r="E11" s="2" t="s">
        <v>5</v>
      </c>
      <c r="F11" s="2">
        <v>108</v>
      </c>
      <c r="G11" s="2">
        <v>256</v>
      </c>
      <c r="H11" s="2">
        <v>500</v>
      </c>
      <c r="I11" s="2">
        <v>864</v>
      </c>
      <c r="J11" s="2">
        <v>1372</v>
      </c>
    </row>
    <row r="12" spans="5:15" x14ac:dyDescent="0.25">
      <c r="N12" s="2" t="s">
        <v>20</v>
      </c>
      <c r="O12" s="2" t="s">
        <v>19</v>
      </c>
    </row>
    <row r="13" spans="5:15" x14ac:dyDescent="0.25">
      <c r="N13" s="2" t="s">
        <v>9</v>
      </c>
      <c r="O13" s="2">
        <v>1000000000</v>
      </c>
    </row>
    <row r="14" spans="5:15" x14ac:dyDescent="0.25">
      <c r="N14" s="2" t="s">
        <v>10</v>
      </c>
      <c r="O14" s="2">
        <f>O13/1000</f>
        <v>1000000</v>
      </c>
    </row>
    <row r="15" spans="5:15" x14ac:dyDescent="0.25">
      <c r="N15" s="2" t="s">
        <v>11</v>
      </c>
      <c r="O15" s="2">
        <f>O14/60</f>
        <v>16666.666666666668</v>
      </c>
    </row>
    <row r="16" spans="5:15" x14ac:dyDescent="0.25">
      <c r="N16" s="2" t="s">
        <v>12</v>
      </c>
      <c r="O16" s="2">
        <f>O15/60</f>
        <v>277.77777777777777</v>
      </c>
    </row>
    <row r="17" spans="14:15" x14ac:dyDescent="0.25">
      <c r="N17" s="2" t="s">
        <v>13</v>
      </c>
      <c r="O17" s="2">
        <f>O16/24</f>
        <v>11.574074074074074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Kohlandt, Dariusz P</dc:creator>
  <cp:lastModifiedBy>Kohlandt, Dariusz P</cp:lastModifiedBy>
  <dcterms:created xsi:type="dcterms:W3CDTF">2014-01-15T20:27:17Z</dcterms:created>
  <dcterms:modified xsi:type="dcterms:W3CDTF">2014-01-17T09:36:02Z</dcterms:modified>
</cp:coreProperties>
</file>