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<sst xmlns="http://schemas.openxmlformats.org/spreadsheetml/2006/main" count="28" uniqueCount="28">
  <si>
    <t>single</t>
  </si>
  <si>
    <t>text</t>
  </si>
  <si>
    <t>Mode*</t>
  </si>
  <si>
    <t>Horiz.</t>
  </si>
  <si>
    <t>Vert.</t>
  </si>
  <si>
    <t>bit-plane</t>
  </si>
  <si>
    <t>Columns</t>
  </si>
  <si>
    <t>Rows</t>
  </si>
  <si>
    <t>buffer</t>
  </si>
  <si>
    <t>GFX_MODE:</t>
  </si>
  <si>
    <t xml:space="preserve">00 = 2 color</t>
  </si>
  <si>
    <t xml:space="preserve">01 = 4 color</t>
  </si>
  <si>
    <t xml:space="preserve">10 = 16 clrs</t>
  </si>
  <si>
    <t xml:space="preserve">11 = 256 clrs</t>
  </si>
  <si>
    <t>Ext_Color</t>
  </si>
  <si>
    <t>Std_Color</t>
  </si>
  <si>
    <t xml:space="preserve">Resolution Modes 0-15</t>
  </si>
  <si>
    <t>GPU_OPTIONS:</t>
  </si>
  <si>
    <t>Debug</t>
  </si>
  <si>
    <t>VSync</t>
  </si>
  <si>
    <t xml:space="preserve">Main App</t>
  </si>
  <si>
    <t>Extended</t>
  </si>
  <si>
    <t>Standard</t>
  </si>
  <si>
    <t>Enable</t>
  </si>
  <si>
    <t>Fullscreen</t>
  </si>
  <si>
    <t>Bitmap</t>
  </si>
  <si>
    <t xml:space="preserve">* Even modes are based on 512x320 @ 70hz, </t>
  </si>
  <si>
    <t xml:space="preserve">   Odd modes are based on 640x400 @ 70hz.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</si>
</sst>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b/>
      <sz val="12.000000"/>
      <color theme="0"/>
      <name val="Calibri"/>
      <scheme val="minor"/>
    </font>
    <font>
      <b/>
      <sz val="11.000000"/>
      <color theme="0"/>
      <name val="Calibri"/>
      <scheme val="minor"/>
    </font>
    <font>
      <b/>
      <sz val="10.000000"/>
      <color theme="1"/>
      <name val="Calibri"/>
      <scheme val="minor"/>
    </font>
    <font>
      <b/>
      <sz val="11.000000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21"/>
        <bgColor theme="6" tint="0.39997558519241921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none"/>
      <diagonal style="none"/>
    </border>
    <border>
      <left style="thick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/>
      <top style="thick">
        <color auto="1"/>
      </top>
      <bottom style="none"/>
      <diagonal/>
    </border>
    <border>
      <left/>
      <right style="thick">
        <color auto="1"/>
      </right>
      <top style="thick">
        <color auto="1"/>
      </top>
      <bottom style="none"/>
      <diagonal/>
    </border>
    <border>
      <left style="thick">
        <color auto="1"/>
      </left>
      <right style="none"/>
      <top style="thick">
        <color auto="1"/>
      </top>
      <bottom style="thick">
        <color auto="1"/>
      </bottom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none"/>
      <right style="thick">
        <color auto="1"/>
      </right>
      <top style="thick">
        <color auto="1"/>
      </top>
      <bottom style="thick">
        <color auto="1"/>
      </bottom>
      <diagonal style="none"/>
    </border>
  </borders>
  <cellStyleXfs count="16">
    <xf fontId="0" fillId="0" borderId="0" numFmtId="0" applyNumberFormat="1" applyFont="1" applyFill="1" applyBorder="1"/>
    <xf fontId="1" fillId="2" borderId="0" numFmtId="0" applyNumberFormat="0" applyFont="1" applyFill="1" applyBorder="0"/>
    <xf fontId="0" fillId="3" borderId="1" numFmtId="0" applyNumberFormat="0" applyFont="0" applyFill="1" applyBorder="1"/>
    <xf fontId="2" fillId="4" borderId="0" numFmtId="0" applyNumberFormat="0" applyFont="1" applyFill="1" applyBorder="0"/>
    <xf fontId="2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2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0" fillId="14" borderId="0" numFmtId="0" applyNumberFormat="0" applyFont="1" applyFill="1" applyBorder="0"/>
    <xf fontId="2" fillId="15" borderId="0" numFmtId="0" applyNumberFormat="0" applyFont="1" applyFill="1" applyBorder="0"/>
    <xf fontId="2" fillId="16" borderId="0" numFmtId="0" applyNumberFormat="0" applyFont="1" applyFill="1" applyBorder="0"/>
  </cellStyleXfs>
  <cellXfs count="28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right"/>
    </xf>
    <xf fontId="3" fillId="15" borderId="2" numFmtId="0" xfId="14" applyFont="1" applyFill="1" applyBorder="1" applyAlignment="1">
      <alignment horizontal="center"/>
    </xf>
    <xf fontId="3" fillId="15" borderId="2" numFmtId="0" xfId="14" applyFont="1" applyFill="1" applyBorder="1" applyAlignment="1">
      <alignment horizontal="center"/>
      <protection hidden="0" locked="1"/>
    </xf>
    <xf fontId="0" fillId="0" borderId="0" numFmtId="0" xfId="0" applyAlignment="1">
      <alignment horizontal="right"/>
      <protection hidden="0" locked="1"/>
    </xf>
    <xf fontId="3" fillId="16" borderId="3" numFmtId="0" xfId="15" applyFont="1" applyFill="1" applyBorder="1" applyAlignment="1">
      <alignment horizontal="center"/>
    </xf>
    <xf fontId="3" fillId="16" borderId="3" numFmtId="0" xfId="15" applyFont="1" applyFill="1" applyBorder="1" applyAlignment="1">
      <alignment horizontal="center"/>
      <protection hidden="0" locked="1"/>
    </xf>
    <xf fontId="4" fillId="4" borderId="4" numFmtId="0" xfId="3" applyFont="1" applyFill="1" applyBorder="1" applyAlignment="1">
      <alignment horizontal="center"/>
    </xf>
    <xf fontId="0" fillId="14" borderId="4" numFmtId="0" xfId="13" applyFill="1" applyBorder="1" applyAlignment="1">
      <alignment horizontal="center"/>
    </xf>
    <xf fontId="0" fillId="14" borderId="4" numFmtId="0" xfId="13" applyFill="1" applyBorder="1" applyAlignment="1">
      <alignment horizontal="center"/>
      <protection hidden="0" locked="1"/>
    </xf>
    <xf fontId="5" fillId="7" borderId="5" numFmtId="0" xfId="6" applyFont="1" applyFill="1" applyBorder="1" applyAlignment="1">
      <alignment horizontal="center"/>
    </xf>
    <xf fontId="5" fillId="7" borderId="6" numFmtId="0" xfId="6" applyFont="1" applyFill="1" applyBorder="1" applyAlignment="1">
      <alignment horizontal="center"/>
    </xf>
    <xf fontId="5" fillId="7" borderId="7" numFmtId="0" xfId="6" applyFont="1" applyFill="1" applyBorder="1" applyAlignment="1">
      <alignment horizontal="center"/>
    </xf>
    <xf fontId="5" fillId="7" borderId="8" numFmtId="0" xfId="6" applyFont="1" applyFill="1" applyBorder="1" applyAlignment="1">
      <alignment horizontal="center"/>
    </xf>
    <xf fontId="5" fillId="7" borderId="9" numFmtId="0" xfId="6" applyFont="1" applyFill="1" applyBorder="1" applyAlignment="1">
      <alignment horizontal="center"/>
    </xf>
    <xf fontId="0" fillId="6" borderId="7" numFmtId="0" xfId="5" applyFill="1" applyBorder="1" applyAlignment="1">
      <alignment horizontal="center"/>
    </xf>
    <xf fontId="0" fillId="6" borderId="9" numFmtId="0" xfId="5" applyFill="1" applyBorder="1" applyAlignment="1">
      <alignment horizontal="center"/>
    </xf>
    <xf fontId="0" fillId="6" borderId="8" numFmtId="0" xfId="5" applyFill="1" applyBorder="1" applyAlignment="1">
      <alignment horizontal="center"/>
    </xf>
    <xf fontId="0" fillId="6" borderId="4" numFmtId="0" xfId="5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  <xf fontId="4" fillId="8" borderId="4" numFmtId="0" xfId="7" applyFont="1" applyFill="1" applyBorder="1" applyAlignment="1">
      <alignment horizontal="center"/>
    </xf>
    <xf fontId="6" fillId="9" borderId="4" numFmtId="0" xfId="8" applyFont="1" applyFill="1" applyBorder="1" applyAlignment="1">
      <alignment horizontal="center"/>
    </xf>
    <xf fontId="0" fillId="10" borderId="4" numFmtId="0" xfId="9" applyFill="1" applyBorder="1" applyAlignment="1">
      <alignment horizontal="center"/>
    </xf>
    <xf fontId="4" fillId="11" borderId="4" numFmtId="0" xfId="10" applyFont="1" applyFill="1" applyBorder="1" applyAlignment="1">
      <alignment horizontal="center"/>
    </xf>
    <xf fontId="0" fillId="12" borderId="4" numFmtId="0" xfId="11" applyFill="1" applyBorder="1"/>
    <xf fontId="0" fillId="13" borderId="4" numFmtId="0" xfId="12" applyFill="1" applyBorder="1"/>
  </cellXfs>
  <cellStyles count="16">
    <cellStyle name="Normal" xfId="0" builtinId="0"/>
    <cellStyle name="Good" xfId="1" builtinId="26"/>
    <cellStyle name="Note" xfId="2" builtinId="10"/>
    <cellStyle name="Accent6" xfId="3" builtinId="49"/>
    <cellStyle name="60% - Accent6" xfId="4" builtinId="52"/>
    <cellStyle name="20% - Accent6" xfId="5" builtinId="50"/>
    <cellStyle name="40% - Accent6" xfId="6" builtinId="51"/>
    <cellStyle name="Accent2" xfId="7" builtinId="33"/>
    <cellStyle name="40% - Accent4" xfId="8" builtinId="43"/>
    <cellStyle name="20% - Accent4" xfId="9" builtinId="42"/>
    <cellStyle name="Accent5" xfId="10" builtinId="45"/>
    <cellStyle name="40% - Accent5" xfId="11" builtinId="47"/>
    <cellStyle name="20% - Accent5" xfId="12" builtinId="46"/>
    <cellStyle name="20% - Accent3" xfId="13" builtinId="38"/>
    <cellStyle name="Accent3" xfId="14"/>
    <cellStyle name="60% - Accent3" xfId="15" builtin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7" width="10.7109375"/>
  </cols>
  <sheetData>
    <row r="1" ht="14.25">
      <c r="D1" s="1"/>
      <c r="F1" s="1"/>
      <c r="G1" s="1"/>
      <c r="H1" s="1"/>
      <c r="J1">
        <v>128</v>
      </c>
      <c r="K1">
        <v>64</v>
      </c>
      <c r="L1">
        <v>32</v>
      </c>
      <c r="M1" s="1">
        <v>16</v>
      </c>
      <c r="N1" s="1">
        <v>8</v>
      </c>
      <c r="O1">
        <v>4</v>
      </c>
      <c r="P1" s="1">
        <v>2</v>
      </c>
      <c r="Q1">
        <v>1</v>
      </c>
    </row>
    <row r="2" ht="14.25">
      <c r="J2" s="1"/>
      <c r="K2" s="1"/>
      <c r="L2" s="2"/>
      <c r="M2" s="1"/>
      <c r="O2" s="2"/>
      <c r="P2" s="1"/>
    </row>
    <row r="3" ht="16.5">
      <c r="B3" s="3"/>
      <c r="C3" s="4"/>
      <c r="D3" s="4"/>
      <c r="E3" s="3" t="s">
        <v>0</v>
      </c>
      <c r="F3" s="4"/>
      <c r="G3" s="4"/>
      <c r="H3" s="3" t="s">
        <v>1</v>
      </c>
      <c r="J3" s="1"/>
      <c r="K3" s="1"/>
      <c r="L3" s="2"/>
      <c r="M3" s="5"/>
      <c r="N3" s="2"/>
      <c r="O3" s="2"/>
      <c r="P3" s="1"/>
    </row>
    <row r="4" ht="16.5"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6" t="s">
        <v>7</v>
      </c>
      <c r="H4" s="6" t="s">
        <v>8</v>
      </c>
      <c r="J4" s="8" t="s">
        <v>9</v>
      </c>
      <c r="K4" s="8"/>
      <c r="L4" t="s">
        <v>10</v>
      </c>
      <c r="M4" t="s">
        <v>11</v>
      </c>
      <c r="N4" t="s">
        <v>12</v>
      </c>
      <c r="O4" t="s">
        <v>13</v>
      </c>
    </row>
    <row r="5" ht="14.25">
      <c r="B5" s="9">
        <v>0</v>
      </c>
      <c r="C5" s="9">
        <v>128</v>
      </c>
      <c r="D5" s="10">
        <v>80</v>
      </c>
      <c r="E5" s="10">
        <f>C5*D5/8</f>
        <v>1280</v>
      </c>
      <c r="F5" s="10">
        <f>C5/8</f>
        <v>16</v>
      </c>
      <c r="G5" s="10">
        <f>D5/8</f>
        <v>10</v>
      </c>
      <c r="H5" s="10">
        <f>F5*G5*2</f>
        <v>320</v>
      </c>
      <c r="J5" s="11" t="s">
        <v>14</v>
      </c>
      <c r="K5" s="12"/>
      <c r="L5" s="11" t="s">
        <v>15</v>
      </c>
      <c r="M5" s="12"/>
      <c r="N5" s="13" t="s">
        <v>16</v>
      </c>
      <c r="O5" s="14"/>
      <c r="P5" s="14"/>
      <c r="Q5" s="15"/>
    </row>
    <row r="6" ht="14.25">
      <c r="B6" s="9">
        <v>1</v>
      </c>
      <c r="C6" s="9">
        <v>160</v>
      </c>
      <c r="D6" s="10">
        <v>80</v>
      </c>
      <c r="E6" s="10">
        <f>C6*D6/8</f>
        <v>1600</v>
      </c>
      <c r="F6" s="10">
        <f>C6/8</f>
        <v>20</v>
      </c>
      <c r="G6" s="10">
        <f>D6/8</f>
        <v>10</v>
      </c>
      <c r="H6" s="10">
        <f>F6*G6*2</f>
        <v>400</v>
      </c>
      <c r="J6" s="16">
        <v>7</v>
      </c>
      <c r="K6" s="17">
        <v>6</v>
      </c>
      <c r="L6" s="18">
        <v>5</v>
      </c>
      <c r="M6" s="17">
        <v>4</v>
      </c>
      <c r="N6" s="17">
        <v>3</v>
      </c>
      <c r="O6" s="19">
        <v>2</v>
      </c>
      <c r="P6" s="19">
        <v>1</v>
      </c>
      <c r="Q6" s="19">
        <v>0</v>
      </c>
    </row>
    <row r="7" ht="14.25">
      <c r="B7" s="9">
        <v>2</v>
      </c>
      <c r="C7" s="9">
        <v>128</v>
      </c>
      <c r="D7" s="10">
        <v>96</v>
      </c>
      <c r="E7" s="10">
        <f>C7*D7/8</f>
        <v>1536</v>
      </c>
      <c r="F7" s="10">
        <f>C7/8</f>
        <v>16</v>
      </c>
      <c r="G7" s="10">
        <f>D7/8</f>
        <v>12</v>
      </c>
      <c r="H7" s="10">
        <f>F7*G7*2</f>
        <v>384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1">
        <f>$J$1*$J7+$K$1*$K7+$L$1*$L7+$M$1*$M7+$N$1*$N7+$O$1*$O7+$P$1*$P7+$Q$1*$Q7</f>
        <v>0</v>
      </c>
    </row>
    <row r="8" ht="14.25">
      <c r="B8" s="9">
        <v>3</v>
      </c>
      <c r="C8" s="9">
        <v>160</v>
      </c>
      <c r="D8" s="10">
        <v>96</v>
      </c>
      <c r="E8" s="10">
        <f>C8*D8/8</f>
        <v>1920</v>
      </c>
      <c r="F8" s="10">
        <f>C8/8</f>
        <v>20</v>
      </c>
      <c r="G8" s="10">
        <f>D8/8</f>
        <v>12</v>
      </c>
      <c r="H8" s="10">
        <f>F8*G8*2</f>
        <v>480</v>
      </c>
    </row>
    <row r="9" ht="14.25">
      <c r="B9" s="9">
        <v>4</v>
      </c>
      <c r="C9" s="9">
        <v>128</v>
      </c>
      <c r="D9" s="10">
        <v>160</v>
      </c>
      <c r="E9" s="10">
        <f>C9*D9/8</f>
        <v>2560</v>
      </c>
      <c r="F9" s="10">
        <f>C9/8</f>
        <v>16</v>
      </c>
      <c r="G9" s="10">
        <f>D9/8</f>
        <v>20</v>
      </c>
      <c r="H9" s="10">
        <f>F9*G9*2</f>
        <v>640</v>
      </c>
      <c r="I9" s="1"/>
    </row>
    <row r="10" ht="14.25">
      <c r="B10" s="9">
        <v>5</v>
      </c>
      <c r="C10" s="10">
        <v>160</v>
      </c>
      <c r="D10" s="10">
        <v>160</v>
      </c>
      <c r="E10" s="10">
        <f>C10*D10/8</f>
        <v>3200</v>
      </c>
      <c r="F10" s="10">
        <f>C10/8</f>
        <v>20</v>
      </c>
      <c r="G10" s="10">
        <f>D10/8</f>
        <v>20</v>
      </c>
      <c r="H10" s="10">
        <f>F10*G10*2</f>
        <v>800</v>
      </c>
      <c r="I10" s="1"/>
    </row>
    <row r="11" ht="14.25">
      <c r="B11" s="9">
        <v>6</v>
      </c>
      <c r="C11" s="9">
        <v>128</v>
      </c>
      <c r="D11" s="10">
        <v>200</v>
      </c>
      <c r="E11" s="10">
        <f>C11*D11/8</f>
        <v>3200</v>
      </c>
      <c r="F11" s="10">
        <f>C11/8</f>
        <v>16</v>
      </c>
      <c r="G11" s="10">
        <f>D11/8</f>
        <v>25</v>
      </c>
      <c r="H11" s="10">
        <f>F11*G11*2</f>
        <v>800</v>
      </c>
      <c r="I11" s="1"/>
      <c r="J11" s="22" t="s">
        <v>17</v>
      </c>
      <c r="K11" s="22"/>
    </row>
    <row r="12" ht="14.25">
      <c r="B12" s="9">
        <v>7</v>
      </c>
      <c r="C12" s="10">
        <v>160</v>
      </c>
      <c r="D12" s="10">
        <v>200</v>
      </c>
      <c r="E12" s="10">
        <f>C12*D12/8</f>
        <v>4000</v>
      </c>
      <c r="F12" s="10">
        <f>C12/8</f>
        <v>20</v>
      </c>
      <c r="G12" s="10">
        <f>D12/8</f>
        <v>25</v>
      </c>
      <c r="H12" s="10">
        <f>F12*G12*2</f>
        <v>1000</v>
      </c>
      <c r="I12" s="1"/>
      <c r="J12" s="23" t="s">
        <v>18</v>
      </c>
      <c r="K12" s="23" t="s">
        <v>18</v>
      </c>
      <c r="L12" s="23" t="s">
        <v>19</v>
      </c>
      <c r="M12" s="23" t="s">
        <v>20</v>
      </c>
      <c r="N12" s="23" t="s">
        <v>21</v>
      </c>
      <c r="O12" s="23" t="s">
        <v>22</v>
      </c>
      <c r="P12" s="23" t="s">
        <v>21</v>
      </c>
      <c r="Q12" s="23" t="s">
        <v>22</v>
      </c>
    </row>
    <row r="13" ht="14.25">
      <c r="B13" s="9">
        <v>8</v>
      </c>
      <c r="C13" s="10">
        <v>256</v>
      </c>
      <c r="D13" s="10">
        <v>80</v>
      </c>
      <c r="E13" s="10">
        <f>C13*D13/8</f>
        <v>2560</v>
      </c>
      <c r="F13" s="10">
        <f>C13/8</f>
        <v>32</v>
      </c>
      <c r="G13" s="10">
        <f>D13/8</f>
        <v>10</v>
      </c>
      <c r="H13" s="10">
        <f>F13*G13*2</f>
        <v>640</v>
      </c>
      <c r="I13" s="1"/>
      <c r="J13" s="24" t="s">
        <v>23</v>
      </c>
      <c r="K13" s="24" t="s">
        <v>24</v>
      </c>
      <c r="L13" s="24" t="s">
        <v>23</v>
      </c>
      <c r="M13" s="24" t="s">
        <v>24</v>
      </c>
      <c r="N13" s="24" t="s">
        <v>23</v>
      </c>
      <c r="O13" s="24" t="s">
        <v>23</v>
      </c>
      <c r="P13" s="24" t="s">
        <v>25</v>
      </c>
      <c r="Q13" s="24" t="s">
        <v>25</v>
      </c>
    </row>
    <row r="14" ht="14.25">
      <c r="B14" s="9">
        <v>9</v>
      </c>
      <c r="C14" s="10">
        <v>320</v>
      </c>
      <c r="D14" s="9">
        <v>80</v>
      </c>
      <c r="E14" s="10">
        <f>C14*D14/8</f>
        <v>3200</v>
      </c>
      <c r="F14" s="10">
        <f>C14/8</f>
        <v>40</v>
      </c>
      <c r="G14" s="10">
        <f>D14/8</f>
        <v>10</v>
      </c>
      <c r="H14" s="10">
        <f>F14*G14*2</f>
        <v>800</v>
      </c>
      <c r="I14" s="1"/>
      <c r="J14" s="20">
        <v>0</v>
      </c>
      <c r="K14" s="20">
        <v>0</v>
      </c>
      <c r="L14" s="20">
        <v>0</v>
      </c>
      <c r="M14" s="20">
        <v>0</v>
      </c>
      <c r="N14" s="20">
        <v>1</v>
      </c>
      <c r="O14" s="20">
        <v>1</v>
      </c>
      <c r="P14" s="20">
        <v>1</v>
      </c>
      <c r="Q14" s="20">
        <v>1</v>
      </c>
      <c r="R14" s="20">
        <f>$J$1*$J14+$K$1*$K14+$L$1*$L14+$M$1*$M14+$N$1*$N14+$O$1*$O14+$P$1*$P14+$Q$1*$Q14</f>
        <v>15</v>
      </c>
    </row>
    <row r="15" ht="14.25">
      <c r="B15" s="9">
        <v>10</v>
      </c>
      <c r="C15" s="10">
        <v>256</v>
      </c>
      <c r="D15" s="10">
        <v>96</v>
      </c>
      <c r="E15" s="10">
        <f>C15*D15/8</f>
        <v>3072</v>
      </c>
      <c r="F15" s="10">
        <f>C15/8</f>
        <v>32</v>
      </c>
      <c r="G15" s="10">
        <f>D15/8</f>
        <v>12</v>
      </c>
      <c r="H15" s="10">
        <f>F15*G15*2</f>
        <v>768</v>
      </c>
      <c r="I15" s="1"/>
    </row>
    <row r="16" ht="14.25">
      <c r="B16" s="9">
        <v>11</v>
      </c>
      <c r="C16" s="9">
        <v>320</v>
      </c>
      <c r="D16" s="9">
        <v>96</v>
      </c>
      <c r="E16" s="10">
        <f>C16*D16/8</f>
        <v>3840</v>
      </c>
      <c r="F16" s="10">
        <f>C16/8</f>
        <v>40</v>
      </c>
      <c r="G16" s="10">
        <f>D16/8</f>
        <v>12</v>
      </c>
      <c r="H16" s="10">
        <f>F16*G16*2</f>
        <v>960</v>
      </c>
      <c r="I16" s="1"/>
    </row>
    <row r="17" ht="14.25">
      <c r="B17" s="9">
        <v>12</v>
      </c>
      <c r="C17" s="10">
        <v>256</v>
      </c>
      <c r="D17" s="10">
        <v>160</v>
      </c>
      <c r="E17" s="10">
        <f>C17*D17/8</f>
        <v>5120</v>
      </c>
      <c r="F17" s="10">
        <f>C17/8</f>
        <v>32</v>
      </c>
      <c r="G17" s="10">
        <f>D17/8</f>
        <v>20</v>
      </c>
      <c r="H17" s="10">
        <f>F17*G17*2</f>
        <v>1280</v>
      </c>
      <c r="I17" s="1"/>
    </row>
    <row r="18" ht="14.25">
      <c r="B18" s="9">
        <v>13</v>
      </c>
      <c r="C18" s="9">
        <v>320</v>
      </c>
      <c r="D18" s="9">
        <v>160</v>
      </c>
      <c r="E18" s="10">
        <f>C18*D18/8</f>
        <v>6400</v>
      </c>
      <c r="F18" s="10">
        <f>C18/8</f>
        <v>40</v>
      </c>
      <c r="G18" s="10">
        <f>D18/8</f>
        <v>20</v>
      </c>
      <c r="H18" s="10">
        <f>F18*G18*2</f>
        <v>1600</v>
      </c>
      <c r="I18" s="1"/>
      <c r="J18" s="25"/>
      <c r="K18" s="25"/>
    </row>
    <row r="19" ht="14.25">
      <c r="B19" s="9">
        <v>14</v>
      </c>
      <c r="C19" s="10">
        <v>256</v>
      </c>
      <c r="D19" s="10">
        <v>200</v>
      </c>
      <c r="E19" s="10">
        <f>C19*D19/8</f>
        <v>6400</v>
      </c>
      <c r="F19" s="10">
        <f>C19/8</f>
        <v>32</v>
      </c>
      <c r="G19" s="10">
        <f>D19/8</f>
        <v>25</v>
      </c>
      <c r="H19" s="10">
        <f>F19*G19*2</f>
        <v>1600</v>
      </c>
      <c r="I19" s="1"/>
      <c r="J19" s="26"/>
      <c r="K19" s="26"/>
      <c r="L19" s="26"/>
      <c r="M19" s="26"/>
      <c r="N19" s="26"/>
      <c r="O19" s="26"/>
      <c r="P19" s="26"/>
      <c r="Q19" s="26"/>
    </row>
    <row r="20" ht="14.25">
      <c r="B20" s="9">
        <v>15</v>
      </c>
      <c r="C20" s="9">
        <v>320</v>
      </c>
      <c r="D20" s="9">
        <v>200</v>
      </c>
      <c r="E20" s="10">
        <f>C20*D20/8</f>
        <v>8000</v>
      </c>
      <c r="F20" s="10">
        <f>C20/8</f>
        <v>40</v>
      </c>
      <c r="G20" s="10">
        <f>D20/8</f>
        <v>25</v>
      </c>
      <c r="H20" s="10">
        <f>F20*G20*2</f>
        <v>2000</v>
      </c>
      <c r="I20" s="1"/>
      <c r="J20" s="27"/>
      <c r="K20" s="27"/>
      <c r="L20" s="27"/>
      <c r="M20" s="27"/>
      <c r="N20" s="27"/>
      <c r="O20" s="27"/>
      <c r="P20" s="27"/>
      <c r="Q20" s="27"/>
    </row>
    <row r="21" ht="14.25">
      <c r="C21" t="s">
        <v>26</v>
      </c>
      <c r="D21" s="1"/>
      <c r="E21" s="1"/>
      <c r="F21" s="1"/>
      <c r="G21" s="1"/>
      <c r="J21" s="20">
        <v>0</v>
      </c>
      <c r="K21" s="21">
        <v>0</v>
      </c>
      <c r="L21" s="20">
        <v>0</v>
      </c>
      <c r="M21" s="21">
        <v>0</v>
      </c>
      <c r="N21" s="21">
        <v>0</v>
      </c>
      <c r="O21" s="20">
        <v>0</v>
      </c>
      <c r="P21" s="20">
        <v>0</v>
      </c>
      <c r="Q21" s="20">
        <v>0</v>
      </c>
      <c r="R21" s="21">
        <f>$J$1*$J21+$K$1*$K21+$L$1*$L21+$M$1*$M21+$N$1*$N21+$O$1*$O21+$P$1*$P21+$Q$1*$Q21</f>
        <v>0</v>
      </c>
    </row>
    <row r="22" ht="14.25">
      <c r="C22" t="s">
        <v>27</v>
      </c>
      <c r="D22" s="1"/>
      <c r="E22" s="1"/>
      <c r="F22" s="1"/>
      <c r="G22" s="1"/>
    </row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</sheetData>
  <mergeCells count="6">
    <mergeCell ref="J4:K4"/>
    <mergeCell ref="J5:K5"/>
    <mergeCell ref="L5:M5"/>
    <mergeCell ref="N5:Q5"/>
    <mergeCell ref="J11:K11"/>
    <mergeCell ref="J18:K18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2025-01-03T04:24:56Z</dcterms:modified>
</cp:coreProperties>
</file>