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E734" lockStructure="1"/>
  <bookViews>
    <workbookView xWindow="120" yWindow="225" windowWidth="20100" windowHeight="7050" activeTab="1"/>
  </bookViews>
  <sheets>
    <sheet name="Overview for Web" sheetId="1" r:id="rId1"/>
    <sheet name="Monthly summary" sheetId="2" r:id="rId2"/>
  </sheets>
  <calcPr calcId="145621"/>
</workbook>
</file>

<file path=xl/calcChain.xml><?xml version="1.0" encoding="utf-8"?>
<calcChain xmlns="http://schemas.openxmlformats.org/spreadsheetml/2006/main">
  <c r="G27" i="1" l="1"/>
  <c r="G24" i="1"/>
  <c r="G24" i="2" l="1"/>
  <c r="G22" i="2" l="1"/>
  <c r="G20" i="1" l="1"/>
  <c r="G12" i="2"/>
  <c r="G13" i="2"/>
  <c r="G8" i="2"/>
  <c r="G9" i="2"/>
  <c r="G10" i="2"/>
  <c r="G11" i="2"/>
  <c r="G14" i="2"/>
  <c r="G15" i="2"/>
  <c r="G16" i="2"/>
  <c r="G17" i="2"/>
  <c r="G18" i="2"/>
  <c r="G19" i="2"/>
  <c r="G21" i="2"/>
  <c r="G39" i="2" l="1"/>
  <c r="G38" i="2"/>
  <c r="G33" i="2"/>
  <c r="G28" i="2"/>
  <c r="G23" i="2"/>
  <c r="G11" i="1"/>
  <c r="G8" i="1"/>
  <c r="C8" i="1"/>
  <c r="D8" i="1"/>
  <c r="E8" i="1"/>
  <c r="F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B9" i="1"/>
  <c r="B10" i="1"/>
  <c r="B11" i="1"/>
  <c r="B8" i="1"/>
  <c r="G36" i="1" l="1"/>
  <c r="G37" i="1"/>
  <c r="G38" i="1"/>
  <c r="G39" i="1"/>
  <c r="G40" i="1"/>
  <c r="G35" i="1"/>
  <c r="G26" i="1"/>
  <c r="G28" i="1"/>
  <c r="G29" i="1"/>
  <c r="G30" i="1"/>
  <c r="G31" i="1"/>
  <c r="G32" i="1"/>
  <c r="G33" i="1"/>
  <c r="G34" i="1"/>
  <c r="G25" i="1"/>
  <c r="G23" i="1"/>
  <c r="G4" i="1"/>
  <c r="G5" i="1"/>
  <c r="G6" i="1"/>
  <c r="G7" i="1"/>
  <c r="G14" i="1"/>
  <c r="G15" i="1"/>
  <c r="G16" i="1"/>
  <c r="G17" i="1"/>
  <c r="G18" i="1"/>
  <c r="G12" i="1"/>
  <c r="G13" i="1"/>
  <c r="G19" i="1"/>
  <c r="G21" i="1"/>
  <c r="G22" i="1"/>
  <c r="G3" i="1"/>
</calcChain>
</file>

<file path=xl/sharedStrings.xml><?xml version="1.0" encoding="utf-8"?>
<sst xmlns="http://schemas.openxmlformats.org/spreadsheetml/2006/main" count="173" uniqueCount="78">
  <si>
    <t>Measures</t>
  </si>
  <si>
    <t>Actuals</t>
  </si>
  <si>
    <t>2013/14</t>
  </si>
  <si>
    <t>2014/15</t>
  </si>
  <si>
    <t>2015/16</t>
  </si>
  <si>
    <t>2016/17</t>
  </si>
  <si>
    <t>The Public Is Kept Safe</t>
  </si>
  <si>
    <t>% RDS appliance availability at key stations</t>
  </si>
  <si>
    <t>New Measure</t>
  </si>
  <si>
    <t>TBC</t>
  </si>
  <si>
    <t>% Wholetime appliance availability</t>
  </si>
  <si>
    <t>% life risk and property emergency calls handled within 90 seconds</t>
  </si>
  <si>
    <t>NA</t>
  </si>
  <si>
    <t>% times an appliance arrives at life risk or property incidents within agreed response standards</t>
  </si>
  <si>
    <t>% times a 2nd appliance arrives at life risk or property incidents within agreed response standards</t>
  </si>
  <si>
    <t>No. of P1 incidents attended</t>
  </si>
  <si>
    <t>No. of P2 incidents attended</t>
  </si>
  <si>
    <t>No. of P3 incidents attended</t>
  </si>
  <si>
    <t>No. of P4 incidents attended</t>
  </si>
  <si>
    <t>No. of P5 incidents attended</t>
  </si>
  <si>
    <t>No. of preventable fire related deaths</t>
  </si>
  <si>
    <t>No. of fire related injuries</t>
  </si>
  <si>
    <t>No. of HFSC’s delivered</t>
  </si>
  <si>
    <t>% HFSC’s delivered to  targeted groups</t>
  </si>
  <si>
    <t>No. of Site Specific Inspections delivered</t>
  </si>
  <si>
    <t>Firefighters Are Kept Safe</t>
  </si>
  <si>
    <t>No. of RIDDOR reportable accidents</t>
  </si>
  <si>
    <t>No. of days absence as the result of an adverse event</t>
  </si>
  <si>
    <t>No. of Wholetime Firefighter vacancies (Full Time equivalents)</t>
  </si>
  <si>
    <t>No. of Retained Duty System Firefighter vacancies (Full Time equivalents)</t>
  </si>
  <si>
    <t>%  Operational Assurance Reports (AIM &amp; O22) received for confirmed incident</t>
  </si>
  <si>
    <t>No. of major training events/ exercises undertaken at risk premises</t>
  </si>
  <si>
    <t>% risk critical equipment  replaced within 24 hours</t>
  </si>
  <si>
    <t>% incident command competency levels amongst Flexi Duty Officers</t>
  </si>
  <si>
    <t>% competency checks completed by Managers</t>
  </si>
  <si>
    <t>% competency level for wholetime and on RDS firefighters in 8 risk critical areas</t>
  </si>
  <si>
    <t>Average days sickness per Full Time Equivalent</t>
  </si>
  <si>
    <t>% appraisals completed</t>
  </si>
  <si>
    <t>We Do Our Very Best</t>
  </si>
  <si>
    <t>Revenue outturn -% Forecast variance to budget</t>
  </si>
  <si>
    <t>0 to -2%</t>
  </si>
  <si>
    <t>Capital Programme - % Variance to Budget</t>
  </si>
  <si>
    <t>Less than 0%</t>
  </si>
  <si>
    <t>£K Forecast Savings at Year End</t>
  </si>
  <si>
    <t>£550k</t>
  </si>
  <si>
    <t>£624k</t>
  </si>
  <si>
    <t>£860k</t>
  </si>
  <si>
    <t>No. of complaints received</t>
  </si>
  <si>
    <t>No. of justified complaints</t>
  </si>
  <si>
    <t>% customer satisfaction level</t>
  </si>
  <si>
    <t>Priority</t>
  </si>
  <si>
    <t>Target</t>
  </si>
  <si>
    <t>Year To Date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</si>
  <si>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</si>
  <si>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</si>
  <si>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</si>
  <si>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</si>
  <si>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</si>
  <si>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</si>
  <si>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</si>
  <si>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</si>
  <si>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</si>
  <si>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</si>
  <si>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</si>
  <si>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</si>
  <si>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No. of  students receiving “Fatal Four” education sessions </t>
  </si>
  <si>
    <t xml:space="preserve">*Priority 1-Priority 5 definitions </t>
  </si>
  <si>
    <r>
      <t>Priority 2 (P2)</t>
    </r>
    <r>
      <rPr>
        <sz val="11"/>
        <color theme="1"/>
        <rFont val="Calibri"/>
        <family val="2"/>
      </rPr>
      <t xml:space="preserve"> Incidents which pose a serious hazard and high risk threat to life Building fire or explosion e.g. fires in trains, electrical installations, caravan, lorry or coach fire</t>
    </r>
  </si>
  <si>
    <r>
      <t>Priority 3 (P3)</t>
    </r>
    <r>
      <rPr>
        <sz val="11"/>
        <color theme="1"/>
        <rFont val="Calibri"/>
        <family val="2"/>
      </rPr>
      <t xml:space="preserve"> Incidents which pose a potential serious hazard to human life e.g. fires in cars, chimneys, on railway embankments or involving hazardous materials</t>
    </r>
  </si>
  <si>
    <r>
      <t>Priority 4 (P4)</t>
    </r>
    <r>
      <rPr>
        <sz val="11"/>
        <color theme="1"/>
        <rFont val="Calibri"/>
        <family val="2"/>
      </rPr>
      <t xml:space="preserve"> Incidents which pose a potential hazard to human life e.g. small fire outdoors or on roadside furniture</t>
    </r>
  </si>
  <si>
    <r>
      <t>Priority 5 (P5)</t>
    </r>
    <r>
      <rPr>
        <sz val="11"/>
        <color theme="1"/>
        <rFont val="Calibri"/>
        <family val="2"/>
      </rPr>
      <t xml:space="preserve"> Lowest priority incidents which pose a confirmed low hazard to human life e.g. fire believed to be already out</t>
    </r>
  </si>
  <si>
    <r>
      <t>Priority 1 (P1)</t>
    </r>
    <r>
      <rPr>
        <sz val="11"/>
        <color theme="1"/>
        <rFont val="Calibri"/>
        <family val="2"/>
      </rPr>
      <t xml:space="preserve"> Highest priority incidents which pose an immediate threat to human life e.g. Rescue from water or Road Traffic Collision or Building fire, persons reported, Persons physically trapped </t>
    </r>
  </si>
  <si>
    <t>No. of incidents</t>
  </si>
  <si>
    <t>No. of accidental dwelling fires</t>
  </si>
  <si>
    <t>No. of non domestic fires</t>
  </si>
  <si>
    <t>No. of deliberate fires</t>
  </si>
  <si>
    <t>Apr - August</t>
  </si>
  <si>
    <t>Apr -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</si>
</sst>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£&quot;#,##0;[Red]\-&quot;£&quot;#,##0"/>
  </numFmts>
  <fonts count="10" x14ac:knownFonts="1">
    <font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4" fillId="0" borderId="11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9" fontId="4" fillId="0" borderId="15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vertical="center" wrapText="1"/>
    </xf>
    <xf numFmtId="9" fontId="4" fillId="0" borderId="13" xfId="0" applyNumberFormat="1" applyFont="1" applyBorder="1" applyAlignment="1">
      <alignment horizontal="center" vertical="center" wrapText="1"/>
    </xf>
    <xf numFmtId="9" fontId="4" fillId="0" borderId="14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9" fontId="4" fillId="0" borderId="11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10" fontId="4" fillId="0" borderId="20" xfId="0" applyNumberFormat="1" applyFont="1" applyBorder="1" applyAlignment="1">
      <alignment horizontal="center" vertical="center" wrapText="1"/>
    </xf>
    <xf numFmtId="10" fontId="4" fillId="0" borderId="14" xfId="0" applyNumberFormat="1" applyFont="1" applyBorder="1" applyAlignment="1">
      <alignment horizontal="center" vertical="center" wrapText="1"/>
    </xf>
    <xf numFmtId="6" fontId="4" fillId="0" borderId="14" xfId="0" applyNumberFormat="1" applyFont="1" applyBorder="1" applyAlignment="1">
      <alignment horizontal="center" vertical="center" wrapText="1"/>
    </xf>
    <xf numFmtId="9" fontId="4" fillId="0" borderId="17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10" fontId="6" fillId="0" borderId="13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10" fontId="6" fillId="0" borderId="14" xfId="0" applyNumberFormat="1" applyFont="1" applyBorder="1" applyAlignment="1">
      <alignment horizontal="center"/>
    </xf>
    <xf numFmtId="10" fontId="6" fillId="0" borderId="15" xfId="0" applyNumberFormat="1" applyFont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4" fillId="0" borderId="17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10" fontId="6" fillId="0" borderId="27" xfId="0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2" fillId="0" borderId="11" xfId="0" applyFont="1" applyBorder="1" applyAlignment="1">
      <alignment vertical="center" wrapText="1"/>
    </xf>
    <xf numFmtId="0" fontId="4" fillId="0" borderId="2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/>
    </xf>
    <xf numFmtId="0" fontId="6" fillId="0" borderId="12" xfId="0" applyFont="1" applyBorder="1" applyAlignment="1">
      <alignment horizontal="center"/>
    </xf>
    <xf numFmtId="9" fontId="4" fillId="0" borderId="12" xfId="0" applyNumberFormat="1" applyFont="1" applyBorder="1" applyAlignment="1">
      <alignment horizontal="center" vertical="center" wrapText="1"/>
    </xf>
    <xf numFmtId="0" fontId="6" fillId="0" borderId="11" xfId="0" applyFont="1" applyBorder="1"/>
    <xf numFmtId="9" fontId="4" fillId="0" borderId="31" xfId="0" applyNumberFormat="1" applyFont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10" fontId="6" fillId="4" borderId="13" xfId="0" applyNumberFormat="1" applyFont="1" applyFill="1" applyBorder="1" applyAlignment="1">
      <alignment horizontal="center"/>
    </xf>
    <xf numFmtId="10" fontId="6" fillId="4" borderId="14" xfId="0" applyNumberFormat="1" applyFont="1" applyFill="1" applyBorder="1" applyAlignment="1">
      <alignment horizontal="center"/>
    </xf>
    <xf numFmtId="10" fontId="8" fillId="4" borderId="14" xfId="0" applyNumberFormat="1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textRotation="90" wrapText="1"/>
    </xf>
    <xf numFmtId="0" fontId="3" fillId="2" borderId="8" xfId="0" applyFont="1" applyFill="1" applyBorder="1" applyAlignment="1">
      <alignment horizontal="center" vertical="center" textRotation="90" wrapText="1"/>
    </xf>
    <xf numFmtId="0" fontId="3" fillId="2" borderId="10" xfId="0" applyFont="1" applyFill="1" applyBorder="1" applyAlignment="1">
      <alignment horizontal="center" vertical="center" textRotation="90" wrapText="1"/>
    </xf>
    <xf numFmtId="0" fontId="4" fillId="0" borderId="2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35" xfId="0" applyFont="1" applyBorder="1" applyAlignment="1">
      <alignment horizontal="center" vertical="center" wrapText="1"/>
    </xf>
    <xf numFmtId="10" fontId="4" fillId="0" borderId="18" xfId="0" applyNumberFormat="1" applyFont="1" applyBorder="1" applyAlignment="1">
      <alignment horizontal="center" vertical="center" wrapText="1"/>
    </xf>
    <xf numFmtId="10" fontId="4" fillId="0" borderId="11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0" fontId="8" fillId="0" borderId="14" xfId="0" applyNumberFormat="1" applyFont="1" applyBorder="1" applyAlignment="1">
      <alignment horizontal="center"/>
    </xf>
    <xf numFmtId="10" fontId="8" fillId="0" borderId="15" xfId="0" applyNumberFormat="1" applyFont="1" applyBorder="1" applyAlignment="1">
      <alignment horizontal="center"/>
    </xf>
    <xf numFmtId="10" fontId="8" fillId="0" borderId="1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10" fontId="6" fillId="4" borderId="16" xfId="0" applyNumberFormat="1" applyFont="1" applyFill="1" applyBorder="1" applyAlignment="1">
      <alignment horizontal="center"/>
    </xf>
    <xf numFmtId="10" fontId="6" fillId="4" borderId="11" xfId="0" applyNumberFormat="1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10" fontId="8" fillId="0" borderId="27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 vertical="center" wrapText="1"/>
    </xf>
    <xf numFmtId="10" fontId="6" fillId="0" borderId="16" xfId="0" applyNumberFormat="1" applyFont="1" applyBorder="1" applyAlignment="1">
      <alignment horizontal="center"/>
    </xf>
    <xf numFmtId="10" fontId="6" fillId="0" borderId="11" xfId="0" applyNumberFormat="1" applyFont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10" fontId="6" fillId="0" borderId="28" xfId="0" applyNumberFormat="1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0" fontId="6" fillId="0" borderId="3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G5" sqref="G5"/>
    </sheetView>
  </sheetViews>
  <sheetFormatPr defaultRowHeight="15" x14ac:dyDescent="0.2"/>
  <cols>
    <col min="2" max="2" width="68.6640625" customWidth="1"/>
    <col min="7" max="7" width="9.6640625" customWidth="1"/>
  </cols>
  <sheetData>
    <row r="1" spans="1:7" ht="31.5" customHeight="1" thickBot="1" x14ac:dyDescent="0.25">
      <c r="A1" s="62" t="s">
        <v>50</v>
      </c>
      <c r="B1" s="64" t="s">
        <v>0</v>
      </c>
      <c r="C1" s="66" t="s">
        <v>1</v>
      </c>
      <c r="D1" s="67"/>
      <c r="E1" s="68"/>
      <c r="F1" s="60" t="s">
        <v>51</v>
      </c>
      <c r="G1" s="60" t="s">
        <v>52</v>
      </c>
    </row>
    <row r="2" spans="1:7" ht="15.75" customHeight="1" thickBot="1" x14ac:dyDescent="0.25">
      <c r="A2" s="63"/>
      <c r="B2" s="65"/>
      <c r="C2" s="11" t="s">
        <v>2</v>
      </c>
      <c r="D2" s="12" t="s">
        <v>3</v>
      </c>
      <c r="E2" s="12" t="s">
        <v>4</v>
      </c>
      <c r="F2" s="12" t="s">
        <v>5</v>
      </c>
      <c r="G2" s="12" t="s">
        <v>76</v>
      </c>
    </row>
    <row r="3" spans="1:7" ht="17.100000000000001" customHeight="1" x14ac:dyDescent="0.25">
      <c r="A3" s="69" t="s">
        <v>6</v>
      </c>
      <c r="B3" s="2" t="s">
        <v>7</v>
      </c>
      <c r="C3" s="72" t="s">
        <v>8</v>
      </c>
      <c r="D3" s="73"/>
      <c r="E3" s="17" t="s">
        <v>9</v>
      </c>
      <c r="F3" s="14">
        <v>0.85</v>
      </c>
      <c r="G3" s="28">
        <f>'Monthly summary'!G3</f>
        <v>0.88660000000000005</v>
      </c>
    </row>
    <row r="4" spans="1:7" ht="17.100000000000001" customHeight="1" thickBot="1" x14ac:dyDescent="0.3">
      <c r="A4" s="70"/>
      <c r="B4" s="3" t="s">
        <v>10</v>
      </c>
      <c r="C4" s="74" t="s">
        <v>8</v>
      </c>
      <c r="D4" s="75"/>
      <c r="E4" s="15">
        <v>0.98</v>
      </c>
      <c r="F4" s="15">
        <v>1</v>
      </c>
      <c r="G4" s="32">
        <f>'Monthly summary'!G4</f>
        <v>0.96399999999999997</v>
      </c>
    </row>
    <row r="5" spans="1:7" ht="17.100000000000001" customHeight="1" x14ac:dyDescent="0.25">
      <c r="A5" s="70"/>
      <c r="B5" s="3" t="s">
        <v>11</v>
      </c>
      <c r="C5" s="17" t="s">
        <v>12</v>
      </c>
      <c r="D5" s="14">
        <v>0.72</v>
      </c>
      <c r="E5" s="15">
        <v>0.81</v>
      </c>
      <c r="F5" s="15">
        <v>0.8</v>
      </c>
      <c r="G5" s="32">
        <f>'Monthly summary'!G5</f>
        <v>0.81920000000000004</v>
      </c>
    </row>
    <row r="6" spans="1:7" ht="17.100000000000001" customHeight="1" x14ac:dyDescent="0.25">
      <c r="A6" s="70"/>
      <c r="B6" s="3" t="s">
        <v>13</v>
      </c>
      <c r="C6" s="5" t="s">
        <v>12</v>
      </c>
      <c r="D6" s="15">
        <v>0.81</v>
      </c>
      <c r="E6" s="15">
        <v>0.75</v>
      </c>
      <c r="F6" s="15">
        <v>0.75</v>
      </c>
      <c r="G6" s="32">
        <f>'Monthly summary'!G6</f>
        <v>0.75260000000000005</v>
      </c>
    </row>
    <row r="7" spans="1:7" ht="17.100000000000001" customHeight="1" x14ac:dyDescent="0.25">
      <c r="A7" s="70"/>
      <c r="B7" s="3" t="s">
        <v>14</v>
      </c>
      <c r="C7" s="5" t="s">
        <v>12</v>
      </c>
      <c r="D7" s="15">
        <v>0.86</v>
      </c>
      <c r="E7" s="15">
        <v>0.78</v>
      </c>
      <c r="F7" s="15">
        <v>0.9</v>
      </c>
      <c r="G7" s="32">
        <f>'Monthly summary'!G7</f>
        <v>0.77280000000000004</v>
      </c>
    </row>
    <row r="8" spans="1:7" ht="17.100000000000001" customHeight="1" x14ac:dyDescent="0.25">
      <c r="A8" s="70"/>
      <c r="B8" s="44" t="str">
        <f>'Monthly summary'!B8</f>
        <v>No. of incidents</v>
      </c>
      <c r="C8" s="30">
        <f>'Monthly summary'!C8</f>
        <v>0</v>
      </c>
      <c r="D8" s="30">
        <f>'Monthly summary'!D8</f>
        <v>2659</v>
      </c>
      <c r="E8" s="30">
        <f>'Monthly summary'!E8</f>
        <v>3306</v>
      </c>
      <c r="F8" s="30">
        <f>'Monthly summary'!F8</f>
        <v>2859</v>
      </c>
      <c r="G8" s="30">
        <f>'Monthly summary'!G8</f>
        <v>1400</v>
      </c>
    </row>
    <row r="9" spans="1:7" ht="17.100000000000001" customHeight="1" x14ac:dyDescent="0.25">
      <c r="A9" s="70"/>
      <c r="B9" s="44" t="str">
        <f>'Monthly summary'!B9</f>
        <v>No. of accidental dwelling fires</v>
      </c>
      <c r="C9" s="30">
        <f>'Monthly summary'!C9</f>
        <v>0</v>
      </c>
      <c r="D9" s="30">
        <f>'Monthly summary'!D9</f>
        <v>147</v>
      </c>
      <c r="E9" s="30">
        <f>'Monthly summary'!E9</f>
        <v>164</v>
      </c>
      <c r="F9" s="30">
        <f>'Monthly summary'!F9</f>
        <v>156</v>
      </c>
      <c r="G9" s="30">
        <f>'Monthly summary'!G9</f>
        <v>62</v>
      </c>
    </row>
    <row r="10" spans="1:7" ht="17.100000000000001" customHeight="1" x14ac:dyDescent="0.25">
      <c r="A10" s="70"/>
      <c r="B10" s="44" t="str">
        <f>'Monthly summary'!B10</f>
        <v>No. of non domestic fires</v>
      </c>
      <c r="C10" s="30">
        <f>'Monthly summary'!C10</f>
        <v>0</v>
      </c>
      <c r="D10" s="30">
        <f>'Monthly summary'!D10</f>
        <v>93</v>
      </c>
      <c r="E10" s="30">
        <f>'Monthly summary'!E10</f>
        <v>78</v>
      </c>
      <c r="F10" s="30">
        <f>'Monthly summary'!F10</f>
        <v>85</v>
      </c>
      <c r="G10" s="30">
        <f>'Monthly summary'!G10</f>
        <v>41</v>
      </c>
    </row>
    <row r="11" spans="1:7" ht="17.100000000000001" customHeight="1" x14ac:dyDescent="0.25">
      <c r="A11" s="70"/>
      <c r="B11" s="44" t="str">
        <f>'Monthly summary'!B11</f>
        <v>No. of deliberate fires</v>
      </c>
      <c r="C11" s="30">
        <f>'Monthly summary'!C11</f>
        <v>0</v>
      </c>
      <c r="D11" s="30">
        <f>'Monthly summary'!D11</f>
        <v>670</v>
      </c>
      <c r="E11" s="30">
        <f>'Monthly summary'!E11</f>
        <v>583</v>
      </c>
      <c r="F11" s="30">
        <f>'Monthly summary'!F11</f>
        <v>595</v>
      </c>
      <c r="G11" s="30">
        <f>'Monthly summary'!G11</f>
        <v>251</v>
      </c>
    </row>
    <row r="12" spans="1:7" ht="17.100000000000001" customHeight="1" x14ac:dyDescent="0.25">
      <c r="A12" s="70"/>
      <c r="B12" s="3" t="s">
        <v>20</v>
      </c>
      <c r="C12" s="5">
        <v>0</v>
      </c>
      <c r="D12" s="5">
        <v>1</v>
      </c>
      <c r="E12" s="5">
        <v>0</v>
      </c>
      <c r="F12" s="5">
        <v>0</v>
      </c>
      <c r="G12" s="34">
        <f>'Monthly summary'!G12</f>
        <v>0</v>
      </c>
    </row>
    <row r="13" spans="1:7" ht="17.100000000000001" customHeight="1" x14ac:dyDescent="0.25">
      <c r="A13" s="70"/>
      <c r="B13" s="3" t="s">
        <v>21</v>
      </c>
      <c r="C13" s="5">
        <v>22</v>
      </c>
      <c r="D13" s="5">
        <v>22</v>
      </c>
      <c r="E13" s="5">
        <v>21</v>
      </c>
      <c r="F13" s="5">
        <v>22</v>
      </c>
      <c r="G13" s="34">
        <f>'Monthly summary'!G13</f>
        <v>4</v>
      </c>
    </row>
    <row r="14" spans="1:7" ht="17.100000000000001" customHeight="1" x14ac:dyDescent="0.25">
      <c r="A14" s="70"/>
      <c r="B14" s="3" t="s">
        <v>15</v>
      </c>
      <c r="C14" s="5">
        <v>172</v>
      </c>
      <c r="D14" s="5">
        <v>223</v>
      </c>
      <c r="E14" s="5">
        <v>205</v>
      </c>
      <c r="F14" s="5">
        <v>201</v>
      </c>
      <c r="G14" s="34">
        <f>'Monthly summary'!G14</f>
        <v>53</v>
      </c>
    </row>
    <row r="15" spans="1:7" ht="17.100000000000001" customHeight="1" x14ac:dyDescent="0.25">
      <c r="A15" s="70"/>
      <c r="B15" s="3" t="s">
        <v>16</v>
      </c>
      <c r="C15" s="5">
        <v>315</v>
      </c>
      <c r="D15" s="5">
        <v>296</v>
      </c>
      <c r="E15" s="5">
        <v>291</v>
      </c>
      <c r="F15" s="5">
        <v>301</v>
      </c>
      <c r="G15" s="34">
        <f>'Monthly summary'!G15</f>
        <v>145</v>
      </c>
    </row>
    <row r="16" spans="1:7" ht="17.100000000000001" customHeight="1" x14ac:dyDescent="0.25">
      <c r="A16" s="70"/>
      <c r="B16" s="3" t="s">
        <v>17</v>
      </c>
      <c r="C16" s="5">
        <v>1593</v>
      </c>
      <c r="D16" s="5">
        <v>1542</v>
      </c>
      <c r="E16" s="5">
        <v>1006</v>
      </c>
      <c r="F16" s="5">
        <v>1380</v>
      </c>
      <c r="G16" s="34">
        <f>'Monthly summary'!G16</f>
        <v>345</v>
      </c>
    </row>
    <row r="17" spans="1:7" ht="17.100000000000001" customHeight="1" x14ac:dyDescent="0.25">
      <c r="A17" s="70"/>
      <c r="B17" s="3" t="s">
        <v>18</v>
      </c>
      <c r="C17" s="5">
        <v>726</v>
      </c>
      <c r="D17" s="5">
        <v>784</v>
      </c>
      <c r="E17" s="5">
        <v>1115</v>
      </c>
      <c r="F17" s="5">
        <v>875</v>
      </c>
      <c r="G17" s="34">
        <f>'Monthly summary'!G17</f>
        <v>466</v>
      </c>
    </row>
    <row r="18" spans="1:7" ht="17.100000000000001" customHeight="1" x14ac:dyDescent="0.25">
      <c r="A18" s="70"/>
      <c r="B18" s="3" t="s">
        <v>19</v>
      </c>
      <c r="C18" s="5">
        <v>127</v>
      </c>
      <c r="D18" s="5">
        <v>166</v>
      </c>
      <c r="E18" s="5">
        <v>689</v>
      </c>
      <c r="F18" s="5">
        <v>327</v>
      </c>
      <c r="G18" s="34">
        <f>'Monthly summary'!G18</f>
        <v>378</v>
      </c>
    </row>
    <row r="19" spans="1:7" ht="17.100000000000001" customHeight="1" x14ac:dyDescent="0.25">
      <c r="A19" s="70"/>
      <c r="B19" s="3" t="s">
        <v>22</v>
      </c>
      <c r="C19" s="5">
        <v>2048</v>
      </c>
      <c r="D19" s="5">
        <v>1623</v>
      </c>
      <c r="E19" s="5">
        <v>3595</v>
      </c>
      <c r="F19" s="5">
        <v>4000</v>
      </c>
      <c r="G19" s="34">
        <f>'Monthly summary'!G19</f>
        <v>1113</v>
      </c>
    </row>
    <row r="20" spans="1:7" ht="17.100000000000001" customHeight="1" x14ac:dyDescent="0.25">
      <c r="A20" s="70"/>
      <c r="B20" s="3" t="s">
        <v>23</v>
      </c>
      <c r="C20" s="15">
        <v>0.9</v>
      </c>
      <c r="D20" s="15">
        <v>0.83</v>
      </c>
      <c r="E20" s="15">
        <v>0.67</v>
      </c>
      <c r="F20" s="15">
        <v>0.85</v>
      </c>
      <c r="G20" s="32">
        <f>'Monthly summary'!G20</f>
        <v>0.68149999999999999</v>
      </c>
    </row>
    <row r="21" spans="1:7" ht="17.100000000000001" customHeight="1" x14ac:dyDescent="0.25">
      <c r="A21" s="70"/>
      <c r="B21" s="3" t="s">
        <v>65</v>
      </c>
      <c r="C21" s="5" t="s">
        <v>12</v>
      </c>
      <c r="D21" s="5">
        <v>1124</v>
      </c>
      <c r="E21" s="5">
        <v>2312</v>
      </c>
      <c r="F21" s="5">
        <v>1500</v>
      </c>
      <c r="G21" s="34">
        <f>'Monthly summary'!G21</f>
        <v>385</v>
      </c>
    </row>
    <row r="22" spans="1:7" ht="17.100000000000001" customHeight="1" thickBot="1" x14ac:dyDescent="0.3">
      <c r="A22" s="71"/>
      <c r="B22" s="10" t="s">
        <v>24</v>
      </c>
      <c r="C22" s="16" t="s">
        <v>12</v>
      </c>
      <c r="D22" s="16">
        <v>676</v>
      </c>
      <c r="E22" s="16">
        <v>703</v>
      </c>
      <c r="F22" s="16">
        <v>600</v>
      </c>
      <c r="G22" s="35">
        <f>'Monthly summary'!G22</f>
        <v>382</v>
      </c>
    </row>
    <row r="23" spans="1:7" ht="17.100000000000001" customHeight="1" x14ac:dyDescent="0.25">
      <c r="A23" s="69" t="s">
        <v>25</v>
      </c>
      <c r="B23" s="27" t="s">
        <v>26</v>
      </c>
      <c r="C23" s="17">
        <v>8</v>
      </c>
      <c r="D23" s="20">
        <v>9</v>
      </c>
      <c r="E23" s="20">
        <v>2</v>
      </c>
      <c r="F23" s="17">
        <v>6</v>
      </c>
      <c r="G23" s="29">
        <f>'Monthly summary'!G23</f>
        <v>1</v>
      </c>
    </row>
    <row r="24" spans="1:7" ht="17.100000000000001" customHeight="1" x14ac:dyDescent="0.2">
      <c r="A24" s="70"/>
      <c r="B24" s="3" t="s">
        <v>27</v>
      </c>
      <c r="C24" s="5">
        <v>710</v>
      </c>
      <c r="D24" s="58">
        <v>462</v>
      </c>
      <c r="E24" s="58" t="s">
        <v>12</v>
      </c>
      <c r="F24" s="5" t="s">
        <v>9</v>
      </c>
      <c r="G24" s="5">
        <f>'Monthly summary'!G24</f>
        <v>115</v>
      </c>
    </row>
    <row r="25" spans="1:7" ht="17.100000000000001" customHeight="1" thickBot="1" x14ac:dyDescent="0.3">
      <c r="A25" s="70"/>
      <c r="B25" s="3" t="s">
        <v>28</v>
      </c>
      <c r="C25" s="16" t="s">
        <v>12</v>
      </c>
      <c r="D25" s="19">
        <v>10</v>
      </c>
      <c r="E25" s="58">
        <v>11</v>
      </c>
      <c r="F25" s="5">
        <v>0</v>
      </c>
      <c r="G25" s="30">
        <f>'Monthly summary'!G25</f>
        <v>6</v>
      </c>
    </row>
    <row r="26" spans="1:7" ht="17.100000000000001" customHeight="1" thickBot="1" x14ac:dyDescent="0.3">
      <c r="A26" s="70"/>
      <c r="B26" s="3" t="s">
        <v>29</v>
      </c>
      <c r="C26" s="76" t="s">
        <v>8</v>
      </c>
      <c r="D26" s="77"/>
      <c r="E26" s="19">
        <v>32.9</v>
      </c>
      <c r="F26" s="5">
        <v>20</v>
      </c>
      <c r="G26" s="30">
        <f>'Monthly summary'!G26</f>
        <v>34</v>
      </c>
    </row>
    <row r="27" spans="1:7" ht="17.100000000000001" customHeight="1" thickBot="1" x14ac:dyDescent="0.3">
      <c r="A27" s="70"/>
      <c r="B27" s="3" t="s">
        <v>30</v>
      </c>
      <c r="C27" s="78" t="s">
        <v>8</v>
      </c>
      <c r="D27" s="79"/>
      <c r="E27" s="93"/>
      <c r="F27" s="15">
        <v>0.6</v>
      </c>
      <c r="G27" s="32">
        <f>'Monthly summary'!G27</f>
        <v>0.7</v>
      </c>
    </row>
    <row r="28" spans="1:7" ht="17.100000000000001" customHeight="1" x14ac:dyDescent="0.25">
      <c r="A28" s="70"/>
      <c r="B28" s="3" t="s">
        <v>31</v>
      </c>
      <c r="C28" s="17" t="s">
        <v>12</v>
      </c>
      <c r="D28" s="17">
        <v>14</v>
      </c>
      <c r="E28" s="20">
        <v>33</v>
      </c>
      <c r="F28" s="5">
        <v>12</v>
      </c>
      <c r="G28" s="30">
        <f>'Monthly summary'!G28</f>
        <v>9</v>
      </c>
    </row>
    <row r="29" spans="1:7" ht="17.100000000000001" customHeight="1" x14ac:dyDescent="0.25">
      <c r="A29" s="70"/>
      <c r="B29" s="3" t="s">
        <v>32</v>
      </c>
      <c r="C29" s="15">
        <v>1</v>
      </c>
      <c r="D29" s="15">
        <v>1</v>
      </c>
      <c r="E29" s="18">
        <v>1</v>
      </c>
      <c r="F29" s="15">
        <v>1</v>
      </c>
      <c r="G29" s="32">
        <f>'Monthly summary'!G29</f>
        <v>1</v>
      </c>
    </row>
    <row r="30" spans="1:7" ht="17.100000000000001" customHeight="1" x14ac:dyDescent="0.25">
      <c r="A30" s="70"/>
      <c r="B30" s="3" t="s">
        <v>33</v>
      </c>
      <c r="C30" s="5" t="s">
        <v>12</v>
      </c>
      <c r="D30" s="15">
        <v>1</v>
      </c>
      <c r="E30" s="18">
        <v>1</v>
      </c>
      <c r="F30" s="15">
        <v>1</v>
      </c>
      <c r="G30" s="32">
        <f>'Monthly summary'!G30</f>
        <v>0.96799999999999997</v>
      </c>
    </row>
    <row r="31" spans="1:7" ht="17.100000000000001" customHeight="1" x14ac:dyDescent="0.25">
      <c r="A31" s="70"/>
      <c r="B31" s="3" t="s">
        <v>34</v>
      </c>
      <c r="C31" s="15">
        <v>1</v>
      </c>
      <c r="D31" s="15">
        <v>1</v>
      </c>
      <c r="E31" s="18">
        <v>1</v>
      </c>
      <c r="F31" s="15">
        <v>1</v>
      </c>
      <c r="G31" s="32">
        <f>'Monthly summary'!G31</f>
        <v>0.90400000000000003</v>
      </c>
    </row>
    <row r="32" spans="1:7" ht="17.100000000000001" customHeight="1" x14ac:dyDescent="0.25">
      <c r="A32" s="70"/>
      <c r="B32" s="3" t="s">
        <v>35</v>
      </c>
      <c r="C32" s="15">
        <v>0.97</v>
      </c>
      <c r="D32" s="15">
        <v>0.96</v>
      </c>
      <c r="E32" s="18">
        <v>0.96</v>
      </c>
      <c r="F32" s="15">
        <v>1</v>
      </c>
      <c r="G32" s="32">
        <f>'Monthly summary'!G32</f>
        <v>0.96220000000000006</v>
      </c>
    </row>
    <row r="33" spans="1:7" ht="17.100000000000001" customHeight="1" x14ac:dyDescent="0.25">
      <c r="A33" s="70"/>
      <c r="B33" s="3" t="s">
        <v>36</v>
      </c>
      <c r="C33" s="5">
        <v>6.6</v>
      </c>
      <c r="D33" s="5">
        <v>6.23</v>
      </c>
      <c r="E33" s="58">
        <v>7.81</v>
      </c>
      <c r="F33" s="5">
        <v>7</v>
      </c>
      <c r="G33" s="30">
        <f>'Monthly summary'!G33</f>
        <v>3.59</v>
      </c>
    </row>
    <row r="34" spans="1:7" ht="17.100000000000001" customHeight="1" thickBot="1" x14ac:dyDescent="0.3">
      <c r="A34" s="71"/>
      <c r="B34" s="10" t="s">
        <v>37</v>
      </c>
      <c r="C34" s="16" t="s">
        <v>12</v>
      </c>
      <c r="D34" s="6">
        <v>0.85</v>
      </c>
      <c r="E34" s="24">
        <v>0.74</v>
      </c>
      <c r="F34" s="6">
        <v>1</v>
      </c>
      <c r="G34" s="40">
        <f>'Monthly summary'!G34</f>
        <v>0.54300000000000004</v>
      </c>
    </row>
    <row r="35" spans="1:7" ht="17.100000000000001" customHeight="1" x14ac:dyDescent="0.25">
      <c r="A35" s="69" t="s">
        <v>38</v>
      </c>
      <c r="B35" s="7" t="s">
        <v>39</v>
      </c>
      <c r="C35" s="21">
        <v>2.8000000000000001E-2</v>
      </c>
      <c r="D35" s="21">
        <v>-1.9599999999999999E-2</v>
      </c>
      <c r="E35" s="94">
        <v>-3.5000000000000003E-2</v>
      </c>
      <c r="F35" s="43" t="s">
        <v>40</v>
      </c>
      <c r="G35" s="28">
        <f>'Monthly summary'!G35</f>
        <v>7.9000000000000008E-3</v>
      </c>
    </row>
    <row r="36" spans="1:7" ht="17.100000000000001" customHeight="1" x14ac:dyDescent="0.25">
      <c r="A36" s="70"/>
      <c r="B36" s="1" t="s">
        <v>41</v>
      </c>
      <c r="C36" s="22">
        <v>3.0000000000000001E-3</v>
      </c>
      <c r="D36" s="22">
        <v>-1.04E-2</v>
      </c>
      <c r="E36" s="95">
        <v>-0.1643</v>
      </c>
      <c r="F36" s="96" t="s">
        <v>42</v>
      </c>
      <c r="G36" s="32">
        <f>'Monthly summary'!G36</f>
        <v>0.2</v>
      </c>
    </row>
    <row r="37" spans="1:7" ht="17.100000000000001" customHeight="1" x14ac:dyDescent="0.25">
      <c r="A37" s="70"/>
      <c r="B37" s="1" t="s">
        <v>43</v>
      </c>
      <c r="C37" s="23">
        <v>0</v>
      </c>
      <c r="D37" s="5" t="s">
        <v>44</v>
      </c>
      <c r="E37" s="58" t="s">
        <v>45</v>
      </c>
      <c r="F37" s="5" t="s">
        <v>46</v>
      </c>
      <c r="G37" s="30" t="str">
        <f>'Monthly summary'!G37</f>
        <v>£860k</v>
      </c>
    </row>
    <row r="38" spans="1:7" ht="17.100000000000001" customHeight="1" x14ac:dyDescent="0.25">
      <c r="A38" s="70"/>
      <c r="B38" s="1" t="s">
        <v>47</v>
      </c>
      <c r="C38" s="5">
        <v>8</v>
      </c>
      <c r="D38" s="5">
        <v>7</v>
      </c>
      <c r="E38" s="58">
        <v>20</v>
      </c>
      <c r="F38" s="5">
        <v>12</v>
      </c>
      <c r="G38" s="30">
        <f>'Monthly summary'!G38</f>
        <v>1</v>
      </c>
    </row>
    <row r="39" spans="1:7" ht="17.100000000000001" customHeight="1" x14ac:dyDescent="0.25">
      <c r="A39" s="70"/>
      <c r="B39" s="1" t="s">
        <v>48</v>
      </c>
      <c r="C39" s="5">
        <v>1</v>
      </c>
      <c r="D39" s="5">
        <v>4</v>
      </c>
      <c r="E39" s="58">
        <v>3</v>
      </c>
      <c r="F39" s="5">
        <v>0</v>
      </c>
      <c r="G39" s="30">
        <f>'Monthly summary'!G39</f>
        <v>0</v>
      </c>
    </row>
    <row r="40" spans="1:7" ht="17.100000000000001" customHeight="1" thickBot="1" x14ac:dyDescent="0.3">
      <c r="A40" s="71"/>
      <c r="B40" s="36" t="s">
        <v>49</v>
      </c>
      <c r="C40" s="16" t="s">
        <v>12</v>
      </c>
      <c r="D40" s="6">
        <v>0.97</v>
      </c>
      <c r="E40" s="24">
        <v>1</v>
      </c>
      <c r="F40" s="6">
        <v>0.95</v>
      </c>
      <c r="G40" s="33">
        <f>'Monthly summary'!G40</f>
        <v>0.99</v>
      </c>
    </row>
    <row r="42" spans="1:7" x14ac:dyDescent="0.2">
      <c r="B42" s="37" t="s">
        <v>66</v>
      </c>
    </row>
    <row r="43" spans="1:7" ht="45" x14ac:dyDescent="0.2">
      <c r="B43" s="38" t="s">
        <v>71</v>
      </c>
      <c r="C43" s="39"/>
    </row>
    <row r="44" spans="1:7" ht="30" x14ac:dyDescent="0.2">
      <c r="B44" s="38" t="s">
        <v>67</v>
      </c>
    </row>
    <row r="45" spans="1:7" ht="30" x14ac:dyDescent="0.2">
      <c r="B45" s="38" t="s">
        <v>68</v>
      </c>
    </row>
    <row r="46" spans="1:7" ht="30" x14ac:dyDescent="0.2">
      <c r="B46" s="38" t="s">
        <v>69</v>
      </c>
    </row>
    <row r="47" spans="1:7" ht="30" x14ac:dyDescent="0.2">
      <c r="B47" s="38" t="s">
        <v>70</v>
      </c>
    </row>
  </sheetData>
  <sheetProtection password="E734" sheet="1" objects="1" scenarios="1"/>
  <mergeCells count="10">
    <mergeCell ref="A23:A34"/>
    <mergeCell ref="C26:D26"/>
    <mergeCell ref="C27:E27"/>
    <mergeCell ref="A35:A40"/>
    <mergeCell ref="A1:A2"/>
    <mergeCell ref="B1:B2"/>
    <mergeCell ref="C1:E1"/>
    <mergeCell ref="A3:A22"/>
    <mergeCell ref="C3:D3"/>
    <mergeCell ref="C4: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="70" zoomScaleNormal="70" workbookViewId="0">
      <pane xSplit="5" topLeftCell="G1" activePane="topRight" state="frozen"/>
      <selection pane="topRight" activeCell="L6" sqref="L6"/>
    </sheetView>
  </sheetViews>
  <sheetFormatPr defaultRowHeight="15" x14ac:dyDescent="0.2"/>
  <cols>
    <col min="2" max="2" width="68.6640625" customWidth="1"/>
  </cols>
  <sheetData>
    <row r="1" spans="1:19" ht="30.75" thickBot="1" x14ac:dyDescent="0.25">
      <c r="A1" s="62" t="s">
        <v>50</v>
      </c>
      <c r="B1" s="64" t="s">
        <v>0</v>
      </c>
      <c r="C1" s="66" t="s">
        <v>1</v>
      </c>
      <c r="D1" s="67"/>
      <c r="E1" s="68"/>
      <c r="F1" s="60" t="s">
        <v>51</v>
      </c>
      <c r="G1" s="60" t="s">
        <v>52</v>
      </c>
      <c r="H1" s="81" t="s">
        <v>53</v>
      </c>
      <c r="I1" s="81" t="s">
        <v>54</v>
      </c>
      <c r="J1" s="81" t="s">
        <v>55</v>
      </c>
      <c r="K1" s="81" t="s">
        <v>56</v>
      </c>
      <c r="L1" s="81" t="s">
        <v>57</v>
      </c>
      <c r="M1" s="81" t="s">
        <v>58</v>
      </c>
      <c r="N1" s="81" t="s">
        <v>59</v>
      </c>
      <c r="O1" s="81" t="s">
        <v>60</v>
      </c>
      <c r="P1" s="81" t="s">
        <v>61</v>
      </c>
      <c r="Q1" s="81" t="s">
        <v>62</v>
      </c>
      <c r="R1" s="81" t="s">
        <v>63</v>
      </c>
      <c r="S1" s="87" t="s">
        <v>64</v>
      </c>
    </row>
    <row r="2" spans="1:19" ht="26.25" customHeight="1" thickBot="1" x14ac:dyDescent="0.25">
      <c r="A2" s="63"/>
      <c r="B2" s="65"/>
      <c r="C2" s="11" t="s">
        <v>2</v>
      </c>
      <c r="D2" s="12" t="s">
        <v>3</v>
      </c>
      <c r="E2" s="12" t="s">
        <v>4</v>
      </c>
      <c r="F2" s="12" t="s">
        <v>5</v>
      </c>
      <c r="G2" s="12" t="s">
        <v>77</v>
      </c>
      <c r="H2" s="82"/>
      <c r="I2" s="82"/>
      <c r="J2" s="110"/>
      <c r="K2" s="110"/>
      <c r="L2" s="110"/>
      <c r="M2" s="82"/>
      <c r="N2" s="82"/>
      <c r="O2" s="82"/>
      <c r="P2" s="82"/>
      <c r="Q2" s="82"/>
      <c r="R2" s="82"/>
      <c r="S2" s="88"/>
    </row>
    <row r="3" spans="1:19" ht="17.100000000000001" customHeight="1" x14ac:dyDescent="0.25">
      <c r="A3" s="69" t="s">
        <v>6</v>
      </c>
      <c r="B3" s="8" t="s">
        <v>7</v>
      </c>
      <c r="C3" s="83" t="s">
        <v>8</v>
      </c>
      <c r="D3" s="84"/>
      <c r="E3" s="17" t="s">
        <v>9</v>
      </c>
      <c r="F3" s="14">
        <v>0.85</v>
      </c>
      <c r="G3" s="28">
        <v>0.88660000000000005</v>
      </c>
      <c r="H3" s="28">
        <v>0.92249999999999999</v>
      </c>
      <c r="I3" s="108">
        <v>0.93899999999999995</v>
      </c>
      <c r="J3" s="28">
        <v>0.91</v>
      </c>
      <c r="K3" s="117">
        <v>0.88819999999999999</v>
      </c>
      <c r="L3" s="28">
        <v>0.77329999999999999</v>
      </c>
      <c r="M3" s="101"/>
      <c r="N3" s="29"/>
      <c r="O3" s="29"/>
      <c r="P3" s="29"/>
      <c r="Q3" s="29"/>
      <c r="R3" s="29"/>
      <c r="S3" s="29"/>
    </row>
    <row r="4" spans="1:19" ht="17.100000000000001" customHeight="1" thickBot="1" x14ac:dyDescent="0.3">
      <c r="A4" s="70"/>
      <c r="B4" s="3" t="s">
        <v>10</v>
      </c>
      <c r="C4" s="85" t="s">
        <v>8</v>
      </c>
      <c r="D4" s="86"/>
      <c r="E4" s="15">
        <v>0.98</v>
      </c>
      <c r="F4" s="15">
        <v>1</v>
      </c>
      <c r="G4" s="32">
        <v>0.96399999999999997</v>
      </c>
      <c r="H4" s="32">
        <v>0.98</v>
      </c>
      <c r="I4" s="109">
        <v>0.98</v>
      </c>
      <c r="J4" s="32">
        <v>0.95</v>
      </c>
      <c r="K4" s="114">
        <v>0.94</v>
      </c>
      <c r="L4" s="32">
        <v>0.97</v>
      </c>
      <c r="M4" s="45"/>
      <c r="N4" s="30"/>
      <c r="O4" s="30"/>
      <c r="P4" s="30"/>
      <c r="Q4" s="30"/>
      <c r="R4" s="30"/>
      <c r="S4" s="30"/>
    </row>
    <row r="5" spans="1:19" ht="17.100000000000001" customHeight="1" x14ac:dyDescent="0.25">
      <c r="A5" s="70"/>
      <c r="B5" s="1" t="s">
        <v>11</v>
      </c>
      <c r="C5" s="17" t="s">
        <v>12</v>
      </c>
      <c r="D5" s="48">
        <v>0.72</v>
      </c>
      <c r="E5" s="15">
        <v>0.81</v>
      </c>
      <c r="F5" s="15">
        <v>0.82730000000000004</v>
      </c>
      <c r="G5" s="32">
        <v>0.81920000000000004</v>
      </c>
      <c r="H5" s="32">
        <v>0.84089999999999998</v>
      </c>
      <c r="I5" s="109">
        <v>0.78100000000000003</v>
      </c>
      <c r="J5" s="32">
        <v>0.81320000000000003</v>
      </c>
      <c r="K5" s="114">
        <v>0.77459999999999996</v>
      </c>
      <c r="L5" s="32">
        <v>0.81710000000000005</v>
      </c>
      <c r="M5" s="45"/>
      <c r="N5" s="30"/>
      <c r="O5" s="30"/>
      <c r="P5" s="30"/>
      <c r="Q5" s="30"/>
      <c r="R5" s="30"/>
      <c r="S5" s="30"/>
    </row>
    <row r="6" spans="1:19" ht="27" customHeight="1" x14ac:dyDescent="0.25">
      <c r="A6" s="70"/>
      <c r="B6" s="42" t="s">
        <v>13</v>
      </c>
      <c r="C6" s="5" t="s">
        <v>12</v>
      </c>
      <c r="D6" s="46">
        <v>0.81</v>
      </c>
      <c r="E6" s="15">
        <v>0.75</v>
      </c>
      <c r="F6" s="15">
        <v>0.75</v>
      </c>
      <c r="G6" s="32">
        <v>0.75260000000000005</v>
      </c>
      <c r="H6" s="32">
        <v>0.84</v>
      </c>
      <c r="I6" s="109">
        <v>0.7843</v>
      </c>
      <c r="J6" s="32">
        <v>0.76319999999999999</v>
      </c>
      <c r="K6" s="114">
        <v>0.63160000000000005</v>
      </c>
      <c r="L6" s="32">
        <v>0.74419999999999997</v>
      </c>
      <c r="M6" s="45"/>
      <c r="N6" s="30"/>
      <c r="O6" s="30"/>
      <c r="P6" s="30"/>
      <c r="Q6" s="30"/>
      <c r="R6" s="30"/>
      <c r="S6" s="30"/>
    </row>
    <row r="7" spans="1:19" ht="24.75" customHeight="1" x14ac:dyDescent="0.25">
      <c r="A7" s="70"/>
      <c r="B7" s="1" t="s">
        <v>14</v>
      </c>
      <c r="C7" s="5" t="s">
        <v>12</v>
      </c>
      <c r="D7" s="46">
        <v>0.86</v>
      </c>
      <c r="E7" s="15">
        <v>0.78</v>
      </c>
      <c r="F7" s="15">
        <v>0.9</v>
      </c>
      <c r="G7" s="32">
        <v>0.77280000000000004</v>
      </c>
      <c r="H7" s="32">
        <v>0.8</v>
      </c>
      <c r="I7" s="109">
        <v>0.85</v>
      </c>
      <c r="J7" s="32">
        <v>0.67859999999999998</v>
      </c>
      <c r="K7" s="114">
        <v>0.78569999999999995</v>
      </c>
      <c r="L7" s="32">
        <v>0.75</v>
      </c>
      <c r="M7" s="45"/>
      <c r="N7" s="30"/>
      <c r="O7" s="30"/>
      <c r="P7" s="30"/>
      <c r="Q7" s="30"/>
      <c r="R7" s="30"/>
      <c r="S7" s="30"/>
    </row>
    <row r="8" spans="1:19" ht="17.100000000000001" customHeight="1" x14ac:dyDescent="0.25">
      <c r="A8" s="70"/>
      <c r="B8" s="47" t="s">
        <v>72</v>
      </c>
      <c r="C8" s="30"/>
      <c r="D8" s="45">
        <v>2659</v>
      </c>
      <c r="E8" s="30">
        <v>3306</v>
      </c>
      <c r="F8" s="30">
        <v>2859</v>
      </c>
      <c r="G8" s="30">
        <f>SUM(H8:S8)</f>
        <v>1400</v>
      </c>
      <c r="H8" s="30">
        <v>225</v>
      </c>
      <c r="I8" s="55">
        <v>302</v>
      </c>
      <c r="J8" s="30">
        <v>271</v>
      </c>
      <c r="K8" s="56">
        <v>286</v>
      </c>
      <c r="L8" s="57">
        <v>316</v>
      </c>
      <c r="M8" s="45"/>
      <c r="N8" s="30"/>
      <c r="O8" s="30"/>
      <c r="P8" s="30"/>
      <c r="Q8" s="30"/>
      <c r="R8" s="30"/>
      <c r="S8" s="30"/>
    </row>
    <row r="9" spans="1:19" ht="17.100000000000001" customHeight="1" x14ac:dyDescent="0.25">
      <c r="A9" s="70"/>
      <c r="B9" s="47" t="s">
        <v>73</v>
      </c>
      <c r="C9" s="30"/>
      <c r="D9" s="45">
        <v>147</v>
      </c>
      <c r="E9" s="30">
        <v>164</v>
      </c>
      <c r="F9" s="30">
        <v>156</v>
      </c>
      <c r="G9" s="30">
        <f t="shared" ref="G9:G19" si="0">SUM(H9:S9)</f>
        <v>62</v>
      </c>
      <c r="H9" s="30">
        <v>13</v>
      </c>
      <c r="I9" s="55">
        <v>19</v>
      </c>
      <c r="J9" s="30">
        <v>13</v>
      </c>
      <c r="K9" s="56">
        <v>7</v>
      </c>
      <c r="L9" s="57">
        <v>10</v>
      </c>
      <c r="M9" s="45"/>
      <c r="N9" s="30"/>
      <c r="O9" s="30"/>
      <c r="P9" s="30"/>
      <c r="Q9" s="30"/>
      <c r="R9" s="30"/>
      <c r="S9" s="30"/>
    </row>
    <row r="10" spans="1:19" ht="17.100000000000001" customHeight="1" x14ac:dyDescent="0.25">
      <c r="A10" s="70"/>
      <c r="B10" s="47" t="s">
        <v>74</v>
      </c>
      <c r="C10" s="30"/>
      <c r="D10" s="45">
        <v>93</v>
      </c>
      <c r="E10" s="30">
        <v>78</v>
      </c>
      <c r="F10" s="30">
        <v>85</v>
      </c>
      <c r="G10" s="30">
        <f t="shared" si="0"/>
        <v>41</v>
      </c>
      <c r="H10" s="30">
        <v>7</v>
      </c>
      <c r="I10" s="55">
        <v>10</v>
      </c>
      <c r="J10" s="30">
        <v>11</v>
      </c>
      <c r="K10" s="56">
        <v>4</v>
      </c>
      <c r="L10" s="57">
        <v>9</v>
      </c>
      <c r="M10" s="45"/>
      <c r="N10" s="30"/>
      <c r="O10" s="30"/>
      <c r="P10" s="30"/>
      <c r="Q10" s="30"/>
      <c r="R10" s="30"/>
      <c r="S10" s="30"/>
    </row>
    <row r="11" spans="1:19" ht="17.100000000000001" customHeight="1" x14ac:dyDescent="0.25">
      <c r="A11" s="70"/>
      <c r="B11" s="47" t="s">
        <v>75</v>
      </c>
      <c r="C11" s="30"/>
      <c r="D11" s="45">
        <v>670</v>
      </c>
      <c r="E11" s="30">
        <v>583</v>
      </c>
      <c r="F11" s="30">
        <v>595</v>
      </c>
      <c r="G11" s="30">
        <f t="shared" si="0"/>
        <v>251</v>
      </c>
      <c r="H11" s="30">
        <v>36</v>
      </c>
      <c r="I11" s="55">
        <v>61</v>
      </c>
      <c r="J11" s="30">
        <v>31</v>
      </c>
      <c r="K11" s="56">
        <v>57</v>
      </c>
      <c r="L11" s="57">
        <v>66</v>
      </c>
      <c r="M11" s="45"/>
      <c r="N11" s="30"/>
      <c r="O11" s="30"/>
      <c r="P11" s="30"/>
      <c r="Q11" s="30"/>
      <c r="R11" s="30"/>
      <c r="S11" s="30"/>
    </row>
    <row r="12" spans="1:19" ht="17.100000000000001" customHeight="1" x14ac:dyDescent="0.25">
      <c r="A12" s="70"/>
      <c r="B12" s="42" t="s">
        <v>20</v>
      </c>
      <c r="C12" s="5">
        <v>0</v>
      </c>
      <c r="D12" s="59">
        <v>1</v>
      </c>
      <c r="E12" s="5">
        <v>0</v>
      </c>
      <c r="F12" s="5">
        <v>0</v>
      </c>
      <c r="G12" s="30">
        <f t="shared" si="0"/>
        <v>0</v>
      </c>
      <c r="H12" s="30">
        <v>0</v>
      </c>
      <c r="I12" s="55">
        <v>0</v>
      </c>
      <c r="J12" s="30">
        <v>0</v>
      </c>
      <c r="K12" s="56">
        <v>0</v>
      </c>
      <c r="L12" s="57">
        <v>0</v>
      </c>
      <c r="M12" s="45"/>
      <c r="N12" s="30"/>
      <c r="O12" s="30"/>
      <c r="P12" s="30"/>
      <c r="Q12" s="30"/>
      <c r="R12" s="30"/>
      <c r="S12" s="30"/>
    </row>
    <row r="13" spans="1:19" ht="17.100000000000001" customHeight="1" x14ac:dyDescent="0.25">
      <c r="A13" s="70"/>
      <c r="B13" s="42" t="s">
        <v>21</v>
      </c>
      <c r="C13" s="5">
        <v>22</v>
      </c>
      <c r="D13" s="59">
        <v>22</v>
      </c>
      <c r="E13" s="5">
        <v>21</v>
      </c>
      <c r="F13" s="5">
        <v>22</v>
      </c>
      <c r="G13" s="30">
        <f t="shared" si="0"/>
        <v>4</v>
      </c>
      <c r="H13" s="30">
        <v>1</v>
      </c>
      <c r="I13" s="55">
        <v>3</v>
      </c>
      <c r="J13" s="30">
        <v>0</v>
      </c>
      <c r="K13" s="56">
        <v>0</v>
      </c>
      <c r="L13" s="57">
        <v>0</v>
      </c>
      <c r="M13" s="45"/>
      <c r="N13" s="30"/>
      <c r="O13" s="30"/>
      <c r="P13" s="30"/>
      <c r="Q13" s="30"/>
      <c r="R13" s="30"/>
      <c r="S13" s="30"/>
    </row>
    <row r="14" spans="1:19" ht="17.100000000000001" customHeight="1" x14ac:dyDescent="0.25">
      <c r="A14" s="70"/>
      <c r="B14" s="42" t="s">
        <v>15</v>
      </c>
      <c r="C14" s="5">
        <v>172</v>
      </c>
      <c r="D14" s="59">
        <v>223</v>
      </c>
      <c r="E14" s="5">
        <v>205</v>
      </c>
      <c r="F14" s="5">
        <v>201</v>
      </c>
      <c r="G14" s="30">
        <f t="shared" si="0"/>
        <v>53</v>
      </c>
      <c r="H14" s="30">
        <v>9</v>
      </c>
      <c r="I14" s="55">
        <v>11</v>
      </c>
      <c r="J14" s="30">
        <v>8</v>
      </c>
      <c r="K14" s="56">
        <v>13</v>
      </c>
      <c r="L14" s="57">
        <v>12</v>
      </c>
      <c r="M14" s="45"/>
      <c r="N14" s="30"/>
      <c r="O14" s="30"/>
      <c r="P14" s="30"/>
      <c r="Q14" s="30"/>
      <c r="R14" s="30"/>
      <c r="S14" s="30"/>
    </row>
    <row r="15" spans="1:19" ht="17.100000000000001" customHeight="1" x14ac:dyDescent="0.25">
      <c r="A15" s="70"/>
      <c r="B15" s="42" t="s">
        <v>16</v>
      </c>
      <c r="C15" s="5">
        <v>315</v>
      </c>
      <c r="D15" s="59">
        <v>296</v>
      </c>
      <c r="E15" s="5">
        <v>291</v>
      </c>
      <c r="F15" s="5">
        <v>301</v>
      </c>
      <c r="G15" s="30">
        <f t="shared" si="0"/>
        <v>145</v>
      </c>
      <c r="H15" s="30">
        <v>26</v>
      </c>
      <c r="I15" s="55">
        <v>32</v>
      </c>
      <c r="J15" s="30">
        <v>32</v>
      </c>
      <c r="K15" s="56">
        <v>23</v>
      </c>
      <c r="L15" s="57">
        <v>32</v>
      </c>
      <c r="M15" s="45"/>
      <c r="N15" s="30"/>
      <c r="O15" s="30"/>
      <c r="P15" s="30"/>
      <c r="Q15" s="30"/>
      <c r="R15" s="30"/>
      <c r="S15" s="30"/>
    </row>
    <row r="16" spans="1:19" ht="17.100000000000001" customHeight="1" x14ac:dyDescent="0.25">
      <c r="A16" s="70"/>
      <c r="B16" s="42" t="s">
        <v>17</v>
      </c>
      <c r="C16" s="5">
        <v>1593</v>
      </c>
      <c r="D16" s="59">
        <v>1542</v>
      </c>
      <c r="E16" s="5">
        <v>1006</v>
      </c>
      <c r="F16" s="5">
        <v>1380</v>
      </c>
      <c r="G16" s="30">
        <f t="shared" si="0"/>
        <v>345</v>
      </c>
      <c r="H16" s="89">
        <v>128</v>
      </c>
      <c r="I16" s="111">
        <v>44</v>
      </c>
      <c r="J16" s="89">
        <v>19</v>
      </c>
      <c r="K16" s="115">
        <v>83</v>
      </c>
      <c r="L16" s="57">
        <v>71</v>
      </c>
      <c r="M16" s="45"/>
      <c r="N16" s="30"/>
      <c r="O16" s="30"/>
      <c r="P16" s="30"/>
      <c r="Q16" s="30"/>
      <c r="R16" s="30"/>
      <c r="S16" s="30"/>
    </row>
    <row r="17" spans="1:19" ht="17.100000000000001" customHeight="1" x14ac:dyDescent="0.25">
      <c r="A17" s="70"/>
      <c r="B17" s="42" t="s">
        <v>18</v>
      </c>
      <c r="C17" s="5">
        <v>726</v>
      </c>
      <c r="D17" s="59">
        <v>784</v>
      </c>
      <c r="E17" s="5">
        <v>1115</v>
      </c>
      <c r="F17" s="5">
        <v>875</v>
      </c>
      <c r="G17" s="30">
        <f t="shared" si="0"/>
        <v>466</v>
      </c>
      <c r="H17" s="89">
        <v>84</v>
      </c>
      <c r="I17" s="111">
        <v>88</v>
      </c>
      <c r="J17" s="89">
        <v>87</v>
      </c>
      <c r="K17" s="115">
        <v>89</v>
      </c>
      <c r="L17" s="57">
        <v>118</v>
      </c>
      <c r="M17" s="45"/>
      <c r="N17" s="30"/>
      <c r="O17" s="30"/>
      <c r="P17" s="30"/>
      <c r="Q17" s="30"/>
      <c r="R17" s="30"/>
      <c r="S17" s="30"/>
    </row>
    <row r="18" spans="1:19" ht="17.100000000000001" customHeight="1" x14ac:dyDescent="0.25">
      <c r="A18" s="70"/>
      <c r="B18" s="42" t="s">
        <v>19</v>
      </c>
      <c r="C18" s="5">
        <v>127</v>
      </c>
      <c r="D18" s="59">
        <v>166</v>
      </c>
      <c r="E18" s="5">
        <v>689</v>
      </c>
      <c r="F18" s="5">
        <v>327</v>
      </c>
      <c r="G18" s="30">
        <f t="shared" si="0"/>
        <v>378</v>
      </c>
      <c r="H18" s="50">
        <v>92</v>
      </c>
      <c r="I18" s="112">
        <v>45</v>
      </c>
      <c r="J18" s="50">
        <v>80</v>
      </c>
      <c r="K18" s="115">
        <v>78</v>
      </c>
      <c r="L18" s="57">
        <v>83</v>
      </c>
      <c r="M18" s="45"/>
      <c r="N18" s="30"/>
      <c r="O18" s="30"/>
      <c r="P18" s="30"/>
      <c r="Q18" s="30"/>
      <c r="R18" s="30"/>
      <c r="S18" s="30"/>
    </row>
    <row r="19" spans="1:19" ht="17.100000000000001" customHeight="1" x14ac:dyDescent="0.25">
      <c r="A19" s="70"/>
      <c r="B19" s="42" t="s">
        <v>22</v>
      </c>
      <c r="C19" s="5">
        <v>2048</v>
      </c>
      <c r="D19" s="59">
        <v>1623</v>
      </c>
      <c r="E19" s="5">
        <v>3595</v>
      </c>
      <c r="F19" s="5">
        <v>4000</v>
      </c>
      <c r="G19" s="30">
        <f t="shared" si="0"/>
        <v>1113</v>
      </c>
      <c r="H19" s="30">
        <v>249</v>
      </c>
      <c r="I19" s="55">
        <v>76</v>
      </c>
      <c r="J19" s="30">
        <v>263</v>
      </c>
      <c r="K19" s="56">
        <v>235</v>
      </c>
      <c r="L19" s="57">
        <v>290</v>
      </c>
      <c r="M19" s="45"/>
      <c r="N19" s="30"/>
      <c r="O19" s="30"/>
      <c r="P19" s="30"/>
      <c r="Q19" s="30"/>
      <c r="R19" s="30"/>
      <c r="S19" s="30"/>
    </row>
    <row r="20" spans="1:19" ht="17.100000000000001" customHeight="1" x14ac:dyDescent="0.25">
      <c r="A20" s="70"/>
      <c r="B20" s="1" t="s">
        <v>23</v>
      </c>
      <c r="C20" s="15">
        <v>0.9</v>
      </c>
      <c r="D20" s="46">
        <v>0.83</v>
      </c>
      <c r="E20" s="15">
        <v>0.67</v>
      </c>
      <c r="F20" s="15">
        <v>0.65</v>
      </c>
      <c r="G20" s="32">
        <v>0.68149999999999999</v>
      </c>
      <c r="H20" s="32">
        <v>0.72</v>
      </c>
      <c r="I20" s="109">
        <v>0.69</v>
      </c>
      <c r="J20" s="32">
        <v>0.54</v>
      </c>
      <c r="K20" s="114">
        <v>0.70209999999999995</v>
      </c>
      <c r="L20" s="32">
        <v>0.75519999999999998</v>
      </c>
      <c r="M20" s="45"/>
      <c r="N20" s="30"/>
      <c r="O20" s="30"/>
      <c r="P20" s="30"/>
      <c r="Q20" s="30"/>
      <c r="R20" s="30"/>
      <c r="S20" s="30"/>
    </row>
    <row r="21" spans="1:19" ht="17.100000000000001" customHeight="1" x14ac:dyDescent="0.25">
      <c r="A21" s="70"/>
      <c r="B21" s="42" t="s">
        <v>65</v>
      </c>
      <c r="C21" s="5" t="s">
        <v>12</v>
      </c>
      <c r="D21" s="59">
        <v>1124</v>
      </c>
      <c r="E21" s="5">
        <v>2312</v>
      </c>
      <c r="F21" s="5">
        <v>1500</v>
      </c>
      <c r="G21" s="30">
        <f>SUM(H21:S21)</f>
        <v>385</v>
      </c>
      <c r="H21" s="50">
        <v>68</v>
      </c>
      <c r="I21" s="112">
        <v>0</v>
      </c>
      <c r="J21" s="50">
        <v>137</v>
      </c>
      <c r="K21" s="56">
        <v>180</v>
      </c>
      <c r="L21" s="57">
        <v>0</v>
      </c>
      <c r="M21" s="45"/>
      <c r="N21" s="30"/>
      <c r="O21" s="30"/>
      <c r="P21" s="30"/>
      <c r="Q21" s="30"/>
      <c r="R21" s="30"/>
      <c r="S21" s="30"/>
    </row>
    <row r="22" spans="1:19" ht="17.100000000000001" customHeight="1" thickBot="1" x14ac:dyDescent="0.3">
      <c r="A22" s="71"/>
      <c r="B22" s="4" t="s">
        <v>24</v>
      </c>
      <c r="C22" s="16" t="s">
        <v>12</v>
      </c>
      <c r="D22" s="61">
        <v>676</v>
      </c>
      <c r="E22" s="16">
        <v>703</v>
      </c>
      <c r="F22" s="16">
        <v>600</v>
      </c>
      <c r="G22" s="100">
        <f>SUM(H22:S22)</f>
        <v>382</v>
      </c>
      <c r="H22" s="31">
        <v>51</v>
      </c>
      <c r="I22" s="113">
        <v>101</v>
      </c>
      <c r="J22" s="31">
        <v>83</v>
      </c>
      <c r="K22" s="116">
        <v>69</v>
      </c>
      <c r="L22" s="90">
        <v>78</v>
      </c>
      <c r="M22" s="41"/>
      <c r="N22" s="31"/>
      <c r="O22" s="31"/>
      <c r="P22" s="31"/>
      <c r="Q22" s="31"/>
      <c r="R22" s="31"/>
      <c r="S22" s="31"/>
    </row>
    <row r="23" spans="1:19" ht="17.100000000000001" customHeight="1" x14ac:dyDescent="0.25">
      <c r="A23" s="69" t="s">
        <v>25</v>
      </c>
      <c r="B23" s="13" t="s">
        <v>26</v>
      </c>
      <c r="C23" s="43">
        <v>8</v>
      </c>
      <c r="D23" s="20">
        <v>9</v>
      </c>
      <c r="E23" s="17">
        <v>2</v>
      </c>
      <c r="F23" s="20">
        <v>6</v>
      </c>
      <c r="G23" s="29">
        <f t="shared" ref="G23:G24" si="1">SUM(H23:S23)</f>
        <v>1</v>
      </c>
      <c r="H23" s="91">
        <v>0</v>
      </c>
      <c r="I23" s="92">
        <v>1</v>
      </c>
      <c r="J23" s="91">
        <v>0</v>
      </c>
      <c r="K23" s="91">
        <v>0</v>
      </c>
      <c r="L23" s="92">
        <v>0</v>
      </c>
      <c r="M23" s="101"/>
      <c r="N23" s="29"/>
      <c r="O23" s="29"/>
      <c r="P23" s="29"/>
      <c r="Q23" s="29"/>
      <c r="R23" s="29"/>
      <c r="S23" s="29"/>
    </row>
    <row r="24" spans="1:19" ht="17.100000000000001" customHeight="1" x14ac:dyDescent="0.25">
      <c r="A24" s="70"/>
      <c r="B24" s="3" t="s">
        <v>27</v>
      </c>
      <c r="C24" s="5">
        <v>710</v>
      </c>
      <c r="D24" s="58">
        <v>462</v>
      </c>
      <c r="E24" s="5" t="s">
        <v>9</v>
      </c>
      <c r="F24" s="58" t="s">
        <v>9</v>
      </c>
      <c r="G24" s="30">
        <f t="shared" si="1"/>
        <v>115</v>
      </c>
      <c r="H24" s="57">
        <v>0</v>
      </c>
      <c r="I24" s="57">
        <v>23</v>
      </c>
      <c r="J24" s="57">
        <v>30</v>
      </c>
      <c r="K24" s="57">
        <v>31</v>
      </c>
      <c r="L24" s="57">
        <v>31</v>
      </c>
      <c r="M24" s="45"/>
      <c r="N24" s="30"/>
      <c r="O24" s="30"/>
      <c r="P24" s="30"/>
      <c r="Q24" s="30"/>
      <c r="R24" s="30"/>
      <c r="S24" s="30"/>
    </row>
    <row r="25" spans="1:19" ht="17.100000000000001" customHeight="1" thickBot="1" x14ac:dyDescent="0.3">
      <c r="A25" s="70"/>
      <c r="B25" s="3" t="s">
        <v>28</v>
      </c>
      <c r="C25" s="16" t="s">
        <v>12</v>
      </c>
      <c r="D25" s="19">
        <v>10</v>
      </c>
      <c r="E25" s="5">
        <v>11</v>
      </c>
      <c r="F25" s="58">
        <v>0</v>
      </c>
      <c r="G25" s="30">
        <v>6</v>
      </c>
      <c r="H25" s="30">
        <v>6</v>
      </c>
      <c r="I25" s="30">
        <v>6</v>
      </c>
      <c r="J25" s="30">
        <v>6</v>
      </c>
      <c r="K25" s="30">
        <v>6</v>
      </c>
      <c r="L25" s="57">
        <v>6</v>
      </c>
      <c r="M25" s="45"/>
      <c r="N25" s="30"/>
      <c r="O25" s="30"/>
      <c r="P25" s="30"/>
      <c r="Q25" s="30"/>
      <c r="R25" s="30"/>
      <c r="S25" s="30"/>
    </row>
    <row r="26" spans="1:19" ht="17.100000000000001" customHeight="1" thickBot="1" x14ac:dyDescent="0.3">
      <c r="A26" s="70"/>
      <c r="B26" s="3" t="s">
        <v>29</v>
      </c>
      <c r="C26" s="76" t="s">
        <v>8</v>
      </c>
      <c r="D26" s="77"/>
      <c r="E26" s="16">
        <v>32.9</v>
      </c>
      <c r="F26" s="54">
        <v>20</v>
      </c>
      <c r="G26" s="30">
        <v>34</v>
      </c>
      <c r="H26" s="30">
        <v>38</v>
      </c>
      <c r="I26" s="30">
        <v>34</v>
      </c>
      <c r="J26" s="50">
        <v>34</v>
      </c>
      <c r="K26" s="30">
        <v>34</v>
      </c>
      <c r="L26" s="57">
        <v>34</v>
      </c>
      <c r="M26" s="45"/>
      <c r="N26" s="30"/>
      <c r="O26" s="30"/>
      <c r="P26" s="30"/>
      <c r="Q26" s="30"/>
      <c r="R26" s="30"/>
      <c r="S26" s="30"/>
    </row>
    <row r="27" spans="1:19" ht="17.100000000000001" customHeight="1" thickBot="1" x14ac:dyDescent="0.3">
      <c r="A27" s="70"/>
      <c r="B27" s="3" t="s">
        <v>30</v>
      </c>
      <c r="C27" s="78" t="s">
        <v>8</v>
      </c>
      <c r="D27" s="79"/>
      <c r="E27" s="80"/>
      <c r="F27" s="18">
        <v>0.6</v>
      </c>
      <c r="G27" s="32">
        <v>0.7</v>
      </c>
      <c r="H27" s="30" t="s">
        <v>12</v>
      </c>
      <c r="I27" s="30" t="s">
        <v>12</v>
      </c>
      <c r="J27" s="57">
        <v>86</v>
      </c>
      <c r="K27" s="57">
        <v>80</v>
      </c>
      <c r="L27" s="57">
        <v>69</v>
      </c>
      <c r="M27" s="45"/>
      <c r="N27" s="30"/>
      <c r="O27" s="30"/>
      <c r="P27" s="30"/>
      <c r="Q27" s="30"/>
      <c r="R27" s="30"/>
      <c r="S27" s="30"/>
    </row>
    <row r="28" spans="1:19" ht="17.100000000000001" customHeight="1" x14ac:dyDescent="0.25">
      <c r="A28" s="70"/>
      <c r="B28" s="9" t="s">
        <v>31</v>
      </c>
      <c r="C28" s="17" t="s">
        <v>12</v>
      </c>
      <c r="D28" s="17">
        <v>14</v>
      </c>
      <c r="E28" s="17">
        <v>33</v>
      </c>
      <c r="F28" s="58">
        <v>12</v>
      </c>
      <c r="G28" s="30">
        <f>SUM(H28:S28)</f>
        <v>9</v>
      </c>
      <c r="H28" s="30">
        <v>3</v>
      </c>
      <c r="I28" s="30">
        <v>2</v>
      </c>
      <c r="J28" s="30">
        <v>4</v>
      </c>
      <c r="K28" s="57">
        <v>0</v>
      </c>
      <c r="L28" s="57">
        <v>0</v>
      </c>
      <c r="M28" s="45"/>
      <c r="N28" s="30"/>
      <c r="O28" s="30"/>
      <c r="P28" s="30"/>
      <c r="Q28" s="30"/>
      <c r="R28" s="30"/>
      <c r="S28" s="30"/>
    </row>
    <row r="29" spans="1:19" ht="17.100000000000001" customHeight="1" x14ac:dyDescent="0.25">
      <c r="A29" s="70"/>
      <c r="B29" s="3" t="s">
        <v>32</v>
      </c>
      <c r="C29" s="15">
        <v>1</v>
      </c>
      <c r="D29" s="15">
        <v>1</v>
      </c>
      <c r="E29" s="15">
        <v>1</v>
      </c>
      <c r="F29" s="18">
        <v>1</v>
      </c>
      <c r="G29" s="32">
        <v>1</v>
      </c>
      <c r="H29" s="32">
        <v>1</v>
      </c>
      <c r="I29" s="32">
        <v>1</v>
      </c>
      <c r="J29" s="32">
        <v>1</v>
      </c>
      <c r="K29" s="32">
        <v>1</v>
      </c>
      <c r="L29" s="32">
        <v>1</v>
      </c>
      <c r="M29" s="45"/>
      <c r="N29" s="30"/>
      <c r="O29" s="30"/>
      <c r="P29" s="30"/>
      <c r="Q29" s="30"/>
      <c r="R29" s="30"/>
      <c r="S29" s="30"/>
    </row>
    <row r="30" spans="1:19" ht="17.100000000000001" customHeight="1" x14ac:dyDescent="0.25">
      <c r="A30" s="70"/>
      <c r="B30" s="9" t="s">
        <v>33</v>
      </c>
      <c r="C30" s="5" t="s">
        <v>12</v>
      </c>
      <c r="D30" s="15">
        <v>1</v>
      </c>
      <c r="E30" s="15">
        <v>1</v>
      </c>
      <c r="F30" s="18">
        <v>1</v>
      </c>
      <c r="G30" s="32">
        <v>0.96799999999999997</v>
      </c>
      <c r="H30" s="32">
        <v>1</v>
      </c>
      <c r="I30" s="32">
        <v>1</v>
      </c>
      <c r="J30" s="32">
        <v>0.94</v>
      </c>
      <c r="K30" s="32">
        <v>0.95</v>
      </c>
      <c r="L30" s="32">
        <v>0.95</v>
      </c>
      <c r="M30" s="45"/>
      <c r="N30" s="30"/>
      <c r="O30" s="30"/>
      <c r="P30" s="30"/>
      <c r="Q30" s="30"/>
      <c r="R30" s="30"/>
      <c r="S30" s="30"/>
    </row>
    <row r="31" spans="1:19" ht="17.100000000000001" customHeight="1" x14ac:dyDescent="0.25">
      <c r="A31" s="70"/>
      <c r="B31" s="3" t="s">
        <v>34</v>
      </c>
      <c r="C31" s="15">
        <v>1</v>
      </c>
      <c r="D31" s="15">
        <v>1</v>
      </c>
      <c r="E31" s="15">
        <v>1</v>
      </c>
      <c r="F31" s="18">
        <v>1</v>
      </c>
      <c r="G31" s="32">
        <v>0.90400000000000003</v>
      </c>
      <c r="H31" s="32">
        <v>1</v>
      </c>
      <c r="I31" s="32">
        <v>1</v>
      </c>
      <c r="J31" s="32">
        <v>0.76</v>
      </c>
      <c r="K31" s="32">
        <v>0.88</v>
      </c>
      <c r="L31" s="32">
        <v>0.88</v>
      </c>
      <c r="M31" s="45"/>
      <c r="N31" s="30"/>
      <c r="O31" s="30"/>
      <c r="P31" s="30"/>
      <c r="Q31" s="30"/>
      <c r="R31" s="30"/>
      <c r="S31" s="30"/>
    </row>
    <row r="32" spans="1:19" ht="17.100000000000001" customHeight="1" x14ac:dyDescent="0.25">
      <c r="A32" s="70"/>
      <c r="B32" s="3" t="s">
        <v>35</v>
      </c>
      <c r="C32" s="15">
        <v>0.97</v>
      </c>
      <c r="D32" s="15">
        <v>0.96</v>
      </c>
      <c r="E32" s="15">
        <v>0.96</v>
      </c>
      <c r="F32" s="18">
        <v>1</v>
      </c>
      <c r="G32" s="32">
        <v>0.96220000000000006</v>
      </c>
      <c r="H32" s="32">
        <v>0.96</v>
      </c>
      <c r="I32" s="32">
        <v>0.96</v>
      </c>
      <c r="J32" s="53">
        <v>0.96</v>
      </c>
      <c r="K32" s="53">
        <v>0.96750000000000003</v>
      </c>
      <c r="L32" s="97">
        <v>0.96379999999999999</v>
      </c>
      <c r="M32" s="45"/>
      <c r="N32" s="30"/>
      <c r="O32" s="30"/>
      <c r="P32" s="30"/>
      <c r="Q32" s="30"/>
      <c r="R32" s="30"/>
      <c r="S32" s="30"/>
    </row>
    <row r="33" spans="1:19" ht="17.100000000000001" customHeight="1" x14ac:dyDescent="0.25">
      <c r="A33" s="70"/>
      <c r="B33" s="9" t="s">
        <v>36</v>
      </c>
      <c r="C33" s="5">
        <v>6.6</v>
      </c>
      <c r="D33" s="5">
        <v>6.23</v>
      </c>
      <c r="E33" s="5">
        <v>7.81</v>
      </c>
      <c r="F33" s="58">
        <v>7</v>
      </c>
      <c r="G33" s="30">
        <f>SUM(H33:S33)</f>
        <v>3.59</v>
      </c>
      <c r="H33" s="57">
        <v>0.84</v>
      </c>
      <c r="I33" s="57">
        <v>0.73</v>
      </c>
      <c r="J33" s="57">
        <v>0.71</v>
      </c>
      <c r="K33" s="57">
        <v>0.66</v>
      </c>
      <c r="L33" s="57">
        <v>0.65</v>
      </c>
      <c r="M33" s="45"/>
      <c r="N33" s="30"/>
      <c r="O33" s="30"/>
      <c r="P33" s="30"/>
      <c r="Q33" s="30"/>
      <c r="R33" s="30"/>
      <c r="S33" s="30"/>
    </row>
    <row r="34" spans="1:19" ht="17.100000000000001" customHeight="1" thickBot="1" x14ac:dyDescent="0.3">
      <c r="A34" s="71"/>
      <c r="B34" s="10" t="s">
        <v>37</v>
      </c>
      <c r="C34" s="16" t="s">
        <v>12</v>
      </c>
      <c r="D34" s="6">
        <v>0.85</v>
      </c>
      <c r="E34" s="6">
        <v>0.74</v>
      </c>
      <c r="F34" s="24">
        <v>1</v>
      </c>
      <c r="G34" s="33">
        <v>0.54300000000000004</v>
      </c>
      <c r="H34" s="40">
        <v>0.74</v>
      </c>
      <c r="I34" s="40">
        <v>0.74</v>
      </c>
      <c r="J34" s="105" t="s">
        <v>12</v>
      </c>
      <c r="K34" s="40">
        <v>0.47599999999999998</v>
      </c>
      <c r="L34" s="106">
        <v>0.54300000000000004</v>
      </c>
      <c r="M34" s="41"/>
      <c r="N34" s="31"/>
      <c r="O34" s="31"/>
      <c r="P34" s="31"/>
      <c r="Q34" s="31"/>
      <c r="R34" s="31"/>
      <c r="S34" s="31"/>
    </row>
    <row r="35" spans="1:19" ht="17.100000000000001" customHeight="1" x14ac:dyDescent="0.25">
      <c r="A35" s="69" t="s">
        <v>38</v>
      </c>
      <c r="B35" s="7" t="s">
        <v>39</v>
      </c>
      <c r="C35" s="21">
        <v>2.8000000000000001E-2</v>
      </c>
      <c r="D35" s="21">
        <v>-1.9599999999999999E-2</v>
      </c>
      <c r="E35" s="21">
        <v>-3.5000000000000003E-2</v>
      </c>
      <c r="F35" s="25" t="s">
        <v>40</v>
      </c>
      <c r="G35" s="102">
        <v>7.9000000000000008E-3</v>
      </c>
      <c r="H35" s="49" t="s">
        <v>12</v>
      </c>
      <c r="I35" s="49" t="s">
        <v>12</v>
      </c>
      <c r="J35" s="51">
        <v>1.1299999999999999E-2</v>
      </c>
      <c r="K35" s="28">
        <v>5.0000000000000001E-3</v>
      </c>
      <c r="L35" s="99">
        <v>7.9000000000000008E-3</v>
      </c>
      <c r="M35" s="101"/>
      <c r="N35" s="29"/>
      <c r="O35" s="29"/>
      <c r="P35" s="29"/>
      <c r="Q35" s="29"/>
      <c r="R35" s="29"/>
      <c r="S35" s="29"/>
    </row>
    <row r="36" spans="1:19" ht="17.100000000000001" customHeight="1" x14ac:dyDescent="0.25">
      <c r="A36" s="70"/>
      <c r="B36" s="1" t="s">
        <v>41</v>
      </c>
      <c r="C36" s="22">
        <v>3.0000000000000001E-3</v>
      </c>
      <c r="D36" s="22">
        <v>-1.04E-2</v>
      </c>
      <c r="E36" s="22">
        <v>-0.1643</v>
      </c>
      <c r="F36" s="26" t="s">
        <v>42</v>
      </c>
      <c r="G36" s="103">
        <v>0.2</v>
      </c>
      <c r="H36" s="50" t="s">
        <v>12</v>
      </c>
      <c r="I36" s="50" t="s">
        <v>12</v>
      </c>
      <c r="J36" s="52">
        <v>0.2</v>
      </c>
      <c r="K36" s="32">
        <v>0.2</v>
      </c>
      <c r="L36" s="97">
        <v>0.2</v>
      </c>
      <c r="M36" s="45"/>
      <c r="N36" s="30"/>
      <c r="O36" s="30"/>
      <c r="P36" s="30"/>
      <c r="Q36" s="30"/>
      <c r="R36" s="30"/>
      <c r="S36" s="30"/>
    </row>
    <row r="37" spans="1:19" ht="17.100000000000001" customHeight="1" x14ac:dyDescent="0.25">
      <c r="A37" s="70"/>
      <c r="B37" s="1" t="s">
        <v>43</v>
      </c>
      <c r="C37" s="23">
        <v>0</v>
      </c>
      <c r="D37" s="5" t="s">
        <v>44</v>
      </c>
      <c r="E37" s="5" t="s">
        <v>45</v>
      </c>
      <c r="F37" s="58" t="s">
        <v>46</v>
      </c>
      <c r="G37" s="58" t="s">
        <v>46</v>
      </c>
      <c r="H37" s="50" t="s">
        <v>12</v>
      </c>
      <c r="I37" s="50" t="s">
        <v>12</v>
      </c>
      <c r="J37" s="5" t="s">
        <v>46</v>
      </c>
      <c r="K37" s="5" t="s">
        <v>46</v>
      </c>
      <c r="L37" s="107" t="s">
        <v>46</v>
      </c>
      <c r="M37" s="45"/>
      <c r="N37" s="30"/>
      <c r="O37" s="30"/>
      <c r="P37" s="30"/>
      <c r="Q37" s="30"/>
      <c r="R37" s="30"/>
      <c r="S37" s="30"/>
    </row>
    <row r="38" spans="1:19" ht="17.100000000000001" customHeight="1" x14ac:dyDescent="0.25">
      <c r="A38" s="70"/>
      <c r="B38" s="1" t="s">
        <v>47</v>
      </c>
      <c r="C38" s="5">
        <v>8</v>
      </c>
      <c r="D38" s="5">
        <v>7</v>
      </c>
      <c r="E38" s="5">
        <v>20</v>
      </c>
      <c r="F38" s="58">
        <v>12</v>
      </c>
      <c r="G38" s="55">
        <f>SUM(H38:S38)</f>
        <v>1</v>
      </c>
      <c r="H38" s="30">
        <v>0</v>
      </c>
      <c r="I38" s="30">
        <v>0</v>
      </c>
      <c r="J38" s="30">
        <v>1</v>
      </c>
      <c r="K38" s="30">
        <v>0</v>
      </c>
      <c r="L38" s="57">
        <v>0</v>
      </c>
      <c r="M38" s="45"/>
      <c r="N38" s="30"/>
      <c r="O38" s="30"/>
      <c r="P38" s="30"/>
      <c r="Q38" s="30"/>
      <c r="R38" s="30"/>
      <c r="S38" s="30"/>
    </row>
    <row r="39" spans="1:19" ht="17.100000000000001" customHeight="1" x14ac:dyDescent="0.25">
      <c r="A39" s="70"/>
      <c r="B39" s="1" t="s">
        <v>48</v>
      </c>
      <c r="C39" s="5">
        <v>1</v>
      </c>
      <c r="D39" s="5">
        <v>4</v>
      </c>
      <c r="E39" s="5">
        <v>3</v>
      </c>
      <c r="F39" s="58">
        <v>0</v>
      </c>
      <c r="G39" s="55">
        <f>SUM(H39:S39)</f>
        <v>0</v>
      </c>
      <c r="H39" s="30">
        <v>0</v>
      </c>
      <c r="I39" s="30">
        <v>0</v>
      </c>
      <c r="J39" s="30">
        <v>0</v>
      </c>
      <c r="K39" s="30">
        <v>0</v>
      </c>
      <c r="L39" s="57">
        <v>0</v>
      </c>
      <c r="M39" s="45"/>
      <c r="N39" s="30"/>
      <c r="O39" s="30"/>
      <c r="P39" s="30"/>
      <c r="Q39" s="30"/>
      <c r="R39" s="30"/>
      <c r="S39" s="30"/>
    </row>
    <row r="40" spans="1:19" ht="17.100000000000001" customHeight="1" thickBot="1" x14ac:dyDescent="0.3">
      <c r="A40" s="71"/>
      <c r="B40" s="4" t="s">
        <v>49</v>
      </c>
      <c r="C40" s="16" t="s">
        <v>12</v>
      </c>
      <c r="D40" s="6">
        <v>0.97</v>
      </c>
      <c r="E40" s="6">
        <v>1</v>
      </c>
      <c r="F40" s="24">
        <v>0.95</v>
      </c>
      <c r="G40" s="104">
        <v>0.99</v>
      </c>
      <c r="H40" s="33">
        <v>1</v>
      </c>
      <c r="I40" s="33">
        <v>0.95</v>
      </c>
      <c r="J40" s="33">
        <v>1</v>
      </c>
      <c r="K40" s="33">
        <v>1</v>
      </c>
      <c r="L40" s="98">
        <v>1</v>
      </c>
      <c r="M40" s="41"/>
      <c r="N40" s="31"/>
      <c r="O40" s="31"/>
      <c r="P40" s="31"/>
      <c r="Q40" s="31"/>
      <c r="R40" s="31"/>
      <c r="S40" s="31"/>
    </row>
  </sheetData>
  <sheetProtection password="E734" sheet="1" objects="1" scenarios="1"/>
  <mergeCells count="22">
    <mergeCell ref="Q1:Q2"/>
    <mergeCell ref="R1:R2"/>
    <mergeCell ref="S1:S2"/>
    <mergeCell ref="H1:H2"/>
    <mergeCell ref="I1:I2"/>
    <mergeCell ref="K1:K2"/>
    <mergeCell ref="L1:L2"/>
    <mergeCell ref="M1:M2"/>
    <mergeCell ref="N1:N2"/>
    <mergeCell ref="O1:O2"/>
    <mergeCell ref="P1:P2"/>
    <mergeCell ref="A23:A34"/>
    <mergeCell ref="C26:D26"/>
    <mergeCell ref="C27:E27"/>
    <mergeCell ref="A35:A40"/>
    <mergeCell ref="J1:J2"/>
    <mergeCell ref="A1:A2"/>
    <mergeCell ref="B1:B2"/>
    <mergeCell ref="C1:E1"/>
    <mergeCell ref="A3:A22"/>
    <mergeCell ref="C3:D3"/>
    <mergeCell ref="C4:D4"/>
  </mergeCells>
  <pageMargins left="0.7" right="0.7" top="0.75" bottom="0.75" header="0.3" footer="0.3"/>
  <pageSetup paperSize="8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 for Web</vt:lpstr>
      <vt:lpstr>Monthly summary</vt:lpstr>
    </vt:vector>
  </TitlesOfParts>
  <Company>Warwickshire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Belton</dc:creator>
  <cp:lastModifiedBy>Vanessa Belton</cp:lastModifiedBy>
  <cp:lastPrinted>2016-09-16T11:00:31Z</cp:lastPrinted>
  <dcterms:created xsi:type="dcterms:W3CDTF">2016-06-28T09:19:51Z</dcterms:created>
  <dcterms:modified xsi:type="dcterms:W3CDTF">2016-09-21T12:17:36Z</dcterms:modified>
</cp:coreProperties>
</file>