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o\Desktop\William_matrixnube\Deliverables\BOM\"/>
    </mc:Choice>
  </mc:AlternateContent>
  <bookViews>
    <workbookView xWindow="0" yWindow="0" windowWidth="28800" windowHeight="120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I27" i="1"/>
  <c r="K27" i="1" l="1"/>
</calcChain>
</file>

<file path=xl/sharedStrings.xml><?xml version="1.0" encoding="utf-8"?>
<sst xmlns="http://schemas.openxmlformats.org/spreadsheetml/2006/main" count="208" uniqueCount="161">
  <si>
    <t>0.1uF</t>
  </si>
  <si>
    <t>https://www.mouser.com/datasheet/2/40/X7RDielectric-777024.pdf</t>
  </si>
  <si>
    <t>08055C104KAT2A</t>
  </si>
  <si>
    <t>https://www.mouser.com/ProductDetail/AVX/08055C104KAT2A?qs=sGAEpiMZZMvsSlwiRhF8qsUJX4ZZq7O1fj1ZNAE%252BSKM%3D</t>
  </si>
  <si>
    <t>581-08055C104K</t>
  </si>
  <si>
    <t>10uF/6V3</t>
  </si>
  <si>
    <t>https://www.mouser.com/datasheet/2/427/tmcj-1764085.pdf</t>
  </si>
  <si>
    <t>TMCJ0J106MTRF</t>
  </si>
  <si>
    <t>https://www.mouser.com/ProductDetail/Vishay-Sprague/TMCJ0J106MTRF?qs=sGAEpiMZZMtZ1n0r9vR22SXwTtNEhYRLEauiTFhHe%252BXUFa1KeXexrg%3D%3D</t>
  </si>
  <si>
    <t>74-TMCJ0J106MTRF</t>
  </si>
  <si>
    <t>4.7uF</t>
  </si>
  <si>
    <t>TMCJ0J475MTRF</t>
  </si>
  <si>
    <t>https://www.mouser.com/ProductDetail/Vishay-Sprague/TMCJ0J475MTRF?qs=WatphXlIDnxcU2F%2FkoHLoA%3D%3D</t>
  </si>
  <si>
    <t>74-TMCJ0J475MTRF</t>
  </si>
  <si>
    <t>4.7nF</t>
  </si>
  <si>
    <t>https://www.mouser.com/datasheet/2/445/885012207090-1727858.pdf</t>
  </si>
  <si>
    <t>https://www.mouser.com/ProductDetail/Wurth-Elektronik/885012207090?qs=sGAEpiMZZMukHu%252BjC5l7YRTxnIahtzp%252BrSwig%252B5k%252BI4%3D</t>
  </si>
  <si>
    <t>710-885012207090</t>
  </si>
  <si>
    <t>https://www.mouser.com/datasheet/2/212/1/KEM_T2005_T491-1093550.pdf</t>
  </si>
  <si>
    <t>T491A226K006AT7280</t>
  </si>
  <si>
    <t>https://www.mouser.com/ProductDetail/KEMET/T491A226K006AT7280?qs=sGAEpiMZZMtZ1n0r9vR22ZpxJwr0eJEVkwt0gx2mAjk%3D</t>
  </si>
  <si>
    <t>80-T491A226K006AT</t>
  </si>
  <si>
    <t>22uF</t>
  </si>
  <si>
    <t>Blue</t>
  </si>
  <si>
    <t>https://www.mouser.com/datasheet/2/445/150080BS75000-1715853.pdf</t>
  </si>
  <si>
    <t>150080BS75000</t>
  </si>
  <si>
    <t>https://www.mouser.com/ProductDetail/Wurth-Elektronik/150080BS75000?qs=2kOmHSv6VfT2tBo3UPVqAQ%3D%3D</t>
  </si>
  <si>
    <t>710-150080BS75000</t>
  </si>
  <si>
    <t>PRTR5V0U2X</t>
  </si>
  <si>
    <t>https://www.mouser.com/datasheet/2/916/PRTR5V0U2X-1320589.pdf</t>
  </si>
  <si>
    <t>PRTR5V0U2X,215</t>
  </si>
  <si>
    <t>https://www.mouser.com/ProductDetail/Nexperia/PRTR5V0U2X215?qs=%2Fha2pyFaduhjK006p0DWban0sJpXTm6g8qUL9iaISleq36ASboIT0Q%3D%3D</t>
  </si>
  <si>
    <t>771-PRTR5V0U2X-T/R</t>
  </si>
  <si>
    <t>6V/500mA</t>
  </si>
  <si>
    <t>https://www.mouser.com/datasheet/2/87/eaton-pts1206-6-60-volt-dc-surface-mount-resettabl-1608737.pdf</t>
  </si>
  <si>
    <t>PTS12066V050</t>
  </si>
  <si>
    <t>https://www.mouser.com/ProductDetail/Bussmann-Eaton/PTS12066V050?qs=QmibqUXyDhT3w6keDqXDtw%3D%3D</t>
  </si>
  <si>
    <t>USB_B_Micro</t>
  </si>
  <si>
    <t>105017-0001</t>
  </si>
  <si>
    <t>MMBT3904</t>
  </si>
  <si>
    <t>https://www.mouser.com/datasheet/2/916/MMBT3904-1599187.pdf</t>
  </si>
  <si>
    <t>MMBT3904,215</t>
  </si>
  <si>
    <t>https://www.mouser.com/ProductDetail/Nexperia/MMBT3904215?qs=LOCUfHb8d9s%2FW6hzAJGDbw%3D%3D</t>
  </si>
  <si>
    <t>771-MMBT3904T/R</t>
  </si>
  <si>
    <t>https://www.mouser.com/datasheet/2/54/crxxxxx-1858361.pdf</t>
  </si>
  <si>
    <t>CR0805-JW-621ELF</t>
  </si>
  <si>
    <t>https://www.mouser.com/ProductDetail/Bourns/CR0805-JW-621ELF?qs=%252BcBkmVQIZ2S44sYUQ9%2FccQ%3D%3D</t>
  </si>
  <si>
    <t>652-CR0805JW-621ELF</t>
  </si>
  <si>
    <t>CR0805-FX-1500ELF</t>
  </si>
  <si>
    <t>https://www.mouser.com/ProductDetail/Bourns/CR0805-FX-1500ELF?qs=sGAEpiMZZMvdGkrng054t%2Fh5BnJxeWSzC6%2FaV%252BKqhj8%3D</t>
  </si>
  <si>
    <t>652-CR0805FX-1500ELF</t>
  </si>
  <si>
    <t>22K</t>
  </si>
  <si>
    <t>https://www.mouser.com/datasheet/2/427/crcwce3-1762584.pdf</t>
  </si>
  <si>
    <t>CRCW080522K0FKEAC</t>
  </si>
  <si>
    <t>https://www.mouser.com/ProductDetail/Vishay-Dale/CRCW080522K0FKEAC?qs=E3Y5ESvWgWM%252BLh7gNR1oHw%3D%3D</t>
  </si>
  <si>
    <t>71-CRCW080522K0FKEAC</t>
  </si>
  <si>
    <t>1K</t>
  </si>
  <si>
    <t>1M</t>
  </si>
  <si>
    <t>https://www.mouser.com/datasheet/2/447/PYu_AC_51_RoHS_L_7-1714230.pdf</t>
  </si>
  <si>
    <t>AC0805FR-7W1ML</t>
  </si>
  <si>
    <t>https://www.mouser.com/ProductDetail/Yageo/AC0805FR-7W1ML?qs=tggtontpCXNsGpOF44NrCA%3D%3D</t>
  </si>
  <si>
    <t>603-AC0805FR-7W1ML</t>
  </si>
  <si>
    <t>10K</t>
  </si>
  <si>
    <t>BOOT</t>
  </si>
  <si>
    <t>B3U-1000P</t>
  </si>
  <si>
    <t>RESET</t>
  </si>
  <si>
    <t>ESP32-WROOM-32</t>
  </si>
  <si>
    <t>AZ1117-3.3</t>
  </si>
  <si>
    <t>AZ1117IH-3.3TRG1</t>
  </si>
  <si>
    <t>Reference</t>
  </si>
  <si>
    <t>Value</t>
  </si>
  <si>
    <t>Footprint</t>
  </si>
  <si>
    <t>Datasheet</t>
  </si>
  <si>
    <t>Cost</t>
  </si>
  <si>
    <t>Mfg PN</t>
  </si>
  <si>
    <t>Vendor Link</t>
  </si>
  <si>
    <t>Vendor PN</t>
  </si>
  <si>
    <t>Qty</t>
  </si>
  <si>
    <t>Rev</t>
  </si>
  <si>
    <t>TOTAL</t>
  </si>
  <si>
    <t>WS2812B_2020</t>
  </si>
  <si>
    <t>https://datasheet.lcsc.com/lcsc/2012110135_Worldsemi-WS2812B-2020_C965555.pdf</t>
  </si>
  <si>
    <t>WS2812B-2020</t>
  </si>
  <si>
    <t>https://lcsc.com/product-detail/Light-Emitting-Diodes-LED_Worldsemi-WS2812B-2020_C965555.html</t>
  </si>
  <si>
    <t>C965555</t>
  </si>
  <si>
    <t>https://www.mouser.com/datasheet/2/447/PYu_RT_1_to_0_01_RoHS_L_11-1669912.pdf</t>
  </si>
  <si>
    <t>https://www.mouser.com/ProductDetail/Susumu/RR1220P-103-D?qs=nCAm%252BcMdy9wM6YRNq%2FvwoQ%3D%3D</t>
  </si>
  <si>
    <t>RR1220P-103-D</t>
  </si>
  <si>
    <t>754-RR1220P-103D</t>
  </si>
  <si>
    <t>https://www.mouser.com/datasheet/2/392/susumu_RR_Data_Sheet-1206438.pdf</t>
  </si>
  <si>
    <t>https://lcsc.com/product-detail/Tactile-Switches_Omron-Electronics-B3U-1000P_C231329.html</t>
  </si>
  <si>
    <t>C231329</t>
  </si>
  <si>
    <t>https://datasheet.lcsc.com/lcsc/1810010153_Omron-Electronics-B3U-1000P_C231329.pdf</t>
  </si>
  <si>
    <t>https://lcsc.com/product-detail/Dropout-Regulators-LDO_Diodes-Incorporated-AZ1117IH-3-3TRG1_C108495.html</t>
  </si>
  <si>
    <t>C108495</t>
  </si>
  <si>
    <t>https://datasheet.lcsc.com/lcsc/1811061323_Diodes-Incorporated-AZ1117IH-3-3TRG1_C108495.pdf</t>
  </si>
  <si>
    <t>https://lcsc.com/product-detail/Micro-USB-Connectors_MOLEX_105017-0001_105017-0001_C136000.html</t>
  </si>
  <si>
    <t>https://datasheet.lcsc.com/lcsc/1811131824_MOLEX-1050170001_C136000.pdf</t>
  </si>
  <si>
    <t>C136000</t>
  </si>
  <si>
    <t>C3</t>
  </si>
  <si>
    <t>C13</t>
  </si>
  <si>
    <t>F1</t>
  </si>
  <si>
    <t>J1</t>
  </si>
  <si>
    <t>R4</t>
  </si>
  <si>
    <t>R5</t>
  </si>
  <si>
    <t>SW1</t>
  </si>
  <si>
    <t>SW2</t>
  </si>
  <si>
    <t>U1</t>
  </si>
  <si>
    <t>U2</t>
  </si>
  <si>
    <t>U3</t>
  </si>
  <si>
    <t>RT0805FRE071KL</t>
  </si>
  <si>
    <t>https://www.mouser.com/ProductDetail/Yageo/RT0805FRE071KL?qs=8cPjvKtxWv4wlgQ3qHu8dQ%3D%3D</t>
  </si>
  <si>
    <t>603-RT0805FRE071KL</t>
  </si>
  <si>
    <t>2K</t>
  </si>
  <si>
    <t>RT0805FRE102KL</t>
  </si>
  <si>
    <t>https://www.mouser.com/ProductDetail/Yageo/RT0805FRE102KL?qs=F5EMLAvA7ICZZb51T28hLA%3D%3D</t>
  </si>
  <si>
    <t>603-RT0805FRE102KL</t>
  </si>
  <si>
    <t>47.5K</t>
  </si>
  <si>
    <t>AC0805FR-7W47K5L</t>
  </si>
  <si>
    <t>https://www.mouser.com/ProductDetail/Yageo/AC0805FR-7W47K5L?qs=sGAEpiMZZMukHu%252BjC5l7YYObYsyiKZCvEk7TSB%2Fa1gQ%3D</t>
  </si>
  <si>
    <t>603-AC0805FR-7W47K5L</t>
  </si>
  <si>
    <t>22.1K</t>
  </si>
  <si>
    <t>RR1220P-2212-D-M</t>
  </si>
  <si>
    <t>https://www.mouser.com/ProductDetail/Susumu/RR1220P-2212-D-M?qs=sGAEpiMZZMukHu%252BjC5l7YSjuvZUvUWV8Sbw3byrCMr0%3D</t>
  </si>
  <si>
    <t>754-RR1220P-2212D-M</t>
  </si>
  <si>
    <t>CP2102N-A02-GQFN24</t>
  </si>
  <si>
    <t>https://www.mouser.com/datasheet/2/368/cp2102n_datasheet-1634912.pdf</t>
  </si>
  <si>
    <t>CP2102N-A02-GQFN24R</t>
  </si>
  <si>
    <t>https://www.mouser.com/ProductDetail/Silicon-Labs/CP2102N-A02-GQFN24R?qs=u16ybLDytRaIVBf0X4zL0g%3D%3D</t>
  </si>
  <si>
    <t>634-CP2102NA02QFN24R</t>
  </si>
  <si>
    <t>C2, C6</t>
  </si>
  <si>
    <t>C1, C4, C7-C10, C12</t>
  </si>
  <si>
    <t>C5, C11</t>
  </si>
  <si>
    <t>Q1, Q2</t>
  </si>
  <si>
    <t>C_0805_2012Metric</t>
  </si>
  <si>
    <t>CP_EIA-1608-08_AVX-J</t>
  </si>
  <si>
    <t>CP_EIA-3216-18_Kemet-A</t>
  </si>
  <si>
    <t>LED_0805_2012Metric_Castellated</t>
  </si>
  <si>
    <t>SOT-143</t>
  </si>
  <si>
    <t>Fuse_1206_3216Metric</t>
  </si>
  <si>
    <t>USB_Micro-B_Molex-105017-0001</t>
  </si>
  <si>
    <t>SOT-23</t>
  </si>
  <si>
    <t>R_0805_2012Metric</t>
  </si>
  <si>
    <t>SW_SPST_B3U-1000P</t>
  </si>
  <si>
    <t>SOT-223-3_TabPin2</t>
  </si>
  <si>
    <t>QFN-24-1EP_4x4mm_P0.5mm_EP2.6x2.6mm</t>
  </si>
  <si>
    <t>https://lcsc.com/product-detail/WiFi-Modules_Espressif-Systems-ESP32-WROOM-32_C82899.html</t>
  </si>
  <si>
    <t>https://datasheet.lcsc.com/lcsc/2007061615_Espressif-Systems-ESP32-WROOM-32_C82899.pdf</t>
  </si>
  <si>
    <t>C82899</t>
  </si>
  <si>
    <t>R1</t>
  </si>
  <si>
    <t>WS2812B2020</t>
  </si>
  <si>
    <t>D184, D185</t>
  </si>
  <si>
    <t>D1-D183, D187-D190</t>
  </si>
  <si>
    <t>R2, R3</t>
  </si>
  <si>
    <t>R9, R10</t>
  </si>
  <si>
    <t>R11, R12</t>
  </si>
  <si>
    <t>D186</t>
  </si>
  <si>
    <t>R6</t>
  </si>
  <si>
    <t>R7</t>
  </si>
  <si>
    <t>R8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</si>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</sst>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NumberFormat="1"/>
    <xf numFmtId="0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Fill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0" fontId="4" fillId="0" borderId="1" xfId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Normal="100" workbookViewId="0">
      <selection activeCell="G31" sqref="G31"/>
    </sheetView>
  </sheetViews>
  <sheetFormatPr baseColWidth="10" defaultColWidth="9.140625" defaultRowHeight="15" x14ac:dyDescent="0.25"/>
  <cols>
    <col min="1" max="1" width="27.140625" customWidth="1"/>
    <col min="2" max="2" width="19.140625" style="1" customWidth="1"/>
    <col min="3" max="3" width="30.5703125" customWidth="1"/>
    <col min="4" max="4" width="28.140625" customWidth="1"/>
    <col min="5" max="5" width="8.85546875" style="13" customWidth="1"/>
    <col min="6" max="6" width="20.85546875" style="1" customWidth="1"/>
    <col min="7" max="7" width="30" customWidth="1"/>
    <col min="8" max="8" width="24" customWidth="1"/>
    <col min="9" max="9" width="5.85546875" customWidth="1"/>
    <col min="10" max="10" width="7" style="6" customWidth="1"/>
    <col min="11" max="11" width="9.5703125" style="13" customWidth="1"/>
  </cols>
  <sheetData>
    <row r="1" spans="1:11" x14ac:dyDescent="0.25">
      <c r="A1" s="2" t="s">
        <v>69</v>
      </c>
      <c r="B1" s="2" t="s">
        <v>70</v>
      </c>
      <c r="C1" s="2" t="s">
        <v>71</v>
      </c>
      <c r="D1" s="2" t="s">
        <v>72</v>
      </c>
      <c r="E1" s="11" t="s">
        <v>73</v>
      </c>
      <c r="F1" s="2" t="s">
        <v>74</v>
      </c>
      <c r="G1" s="2" t="s">
        <v>75</v>
      </c>
      <c r="H1" s="2" t="s">
        <v>76</v>
      </c>
      <c r="I1" s="2" t="s">
        <v>77</v>
      </c>
      <c r="J1" s="7" t="s">
        <v>78</v>
      </c>
      <c r="K1" s="12"/>
    </row>
    <row r="2" spans="1:11" x14ac:dyDescent="0.25">
      <c r="A2" s="3" t="s">
        <v>131</v>
      </c>
      <c r="B2" s="4" t="s">
        <v>0</v>
      </c>
      <c r="C2" s="3" t="s">
        <v>134</v>
      </c>
      <c r="D2" s="3" t="s">
        <v>1</v>
      </c>
      <c r="E2" s="12">
        <v>0.1</v>
      </c>
      <c r="F2" s="4" t="s">
        <v>2</v>
      </c>
      <c r="G2" s="3" t="s">
        <v>3</v>
      </c>
      <c r="H2" s="3" t="s">
        <v>4</v>
      </c>
      <c r="I2" s="3">
        <v>7</v>
      </c>
      <c r="J2" s="5" t="s">
        <v>160</v>
      </c>
      <c r="K2" s="12">
        <f>E2*I2</f>
        <v>0.70000000000000007</v>
      </c>
    </row>
    <row r="3" spans="1:11" x14ac:dyDescent="0.25">
      <c r="A3" s="3" t="s">
        <v>130</v>
      </c>
      <c r="B3" s="4" t="s">
        <v>5</v>
      </c>
      <c r="C3" s="3" t="s">
        <v>135</v>
      </c>
      <c r="D3" s="3" t="s">
        <v>6</v>
      </c>
      <c r="E3" s="12">
        <v>0.27</v>
      </c>
      <c r="F3" s="4" t="s">
        <v>7</v>
      </c>
      <c r="G3" s="10" t="s">
        <v>8</v>
      </c>
      <c r="H3" s="3" t="s">
        <v>9</v>
      </c>
      <c r="I3" s="3">
        <v>2</v>
      </c>
      <c r="J3" s="5" t="s">
        <v>160</v>
      </c>
      <c r="K3" s="12">
        <f t="shared" ref="K3:K26" si="0">E3*I3</f>
        <v>0.54</v>
      </c>
    </row>
    <row r="4" spans="1:11" x14ac:dyDescent="0.25">
      <c r="A4" s="3" t="s">
        <v>99</v>
      </c>
      <c r="B4" s="4" t="s">
        <v>14</v>
      </c>
      <c r="C4" s="3" t="s">
        <v>134</v>
      </c>
      <c r="D4" s="3" t="s">
        <v>15</v>
      </c>
      <c r="E4" s="12">
        <v>0.1</v>
      </c>
      <c r="F4" s="8">
        <v>885000000000</v>
      </c>
      <c r="G4" s="3" t="s">
        <v>16</v>
      </c>
      <c r="H4" s="3" t="s">
        <v>17</v>
      </c>
      <c r="I4" s="3">
        <v>1</v>
      </c>
      <c r="J4" s="5" t="s">
        <v>160</v>
      </c>
      <c r="K4" s="12">
        <f t="shared" si="0"/>
        <v>0.1</v>
      </c>
    </row>
    <row r="5" spans="1:11" x14ac:dyDescent="0.25">
      <c r="A5" s="3" t="s">
        <v>132</v>
      </c>
      <c r="B5" s="4" t="s">
        <v>22</v>
      </c>
      <c r="C5" s="3" t="s">
        <v>136</v>
      </c>
      <c r="D5" s="3" t="s">
        <v>18</v>
      </c>
      <c r="E5" s="12">
        <v>0.53</v>
      </c>
      <c r="F5" s="4" t="s">
        <v>19</v>
      </c>
      <c r="G5" s="3" t="s">
        <v>20</v>
      </c>
      <c r="H5" s="3" t="s">
        <v>21</v>
      </c>
      <c r="I5" s="3">
        <v>2</v>
      </c>
      <c r="J5" s="5" t="s">
        <v>160</v>
      </c>
      <c r="K5" s="12">
        <f t="shared" si="0"/>
        <v>1.06</v>
      </c>
    </row>
    <row r="6" spans="1:11" x14ac:dyDescent="0.25">
      <c r="A6" s="3" t="s">
        <v>100</v>
      </c>
      <c r="B6" s="4" t="s">
        <v>10</v>
      </c>
      <c r="C6" s="3" t="s">
        <v>135</v>
      </c>
      <c r="D6" s="3" t="s">
        <v>6</v>
      </c>
      <c r="E6" s="12">
        <v>0.27</v>
      </c>
      <c r="F6" s="4" t="s">
        <v>11</v>
      </c>
      <c r="G6" s="3" t="s">
        <v>12</v>
      </c>
      <c r="H6" s="3" t="s">
        <v>13</v>
      </c>
      <c r="I6" s="3">
        <v>1</v>
      </c>
      <c r="J6" s="5" t="s">
        <v>160</v>
      </c>
      <c r="K6" s="12">
        <f t="shared" si="0"/>
        <v>0.27</v>
      </c>
    </row>
    <row r="7" spans="1:11" x14ac:dyDescent="0.25">
      <c r="A7" s="3" t="s">
        <v>151</v>
      </c>
      <c r="B7" s="4" t="s">
        <v>23</v>
      </c>
      <c r="C7" s="3" t="s">
        <v>137</v>
      </c>
      <c r="D7" s="3" t="s">
        <v>24</v>
      </c>
      <c r="E7" s="12">
        <v>0.18</v>
      </c>
      <c r="F7" s="8" t="s">
        <v>25</v>
      </c>
      <c r="G7" s="3" t="s">
        <v>26</v>
      </c>
      <c r="H7" s="3" t="s">
        <v>27</v>
      </c>
      <c r="I7" s="3">
        <v>2</v>
      </c>
      <c r="J7" s="5" t="s">
        <v>160</v>
      </c>
      <c r="K7" s="12">
        <f t="shared" si="0"/>
        <v>0.36</v>
      </c>
    </row>
    <row r="8" spans="1:11" x14ac:dyDescent="0.25">
      <c r="A8" s="3" t="s">
        <v>156</v>
      </c>
      <c r="B8" s="4" t="s">
        <v>28</v>
      </c>
      <c r="C8" s="3" t="s">
        <v>138</v>
      </c>
      <c r="D8" s="3" t="s">
        <v>29</v>
      </c>
      <c r="E8" s="12">
        <v>0.5</v>
      </c>
      <c r="F8" s="4" t="s">
        <v>30</v>
      </c>
      <c r="G8" s="3" t="s">
        <v>31</v>
      </c>
      <c r="H8" s="3" t="s">
        <v>32</v>
      </c>
      <c r="I8" s="3">
        <v>1</v>
      </c>
      <c r="J8" s="5" t="s">
        <v>160</v>
      </c>
      <c r="K8" s="12">
        <f t="shared" si="0"/>
        <v>0.5</v>
      </c>
    </row>
    <row r="9" spans="1:11" x14ac:dyDescent="0.25">
      <c r="A9" s="3" t="s">
        <v>152</v>
      </c>
      <c r="B9" s="4" t="s">
        <v>80</v>
      </c>
      <c r="C9" s="3" t="s">
        <v>150</v>
      </c>
      <c r="D9" s="3" t="s">
        <v>81</v>
      </c>
      <c r="E9" s="12">
        <v>9.2399999999999996E-2</v>
      </c>
      <c r="F9" s="4" t="s">
        <v>82</v>
      </c>
      <c r="G9" s="3" t="s">
        <v>83</v>
      </c>
      <c r="H9" s="3" t="s">
        <v>84</v>
      </c>
      <c r="I9" s="3">
        <v>187</v>
      </c>
      <c r="J9" s="5" t="s">
        <v>160</v>
      </c>
      <c r="K9" s="12">
        <f t="shared" si="0"/>
        <v>17.2788</v>
      </c>
    </row>
    <row r="10" spans="1:11" x14ac:dyDescent="0.25">
      <c r="A10" s="3" t="s">
        <v>101</v>
      </c>
      <c r="B10" s="4" t="s">
        <v>33</v>
      </c>
      <c r="C10" s="3" t="s">
        <v>139</v>
      </c>
      <c r="D10" s="3" t="s">
        <v>34</v>
      </c>
      <c r="E10" s="12">
        <v>0.13</v>
      </c>
      <c r="F10" s="4" t="s">
        <v>35</v>
      </c>
      <c r="G10" s="3" t="s">
        <v>36</v>
      </c>
      <c r="H10" s="3" t="s">
        <v>35</v>
      </c>
      <c r="I10" s="3">
        <v>1</v>
      </c>
      <c r="J10" s="5" t="s">
        <v>160</v>
      </c>
      <c r="K10" s="12">
        <f t="shared" si="0"/>
        <v>0.13</v>
      </c>
    </row>
    <row r="11" spans="1:11" x14ac:dyDescent="0.25">
      <c r="A11" s="3" t="s">
        <v>102</v>
      </c>
      <c r="B11" s="4" t="s">
        <v>37</v>
      </c>
      <c r="C11" s="3" t="s">
        <v>140</v>
      </c>
      <c r="D11" s="3" t="s">
        <v>97</v>
      </c>
      <c r="E11" s="12">
        <v>0.28799999999999998</v>
      </c>
      <c r="F11" s="4" t="s">
        <v>38</v>
      </c>
      <c r="G11" s="3" t="s">
        <v>96</v>
      </c>
      <c r="H11" s="3" t="s">
        <v>98</v>
      </c>
      <c r="I11" s="3">
        <v>1</v>
      </c>
      <c r="J11" s="5" t="s">
        <v>160</v>
      </c>
      <c r="K11" s="12">
        <f t="shared" si="0"/>
        <v>0.28799999999999998</v>
      </c>
    </row>
    <row r="12" spans="1:11" x14ac:dyDescent="0.25">
      <c r="A12" s="3" t="s">
        <v>133</v>
      </c>
      <c r="B12" s="4" t="s">
        <v>39</v>
      </c>
      <c r="C12" s="3" t="s">
        <v>141</v>
      </c>
      <c r="D12" s="3" t="s">
        <v>40</v>
      </c>
      <c r="E12" s="12">
        <v>0.1</v>
      </c>
      <c r="F12" s="4" t="s">
        <v>41</v>
      </c>
      <c r="G12" s="14" t="s">
        <v>42</v>
      </c>
      <c r="H12" s="3" t="s">
        <v>43</v>
      </c>
      <c r="I12" s="3">
        <v>2</v>
      </c>
      <c r="J12" s="5" t="s">
        <v>160</v>
      </c>
      <c r="K12" s="12">
        <f t="shared" si="0"/>
        <v>0.2</v>
      </c>
    </row>
    <row r="13" spans="1:11" x14ac:dyDescent="0.25">
      <c r="A13" s="3" t="s">
        <v>149</v>
      </c>
      <c r="B13" s="4" t="s">
        <v>113</v>
      </c>
      <c r="C13" s="3" t="s">
        <v>142</v>
      </c>
      <c r="D13" s="3" t="s">
        <v>85</v>
      </c>
      <c r="E13" s="12">
        <v>0.12</v>
      </c>
      <c r="F13" s="4" t="s">
        <v>114</v>
      </c>
      <c r="G13" s="3" t="s">
        <v>115</v>
      </c>
      <c r="H13" s="3" t="s">
        <v>116</v>
      </c>
      <c r="I13" s="3">
        <v>1</v>
      </c>
      <c r="J13" s="5" t="s">
        <v>160</v>
      </c>
      <c r="K13" s="12">
        <f t="shared" si="0"/>
        <v>0.12</v>
      </c>
    </row>
    <row r="14" spans="1:11" x14ac:dyDescent="0.25">
      <c r="A14" s="3" t="s">
        <v>153</v>
      </c>
      <c r="B14" s="4" t="s">
        <v>56</v>
      </c>
      <c r="C14" s="3" t="s">
        <v>142</v>
      </c>
      <c r="D14" s="3" t="s">
        <v>85</v>
      </c>
      <c r="E14" s="12">
        <v>0.12</v>
      </c>
      <c r="F14" s="4" t="s">
        <v>110</v>
      </c>
      <c r="G14" s="3" t="s">
        <v>111</v>
      </c>
      <c r="H14" s="3" t="s">
        <v>112</v>
      </c>
      <c r="I14" s="3">
        <v>2</v>
      </c>
      <c r="J14" s="5" t="s">
        <v>160</v>
      </c>
      <c r="K14" s="12">
        <f t="shared" si="0"/>
        <v>0.24</v>
      </c>
    </row>
    <row r="15" spans="1:11" x14ac:dyDescent="0.25">
      <c r="A15" s="3" t="s">
        <v>103</v>
      </c>
      <c r="B15" s="4" t="s">
        <v>51</v>
      </c>
      <c r="C15" s="3" t="s">
        <v>142</v>
      </c>
      <c r="D15" s="3" t="s">
        <v>52</v>
      </c>
      <c r="E15" s="12">
        <v>0.1</v>
      </c>
      <c r="F15" s="4" t="s">
        <v>53</v>
      </c>
      <c r="G15" s="3" t="s">
        <v>54</v>
      </c>
      <c r="H15" s="3" t="s">
        <v>55</v>
      </c>
      <c r="I15" s="3">
        <v>1</v>
      </c>
      <c r="J15" s="5" t="s">
        <v>160</v>
      </c>
      <c r="K15" s="12">
        <f t="shared" si="0"/>
        <v>0.1</v>
      </c>
    </row>
    <row r="16" spans="1:11" x14ac:dyDescent="0.25">
      <c r="A16" s="3" t="s">
        <v>104</v>
      </c>
      <c r="B16" s="4" t="s">
        <v>121</v>
      </c>
      <c r="C16" s="3" t="s">
        <v>142</v>
      </c>
      <c r="D16" s="3" t="s">
        <v>89</v>
      </c>
      <c r="E16" s="12">
        <v>0.1</v>
      </c>
      <c r="F16" s="4" t="s">
        <v>122</v>
      </c>
      <c r="G16" s="3" t="s">
        <v>123</v>
      </c>
      <c r="H16" s="3" t="s">
        <v>124</v>
      </c>
      <c r="I16" s="3">
        <v>1</v>
      </c>
      <c r="J16" s="5" t="s">
        <v>160</v>
      </c>
      <c r="K16" s="12">
        <f t="shared" si="0"/>
        <v>0.1</v>
      </c>
    </row>
    <row r="17" spans="1:11" x14ac:dyDescent="0.25">
      <c r="A17" s="3" t="s">
        <v>157</v>
      </c>
      <c r="B17" s="4" t="s">
        <v>57</v>
      </c>
      <c r="C17" s="3" t="s">
        <v>142</v>
      </c>
      <c r="D17" s="3" t="s">
        <v>58</v>
      </c>
      <c r="E17" s="12">
        <v>0.1</v>
      </c>
      <c r="F17" s="4" t="s">
        <v>59</v>
      </c>
      <c r="G17" s="3" t="s">
        <v>60</v>
      </c>
      <c r="H17" s="3" t="s">
        <v>61</v>
      </c>
      <c r="I17" s="3">
        <v>1</v>
      </c>
      <c r="J17" s="5" t="s">
        <v>160</v>
      </c>
      <c r="K17" s="12">
        <f t="shared" si="0"/>
        <v>0.1</v>
      </c>
    </row>
    <row r="18" spans="1:11" x14ac:dyDescent="0.25">
      <c r="A18" s="3" t="s">
        <v>158</v>
      </c>
      <c r="B18" s="4" t="s">
        <v>117</v>
      </c>
      <c r="C18" s="3" t="s">
        <v>142</v>
      </c>
      <c r="D18" s="3" t="s">
        <v>58</v>
      </c>
      <c r="E18" s="12">
        <v>0.1</v>
      </c>
      <c r="F18" s="4" t="s">
        <v>118</v>
      </c>
      <c r="G18" s="3" t="s">
        <v>119</v>
      </c>
      <c r="H18" s="3" t="s">
        <v>120</v>
      </c>
      <c r="I18" s="3">
        <v>1</v>
      </c>
      <c r="J18" s="5" t="s">
        <v>160</v>
      </c>
      <c r="K18" s="12">
        <f t="shared" si="0"/>
        <v>0.1</v>
      </c>
    </row>
    <row r="19" spans="1:11" x14ac:dyDescent="0.25">
      <c r="A19" s="3" t="s">
        <v>159</v>
      </c>
      <c r="B19" s="4">
        <v>620</v>
      </c>
      <c r="C19" s="3" t="s">
        <v>142</v>
      </c>
      <c r="D19" s="3" t="s">
        <v>44</v>
      </c>
      <c r="E19" s="12">
        <v>0.1</v>
      </c>
      <c r="F19" s="4" t="s">
        <v>45</v>
      </c>
      <c r="G19" s="3" t="s">
        <v>46</v>
      </c>
      <c r="H19" s="3" t="s">
        <v>47</v>
      </c>
      <c r="I19" s="3">
        <v>1</v>
      </c>
      <c r="J19" s="5" t="s">
        <v>160</v>
      </c>
      <c r="K19" s="12">
        <f t="shared" si="0"/>
        <v>0.1</v>
      </c>
    </row>
    <row r="20" spans="1:11" x14ac:dyDescent="0.25">
      <c r="A20" s="3" t="s">
        <v>154</v>
      </c>
      <c r="B20" s="4">
        <v>150</v>
      </c>
      <c r="C20" s="3" t="s">
        <v>142</v>
      </c>
      <c r="D20" s="3" t="s">
        <v>44</v>
      </c>
      <c r="E20" s="12">
        <v>0.1</v>
      </c>
      <c r="F20" s="4" t="s">
        <v>48</v>
      </c>
      <c r="G20" s="3" t="s">
        <v>49</v>
      </c>
      <c r="H20" s="3" t="s">
        <v>50</v>
      </c>
      <c r="I20" s="3">
        <v>2</v>
      </c>
      <c r="J20" s="5" t="s">
        <v>160</v>
      </c>
      <c r="K20" s="12">
        <f t="shared" si="0"/>
        <v>0.2</v>
      </c>
    </row>
    <row r="21" spans="1:11" x14ac:dyDescent="0.25">
      <c r="A21" s="3" t="s">
        <v>155</v>
      </c>
      <c r="B21" s="4" t="s">
        <v>62</v>
      </c>
      <c r="C21" s="3" t="s">
        <v>142</v>
      </c>
      <c r="D21" s="3" t="s">
        <v>89</v>
      </c>
      <c r="E21" s="12">
        <v>0.1</v>
      </c>
      <c r="F21" s="4" t="s">
        <v>87</v>
      </c>
      <c r="G21" s="3" t="s">
        <v>86</v>
      </c>
      <c r="H21" s="3" t="s">
        <v>88</v>
      </c>
      <c r="I21" s="3">
        <v>2</v>
      </c>
      <c r="J21" s="5" t="s">
        <v>160</v>
      </c>
      <c r="K21" s="12">
        <f t="shared" si="0"/>
        <v>0.2</v>
      </c>
    </row>
    <row r="22" spans="1:11" x14ac:dyDescent="0.25">
      <c r="A22" s="3" t="s">
        <v>105</v>
      </c>
      <c r="B22" s="4" t="s">
        <v>63</v>
      </c>
      <c r="C22" s="3" t="s">
        <v>143</v>
      </c>
      <c r="D22" s="3" t="s">
        <v>92</v>
      </c>
      <c r="E22" s="12">
        <v>0.25850000000000001</v>
      </c>
      <c r="F22" s="4" t="s">
        <v>64</v>
      </c>
      <c r="G22" s="3" t="s">
        <v>90</v>
      </c>
      <c r="H22" s="3" t="s">
        <v>91</v>
      </c>
      <c r="I22" s="3">
        <v>1</v>
      </c>
      <c r="J22" s="5" t="s">
        <v>160</v>
      </c>
      <c r="K22" s="12">
        <f t="shared" si="0"/>
        <v>0.25850000000000001</v>
      </c>
    </row>
    <row r="23" spans="1:11" x14ac:dyDescent="0.25">
      <c r="A23" s="3" t="s">
        <v>106</v>
      </c>
      <c r="B23" s="4" t="s">
        <v>65</v>
      </c>
      <c r="C23" s="3" t="s">
        <v>143</v>
      </c>
      <c r="D23" s="3" t="s">
        <v>92</v>
      </c>
      <c r="E23" s="12">
        <v>0.25850000000000001</v>
      </c>
      <c r="F23" s="4" t="s">
        <v>64</v>
      </c>
      <c r="G23" s="3" t="s">
        <v>90</v>
      </c>
      <c r="H23" s="3" t="s">
        <v>91</v>
      </c>
      <c r="I23" s="3">
        <v>1</v>
      </c>
      <c r="J23" s="5" t="s">
        <v>160</v>
      </c>
      <c r="K23" s="12">
        <f t="shared" si="0"/>
        <v>0.25850000000000001</v>
      </c>
    </row>
    <row r="24" spans="1:11" x14ac:dyDescent="0.25">
      <c r="A24" s="3" t="s">
        <v>107</v>
      </c>
      <c r="B24" s="4" t="s">
        <v>125</v>
      </c>
      <c r="C24" s="3" t="s">
        <v>145</v>
      </c>
      <c r="D24" s="3" t="s">
        <v>126</v>
      </c>
      <c r="E24" s="12">
        <v>1.87</v>
      </c>
      <c r="F24" s="4" t="s">
        <v>127</v>
      </c>
      <c r="G24" s="3" t="s">
        <v>128</v>
      </c>
      <c r="H24" s="3" t="s">
        <v>129</v>
      </c>
      <c r="I24" s="3">
        <v>1</v>
      </c>
      <c r="J24" s="5" t="s">
        <v>160</v>
      </c>
      <c r="K24" s="12">
        <f t="shared" si="0"/>
        <v>1.87</v>
      </c>
    </row>
    <row r="25" spans="1:11" x14ac:dyDescent="0.25">
      <c r="A25" s="3" t="s">
        <v>108</v>
      </c>
      <c r="B25" s="4" t="s">
        <v>67</v>
      </c>
      <c r="C25" s="3" t="s">
        <v>144</v>
      </c>
      <c r="D25" s="3" t="s">
        <v>95</v>
      </c>
      <c r="E25" s="12">
        <v>0.2505</v>
      </c>
      <c r="F25" s="4" t="s">
        <v>68</v>
      </c>
      <c r="G25" s="3" t="s">
        <v>93</v>
      </c>
      <c r="H25" s="3" t="s">
        <v>94</v>
      </c>
      <c r="I25" s="3">
        <v>1</v>
      </c>
      <c r="J25" s="5" t="s">
        <v>160</v>
      </c>
      <c r="K25" s="12">
        <f t="shared" si="0"/>
        <v>0.2505</v>
      </c>
    </row>
    <row r="26" spans="1:11" x14ac:dyDescent="0.25">
      <c r="A26" s="3" t="s">
        <v>109</v>
      </c>
      <c r="B26" s="4" t="s">
        <v>66</v>
      </c>
      <c r="C26" s="3" t="s">
        <v>66</v>
      </c>
      <c r="D26" s="3" t="s">
        <v>147</v>
      </c>
      <c r="E26" s="12">
        <v>2.3582000000000001</v>
      </c>
      <c r="F26" s="4" t="s">
        <v>66</v>
      </c>
      <c r="G26" s="3" t="s">
        <v>146</v>
      </c>
      <c r="H26" s="3" t="s">
        <v>148</v>
      </c>
      <c r="I26" s="3">
        <v>1</v>
      </c>
      <c r="J26" s="5" t="s">
        <v>160</v>
      </c>
      <c r="K26" s="12">
        <f t="shared" si="0"/>
        <v>2.3582000000000001</v>
      </c>
    </row>
    <row r="27" spans="1:11" x14ac:dyDescent="0.25">
      <c r="H27" s="9" t="s">
        <v>79</v>
      </c>
      <c r="I27" s="3">
        <f>SUM(I2:I26)</f>
        <v>224</v>
      </c>
      <c r="K27" s="3">
        <f>SUM(K2:K26)</f>
        <v>27.682500000000008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Alejo</cp:lastModifiedBy>
  <dcterms:created xsi:type="dcterms:W3CDTF">2015-06-05T18:19:34Z</dcterms:created>
  <dcterms:modified xsi:type="dcterms:W3CDTF">2021-06-07T03:21:20Z</dcterms:modified>
</cp:coreProperties>
</file>